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M:\str-dgrh-a1-1\@@Bureau Dgrha1-1\2024\Avancement\Note DGRH\"/>
    </mc:Choice>
  </mc:AlternateContent>
  <bookViews>
    <workbookView xWindow="-120" yWindow="-120" windowWidth="24240" windowHeight="13020" tabRatio="959" activeTab="2"/>
  </bookViews>
  <sheets>
    <sheet name="PG_00" sheetId="12" r:id="rId1"/>
    <sheet name="PG_01" sheetId="27" r:id="rId2"/>
    <sheet name="bilan ts grades" sheetId="48" r:id="rId3"/>
    <sheet name="BS2024" sheetId="49" r:id="rId4"/>
    <sheet name="Promo2014 CNU_synth_class" sheetId="34" state="hidden" r:id="rId5"/>
    <sheet name="PG_01-1" sheetId="30" r:id="rId6"/>
    <sheet name="Promo2024 MCF HC CNU" sheetId="51" r:id="rId7"/>
    <sheet name="Promo2024 MCF EX CNU " sheetId="68" r:id="rId8"/>
    <sheet name="Promo2024 PR 1C CNU" sheetId="52" r:id="rId9"/>
    <sheet name="Promo2024 PR CE1 CNU" sheetId="53" r:id="rId10"/>
    <sheet name="Promo2024 PR CE2 CNU" sheetId="54" r:id="rId11"/>
    <sheet name="PG_03" sheetId="42" r:id="rId12"/>
    <sheet name="MCF HC" sheetId="58" r:id="rId13"/>
    <sheet name="MCF EX" sheetId="70" r:id="rId14"/>
    <sheet name="PR1C" sheetId="59" r:id="rId15"/>
    <sheet name="PRCE1" sheetId="60" r:id="rId16"/>
    <sheet name="PRCE2" sheetId="61" r:id="rId17"/>
    <sheet name="Parité 2024" sheetId="67" r:id="rId18"/>
    <sheet name="PG_04" sheetId="40" r:id="rId19"/>
    <sheet name="Nomenclature CNU" sheetId="57" r:id="rId20"/>
  </sheets>
  <externalReferences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_BD1" localSheetId="2">#REF!</definedName>
    <definedName name="_BD1" localSheetId="3">#REF!</definedName>
    <definedName name="_BD1" localSheetId="13">#REF!</definedName>
    <definedName name="_BD1" localSheetId="12">#REF!</definedName>
    <definedName name="_BD1" localSheetId="11">#REF!</definedName>
    <definedName name="_BD1" localSheetId="14">#REF!</definedName>
    <definedName name="_BD1" localSheetId="15">#REF!</definedName>
    <definedName name="_BD1" localSheetId="16">#REF!</definedName>
    <definedName name="_BD1" localSheetId="7">#REF!</definedName>
    <definedName name="_BD1" localSheetId="6">#REF!</definedName>
    <definedName name="_BD1" localSheetId="8">#REF!</definedName>
    <definedName name="_BD1" localSheetId="9">#REF!</definedName>
    <definedName name="_BD1" localSheetId="10">#REF!</definedName>
    <definedName name="_BD1">#REF!</definedName>
    <definedName name="_CPT1" localSheetId="3">#REF!</definedName>
    <definedName name="_CPT1" localSheetId="13">#REF!</definedName>
    <definedName name="_CPT1" localSheetId="12">#REF!</definedName>
    <definedName name="_CPT1" localSheetId="11">#REF!</definedName>
    <definedName name="_CPT1" localSheetId="14">#REF!</definedName>
    <definedName name="_CPT1" localSheetId="15">#REF!</definedName>
    <definedName name="_CPT1" localSheetId="16">#REF!</definedName>
    <definedName name="_CPT1" localSheetId="7">#REF!</definedName>
    <definedName name="_CPT1" localSheetId="6">#REF!</definedName>
    <definedName name="_CPT1" localSheetId="8">#REF!</definedName>
    <definedName name="_CPT1" localSheetId="9">#REF!</definedName>
    <definedName name="_CPT1" localSheetId="10">#REF!</definedName>
    <definedName name="_CPT1">#REF!</definedName>
    <definedName name="_xlnm._FilterDatabase" localSheetId="2" hidden="1">'bilan ts grades'!$A$3:$WW$65</definedName>
    <definedName name="_xlnm._FilterDatabase" localSheetId="13" hidden="1">'MCF EX'!$A$8:$N$71</definedName>
    <definedName name="_xlnm._FilterDatabase" localSheetId="12" hidden="1">'MCF HC'!$A$8:$Z$71</definedName>
    <definedName name="_xlnm._FilterDatabase" localSheetId="7" hidden="1">'Promo2024 MCF EX CNU '!$A$5:$M$67</definedName>
    <definedName name="_xlnm._FilterDatabase" localSheetId="6" hidden="1">'Promo2024 MCF HC CNU'!$A$5:$W$67</definedName>
    <definedName name="_FRM1" localSheetId="3">#REF!</definedName>
    <definedName name="_FRM1" localSheetId="13">#REF!</definedName>
    <definedName name="_FRM1" localSheetId="12">#REF!</definedName>
    <definedName name="_FRM1" localSheetId="11">#REF!</definedName>
    <definedName name="_FRM1" localSheetId="14">#REF!</definedName>
    <definedName name="_FRM1" localSheetId="15">#REF!</definedName>
    <definedName name="_FRM1" localSheetId="16">#REF!</definedName>
    <definedName name="_FRM1" localSheetId="7">#REF!</definedName>
    <definedName name="_FRM1" localSheetId="6">#REF!</definedName>
    <definedName name="_FRM1" localSheetId="8">#REF!</definedName>
    <definedName name="_FRM1" localSheetId="9">#REF!</definedName>
    <definedName name="_FRM1" localSheetId="10">#REF!</definedName>
    <definedName name="_FRM1">#REF!</definedName>
    <definedName name="_FRM2" localSheetId="3">#REF!</definedName>
    <definedName name="_FRM2" localSheetId="13">#REF!</definedName>
    <definedName name="_FRM2" localSheetId="12">#REF!</definedName>
    <definedName name="_FRM2" localSheetId="11">#REF!</definedName>
    <definedName name="_FRM2" localSheetId="14">#REF!</definedName>
    <definedName name="_FRM2" localSheetId="15">#REF!</definedName>
    <definedName name="_FRM2" localSheetId="16">#REF!</definedName>
    <definedName name="_FRM2" localSheetId="7">#REF!</definedName>
    <definedName name="_FRM2" localSheetId="6">#REF!</definedName>
    <definedName name="_FRM2" localSheetId="8">#REF!</definedName>
    <definedName name="_FRM2" localSheetId="9">#REF!</definedName>
    <definedName name="_FRM2" localSheetId="10">#REF!</definedName>
    <definedName name="_FRM2">#REF!</definedName>
    <definedName name="_IMP1" localSheetId="3">#REF!</definedName>
    <definedName name="_IMP1" localSheetId="13">#REF!</definedName>
    <definedName name="_IMP1" localSheetId="12">#REF!</definedName>
    <definedName name="_IMP1" localSheetId="11">#REF!</definedName>
    <definedName name="_IMP1" localSheetId="14">#REF!</definedName>
    <definedName name="_IMP1" localSheetId="15">#REF!</definedName>
    <definedName name="_IMP1" localSheetId="16">#REF!</definedName>
    <definedName name="_IMP1" localSheetId="7">#REF!</definedName>
    <definedName name="_IMP1" localSheetId="6">#REF!</definedName>
    <definedName name="_IMP1" localSheetId="8">#REF!</definedName>
    <definedName name="_IMP1" localSheetId="9">#REF!</definedName>
    <definedName name="_IMP1" localSheetId="10">#REF!</definedName>
    <definedName name="_IMP1">#REF!</definedName>
    <definedName name="_IMP2" localSheetId="3">#REF!</definedName>
    <definedName name="_IMP2" localSheetId="13">#REF!</definedName>
    <definedName name="_IMP2" localSheetId="12">#REF!</definedName>
    <definedName name="_IMP2" localSheetId="11">#REF!</definedName>
    <definedName name="_IMP2" localSheetId="14">#REF!</definedName>
    <definedName name="_IMP2" localSheetId="15">#REF!</definedName>
    <definedName name="_IMP2" localSheetId="16">#REF!</definedName>
    <definedName name="_IMP2" localSheetId="7">#REF!</definedName>
    <definedName name="_IMP2" localSheetId="6">#REF!</definedName>
    <definedName name="_IMP2" localSheetId="8">#REF!</definedName>
    <definedName name="_IMP2" localSheetId="9">#REF!</definedName>
    <definedName name="_IMP2" localSheetId="10">#REF!</definedName>
    <definedName name="_IMP2">#REF!</definedName>
    <definedName name="_lib1" localSheetId="3">#REF!</definedName>
    <definedName name="_lib1" localSheetId="13">#REF!</definedName>
    <definedName name="_lib1" localSheetId="12">#REF!</definedName>
    <definedName name="_lib1" localSheetId="11">#REF!</definedName>
    <definedName name="_lib1" localSheetId="14">#REF!</definedName>
    <definedName name="_lib1" localSheetId="15">#REF!</definedName>
    <definedName name="_lib1" localSheetId="16">#REF!</definedName>
    <definedName name="_lib1" localSheetId="7">#REF!</definedName>
    <definedName name="_lib1" localSheetId="6">#REF!</definedName>
    <definedName name="_lib1" localSheetId="8">#REF!</definedName>
    <definedName name="_lib1" localSheetId="9">#REF!</definedName>
    <definedName name="_lib1" localSheetId="10">#REF!</definedName>
    <definedName name="_lib1">#REF!</definedName>
    <definedName name="_mcf1" localSheetId="3">#REF!</definedName>
    <definedName name="_mcf1" localSheetId="13">#REF!</definedName>
    <definedName name="_mcf1" localSheetId="12">#REF!</definedName>
    <definedName name="_mcf1" localSheetId="11">#REF!</definedName>
    <definedName name="_mcf1" localSheetId="14">#REF!</definedName>
    <definedName name="_mcf1" localSheetId="15">#REF!</definedName>
    <definedName name="_mcf1" localSheetId="16">#REF!</definedName>
    <definedName name="_mcf1" localSheetId="7">#REF!</definedName>
    <definedName name="_mcf1" localSheetId="6">#REF!</definedName>
    <definedName name="_mcf1" localSheetId="8">#REF!</definedName>
    <definedName name="_mcf1" localSheetId="9">#REF!</definedName>
    <definedName name="_mcf1" localSheetId="10">#REF!</definedName>
    <definedName name="_mcf1">#REF!</definedName>
    <definedName name="_mcf2" localSheetId="3">#REF!</definedName>
    <definedName name="_mcf2" localSheetId="13">#REF!</definedName>
    <definedName name="_mcf2" localSheetId="12">#REF!</definedName>
    <definedName name="_mcf2" localSheetId="11">#REF!</definedName>
    <definedName name="_mcf2" localSheetId="14">#REF!</definedName>
    <definedName name="_mcf2" localSheetId="15">#REF!</definedName>
    <definedName name="_mcf2" localSheetId="16">#REF!</definedName>
    <definedName name="_mcf2" localSheetId="7">#REF!</definedName>
    <definedName name="_mcf2" localSheetId="6">#REF!</definedName>
    <definedName name="_mcf2" localSheetId="8">#REF!</definedName>
    <definedName name="_mcf2" localSheetId="9">#REF!</definedName>
    <definedName name="_mcf2" localSheetId="10">#REF!</definedName>
    <definedName name="_mcf2">#REF!</definedName>
    <definedName name="_mcf3" localSheetId="3">#REF!</definedName>
    <definedName name="_mcf3" localSheetId="13">#REF!</definedName>
    <definedName name="_mcf3" localSheetId="12">#REF!</definedName>
    <definedName name="_mcf3" localSheetId="11">#REF!</definedName>
    <definedName name="_mcf3" localSheetId="14">#REF!</definedName>
    <definedName name="_mcf3" localSheetId="15">#REF!</definedName>
    <definedName name="_mcf3" localSheetId="16">#REF!</definedName>
    <definedName name="_mcf3" localSheetId="7">#REF!</definedName>
    <definedName name="_mcf3" localSheetId="6">#REF!</definedName>
    <definedName name="_mcf3" localSheetId="8">#REF!</definedName>
    <definedName name="_mcf3" localSheetId="9">#REF!</definedName>
    <definedName name="_mcf3" localSheetId="10">#REF!</definedName>
    <definedName name="_mcf3">#REF!</definedName>
    <definedName name="_pr92" localSheetId="3">#REF!</definedName>
    <definedName name="_pr92" localSheetId="13">#REF!</definedName>
    <definedName name="_pr92" localSheetId="12">#REF!</definedName>
    <definedName name="_pr92" localSheetId="11">#REF!</definedName>
    <definedName name="_pr92" localSheetId="14">#REF!</definedName>
    <definedName name="_pr92" localSheetId="15">#REF!</definedName>
    <definedName name="_pr92" localSheetId="16">#REF!</definedName>
    <definedName name="_pr92" localSheetId="7">#REF!</definedName>
    <definedName name="_pr92" localSheetId="6">#REF!</definedName>
    <definedName name="_pr92" localSheetId="8">#REF!</definedName>
    <definedName name="_pr92" localSheetId="9">#REF!</definedName>
    <definedName name="_pr92" localSheetId="10">#REF!</definedName>
    <definedName name="_pr92">#REF!</definedName>
    <definedName name="_tab1" localSheetId="3">#REF!</definedName>
    <definedName name="_tab1" localSheetId="13">#REF!</definedName>
    <definedName name="_tab1" localSheetId="12">#REF!</definedName>
    <definedName name="_tab1" localSheetId="11">#REF!</definedName>
    <definedName name="_tab1" localSheetId="14">#REF!</definedName>
    <definedName name="_tab1" localSheetId="15">#REF!</definedName>
    <definedName name="_tab1" localSheetId="16">#REF!</definedName>
    <definedName name="_tab1" localSheetId="7">#REF!</definedName>
    <definedName name="_tab1" localSheetId="6">#REF!</definedName>
    <definedName name="_tab1" localSheetId="8">#REF!</definedName>
    <definedName name="_tab1" localSheetId="9">#REF!</definedName>
    <definedName name="_tab1" localSheetId="10">#REF!</definedName>
    <definedName name="_tab1">#REF!</definedName>
    <definedName name="_tab2" localSheetId="3">#REF!</definedName>
    <definedName name="_tab2" localSheetId="13">#REF!</definedName>
    <definedName name="_tab2" localSheetId="12">#REF!</definedName>
    <definedName name="_tab2" localSheetId="11">#REF!</definedName>
    <definedName name="_tab2" localSheetId="14">#REF!</definedName>
    <definedName name="_tab2" localSheetId="15">#REF!</definedName>
    <definedName name="_tab2" localSheetId="16">#REF!</definedName>
    <definedName name="_tab2" localSheetId="7">#REF!</definedName>
    <definedName name="_tab2" localSheetId="6">#REF!</definedName>
    <definedName name="_tab2" localSheetId="8">#REF!</definedName>
    <definedName name="_tab2" localSheetId="9">#REF!</definedName>
    <definedName name="_tab2" localSheetId="10">#REF!</definedName>
    <definedName name="_tab2">#REF!</definedName>
    <definedName name="_tab3" localSheetId="3">#REF!</definedName>
    <definedName name="_tab3" localSheetId="13">#REF!</definedName>
    <definedName name="_tab3" localSheetId="12">#REF!</definedName>
    <definedName name="_tab3" localSheetId="11">#REF!</definedName>
    <definedName name="_tab3" localSheetId="14">#REF!</definedName>
    <definedName name="_tab3" localSheetId="15">#REF!</definedName>
    <definedName name="_tab3" localSheetId="16">#REF!</definedName>
    <definedName name="_tab3" localSheetId="7">#REF!</definedName>
    <definedName name="_tab3" localSheetId="6">#REF!</definedName>
    <definedName name="_tab3" localSheetId="8">#REF!</definedName>
    <definedName name="_tab3" localSheetId="9">#REF!</definedName>
    <definedName name="_tab3" localSheetId="10">#REF!</definedName>
    <definedName name="_tab3">#REF!</definedName>
    <definedName name="_tab7" localSheetId="3">#REF!</definedName>
    <definedName name="_tab7" localSheetId="13">#REF!</definedName>
    <definedName name="_tab7" localSheetId="12">#REF!</definedName>
    <definedName name="_tab7" localSheetId="11">#REF!</definedName>
    <definedName name="_tab7" localSheetId="14">#REF!</definedName>
    <definedName name="_tab7" localSheetId="15">#REF!</definedName>
    <definedName name="_tab7" localSheetId="16">#REF!</definedName>
    <definedName name="_tab7" localSheetId="7">#REF!</definedName>
    <definedName name="_tab7" localSheetId="6">#REF!</definedName>
    <definedName name="_tab7" localSheetId="8">#REF!</definedName>
    <definedName name="_tab7" localSheetId="9">#REF!</definedName>
    <definedName name="_tab7" localSheetId="10">#REF!</definedName>
    <definedName name="_tab7">#REF!</definedName>
    <definedName name="_tab8" localSheetId="3">#REF!</definedName>
    <definedName name="_tab8" localSheetId="13">#REF!</definedName>
    <definedName name="_tab8" localSheetId="12">#REF!</definedName>
    <definedName name="_tab8" localSheetId="11">#REF!</definedName>
    <definedName name="_tab8" localSheetId="14">#REF!</definedName>
    <definedName name="_tab8" localSheetId="15">#REF!</definedName>
    <definedName name="_tab8" localSheetId="16">#REF!</definedName>
    <definedName name="_tab8" localSheetId="7">#REF!</definedName>
    <definedName name="_tab8" localSheetId="6">#REF!</definedName>
    <definedName name="_tab8" localSheetId="8">#REF!</definedName>
    <definedName name="_tab8" localSheetId="9">#REF!</definedName>
    <definedName name="_tab8" localSheetId="10">#REF!</definedName>
    <definedName name="_tab8">#REF!</definedName>
    <definedName name="_tab9" localSheetId="3">#REF!</definedName>
    <definedName name="_tab9" localSheetId="13">#REF!</definedName>
    <definedName name="_tab9" localSheetId="12">#REF!</definedName>
    <definedName name="_tab9" localSheetId="11">#REF!</definedName>
    <definedName name="_tab9" localSheetId="14">#REF!</definedName>
    <definedName name="_tab9" localSheetId="15">#REF!</definedName>
    <definedName name="_tab9" localSheetId="16">#REF!</definedName>
    <definedName name="_tab9" localSheetId="7">#REF!</definedName>
    <definedName name="_tab9" localSheetId="6">#REF!</definedName>
    <definedName name="_tab9" localSheetId="8">#REF!</definedName>
    <definedName name="_tab9" localSheetId="9">#REF!</definedName>
    <definedName name="_tab9" localSheetId="10">#REF!</definedName>
    <definedName name="_tab9">#REF!</definedName>
    <definedName name="aa" localSheetId="3">#REF!</definedName>
    <definedName name="aa" localSheetId="13">#REF!</definedName>
    <definedName name="aa" localSheetId="12">#REF!</definedName>
    <definedName name="aa" localSheetId="11">#REF!</definedName>
    <definedName name="aa" localSheetId="14">#REF!</definedName>
    <definedName name="aa" localSheetId="15">#REF!</definedName>
    <definedName name="aa" localSheetId="16">#REF!</definedName>
    <definedName name="aa" localSheetId="7">#REF!</definedName>
    <definedName name="aa" localSheetId="6">#REF!</definedName>
    <definedName name="aa" localSheetId="8">#REF!</definedName>
    <definedName name="aa" localSheetId="9">#REF!</definedName>
    <definedName name="aa" localSheetId="10">#REF!</definedName>
    <definedName name="aa">#REF!</definedName>
    <definedName name="ab" localSheetId="3">#REF!</definedName>
    <definedName name="ab" localSheetId="13">#REF!</definedName>
    <definedName name="ab" localSheetId="12">#REF!</definedName>
    <definedName name="ab" localSheetId="11">#REF!</definedName>
    <definedName name="ab" localSheetId="14">#REF!</definedName>
    <definedName name="ab" localSheetId="15">#REF!</definedName>
    <definedName name="ab" localSheetId="16">#REF!</definedName>
    <definedName name="ab" localSheetId="7">#REF!</definedName>
    <definedName name="ab" localSheetId="6">#REF!</definedName>
    <definedName name="ab" localSheetId="8">#REF!</definedName>
    <definedName name="ab" localSheetId="9">#REF!</definedName>
    <definedName name="ab" localSheetId="10">#REF!</definedName>
    <definedName name="ab">#REF!</definedName>
    <definedName name="an">"donnee99!$B$1"</definedName>
    <definedName name="an_27">"gd98!$B$1"</definedName>
    <definedName name="ASSOCIE_GD">'[1]4_NON_PERMANENTS'!$AD$15:$AE$18</definedName>
    <definedName name="ASSOCIE_GROUPE">'[1]4_NON_PERMANENTS'!$AD$1:$AE$12</definedName>
    <definedName name="ASSOCIE_SECTION">'[1]4_NON_PERMANENTS'!$AA$1:$AB$54</definedName>
    <definedName name="ATER_GD">'[1]4_NON_PERMANENTS'!$L$15:$M$18</definedName>
    <definedName name="ATER_GROUPE">'[1]4_NON_PERMANENTS'!$L$1:$M$13</definedName>
    <definedName name="ATER_SECTION">'[1]4_NON_PERMANENTS'!$I$1:$J$56</definedName>
    <definedName name="azdf" localSheetId="3">#REF!</definedName>
    <definedName name="azdf" localSheetId="13">#REF!</definedName>
    <definedName name="azdf" localSheetId="12">#REF!</definedName>
    <definedName name="azdf" localSheetId="11">#REF!</definedName>
    <definedName name="azdf" localSheetId="14">#REF!</definedName>
    <definedName name="azdf" localSheetId="15">#REF!</definedName>
    <definedName name="azdf" localSheetId="16">#REF!</definedName>
    <definedName name="azdf" localSheetId="7">#REF!</definedName>
    <definedName name="azdf" localSheetId="6">#REF!</definedName>
    <definedName name="azdf" localSheetId="8">#REF!</definedName>
    <definedName name="azdf" localSheetId="9">#REF!</definedName>
    <definedName name="azdf" localSheetId="10">#REF!</definedName>
    <definedName name="azdf">#REF!</definedName>
    <definedName name="_xlnm.Database" localSheetId="3">#REF!</definedName>
    <definedName name="_xlnm.Database" localSheetId="13">#REF!</definedName>
    <definedName name="_xlnm.Database" localSheetId="12">#REF!</definedName>
    <definedName name="_xlnm.Database" localSheetId="11">#REF!</definedName>
    <definedName name="_xlnm.Database" localSheetId="14">#REF!</definedName>
    <definedName name="_xlnm.Database" localSheetId="15">#REF!</definedName>
    <definedName name="_xlnm.Database" localSheetId="16">#REF!</definedName>
    <definedName name="_xlnm.Database" localSheetId="7">#REF!</definedName>
    <definedName name="_xlnm.Database" localSheetId="6">#REF!</definedName>
    <definedName name="_xlnm.Database" localSheetId="8">#REF!</definedName>
    <definedName name="_xlnm.Database" localSheetId="9">#REF!</definedName>
    <definedName name="_xlnm.Database" localSheetId="10">#REF!</definedName>
    <definedName name="_xlnm.Database">#REF!</definedName>
    <definedName name="base_nat">'[2]promos2009 via BO'!$A$1:'[2]promos2009 via BO'!$A$1:$N$1186</definedName>
    <definedName name="bb" localSheetId="3">#REF!</definedName>
    <definedName name="bb" localSheetId="13">#REF!</definedName>
    <definedName name="bb" localSheetId="12">#REF!</definedName>
    <definedName name="bb" localSheetId="11">#REF!</definedName>
    <definedName name="bb" localSheetId="14">#REF!</definedName>
    <definedName name="bb" localSheetId="15">#REF!</definedName>
    <definedName name="bb" localSheetId="16">#REF!</definedName>
    <definedName name="bb" localSheetId="7">#REF!</definedName>
    <definedName name="bb" localSheetId="6">#REF!</definedName>
    <definedName name="bb" localSheetId="8">#REF!</definedName>
    <definedName name="bb" localSheetId="9">#REF!</definedName>
    <definedName name="bb" localSheetId="10">#REF!</definedName>
    <definedName name="bb">#REF!</definedName>
    <definedName name="bbb">'[3]Tableau de données'!$A$2:$B$32</definedName>
    <definedName name="bbcc">[4]Feuil1!$A$2:$C$45</definedName>
    <definedName name="BCL_REC" localSheetId="3">#REF!</definedName>
    <definedName name="BCL_REC" localSheetId="13">#REF!</definedName>
    <definedName name="BCL_REC" localSheetId="12">#REF!</definedName>
    <definedName name="BCL_REC" localSheetId="11">#REF!</definedName>
    <definedName name="BCL_REC" localSheetId="14">#REF!</definedName>
    <definedName name="BCL_REC" localSheetId="15">#REF!</definedName>
    <definedName name="BCL_REC" localSheetId="16">#REF!</definedName>
    <definedName name="BCL_REC" localSheetId="7">#REF!</definedName>
    <definedName name="BCL_REC" localSheetId="6">#REF!</definedName>
    <definedName name="BCL_REC" localSheetId="8">#REF!</definedName>
    <definedName name="BCL_REC" localSheetId="9">#REF!</definedName>
    <definedName name="BCL_REC" localSheetId="10">#REF!</definedName>
    <definedName name="BCL_REC">#REF!</definedName>
    <definedName name="bd" localSheetId="3">#REF!</definedName>
    <definedName name="bd" localSheetId="13">#REF!</definedName>
    <definedName name="bd" localSheetId="12">#REF!</definedName>
    <definedName name="bd" localSheetId="11">#REF!</definedName>
    <definedName name="bd" localSheetId="14">#REF!</definedName>
    <definedName name="bd" localSheetId="15">#REF!</definedName>
    <definedName name="bd" localSheetId="16">#REF!</definedName>
    <definedName name="bd" localSheetId="7">#REF!</definedName>
    <definedName name="bd" localSheetId="6">#REF!</definedName>
    <definedName name="bd" localSheetId="8">#REF!</definedName>
    <definedName name="bd" localSheetId="9">#REF!</definedName>
    <definedName name="bd" localSheetId="10">#REF!</definedName>
    <definedName name="bd">#REF!</definedName>
    <definedName name="bdd" localSheetId="3">#REF!</definedName>
    <definedName name="bdd" localSheetId="13">#REF!</definedName>
    <definedName name="bdd" localSheetId="12">#REF!</definedName>
    <definedName name="bdd" localSheetId="11">#REF!</definedName>
    <definedName name="bdd" localSheetId="14">#REF!</definedName>
    <definedName name="bdd" localSheetId="15">#REF!</definedName>
    <definedName name="bdd" localSheetId="16">#REF!</definedName>
    <definedName name="bdd" localSheetId="7">#REF!</definedName>
    <definedName name="bdd" localSheetId="6">#REF!</definedName>
    <definedName name="bdd" localSheetId="8">#REF!</definedName>
    <definedName name="bdd" localSheetId="9">#REF!</definedName>
    <definedName name="bdd" localSheetId="10">#REF!</definedName>
    <definedName name="bdd">#REF!</definedName>
    <definedName name="BOX_MCF_GD">'[1]2_2_BOXPLOT'!$B$96:$J$99</definedName>
    <definedName name="BOX_MCF_GROUPE">'[1]2_2_BOXPLOT'!$B$68:$J$80</definedName>
    <definedName name="BOX_PR_GD">'[1]2_2_BOXPLOT'!$B$100:$J$103</definedName>
    <definedName name="BOX_PR_GROUPE">'[1]2_2_BOXPLOT'!$B$81:$J$93</definedName>
    <definedName name="CANDIDATS_MCF_GD">'[1]3_2_CANDIDATS_MCF'!$A$84:$U$88</definedName>
    <definedName name="CANDIDATS_MCF_GROUPE">'[1]3_2_CANDIDATS_MCF'!$A$65:$U$78</definedName>
    <definedName name="CANDIDATS_MCF_SECTION">'[1]3_2_CANDIDATS_MCF'!$A$2:$U$59</definedName>
    <definedName name="CANDIDATS_PR_GD">'[1]3_2_CANDIDATS_PR'!$A$80:$U$85</definedName>
    <definedName name="CANDIDATS_PR_GROUPE">'[1]3_2_CANDIDATS_PR'!$A$63:$U$75</definedName>
    <definedName name="CANDIDATS_PR_SECTION">'[1]3_2_CANDIDATS_PR'!$A$1:$U$59</definedName>
    <definedName name="cb" localSheetId="3">#REF!</definedName>
    <definedName name="cb" localSheetId="13">#REF!</definedName>
    <definedName name="cb" localSheetId="12">#REF!</definedName>
    <definedName name="cb" localSheetId="11">#REF!</definedName>
    <definedName name="cb" localSheetId="14">#REF!</definedName>
    <definedName name="cb" localSheetId="15">#REF!</definedName>
    <definedName name="cb" localSheetId="16">#REF!</definedName>
    <definedName name="cb" localSheetId="7">#REF!</definedName>
    <definedName name="cb" localSheetId="6">#REF!</definedName>
    <definedName name="cb" localSheetId="8">#REF!</definedName>
    <definedName name="cb" localSheetId="9">#REF!</definedName>
    <definedName name="cb" localSheetId="10">#REF!</definedName>
    <definedName name="cb">#REF!</definedName>
    <definedName name="cc" localSheetId="3">#REF!</definedName>
    <definedName name="cc" localSheetId="13">#REF!</definedName>
    <definedName name="cc" localSheetId="12">#REF!</definedName>
    <definedName name="cc" localSheetId="11">#REF!</definedName>
    <definedName name="cc" localSheetId="14">#REF!</definedName>
    <definedName name="cc" localSheetId="15">#REF!</definedName>
    <definedName name="cc" localSheetId="16">#REF!</definedName>
    <definedName name="cc" localSheetId="7">#REF!</definedName>
    <definedName name="cc" localSheetId="6">#REF!</definedName>
    <definedName name="cc" localSheetId="8">#REF!</definedName>
    <definedName name="cc" localSheetId="9">#REF!</definedName>
    <definedName name="cc" localSheetId="10">#REF!</definedName>
    <definedName name="cc">#REF!</definedName>
    <definedName name="clecr" localSheetId="3">#REF!</definedName>
    <definedName name="clecr" localSheetId="13">#REF!</definedName>
    <definedName name="clecr" localSheetId="12">#REF!</definedName>
    <definedName name="clecr" localSheetId="11">#REF!</definedName>
    <definedName name="clecr" localSheetId="14">#REF!</definedName>
    <definedName name="clecr" localSheetId="15">#REF!</definedName>
    <definedName name="clecr" localSheetId="16">#REF!</definedName>
    <definedName name="clecr" localSheetId="7">#REF!</definedName>
    <definedName name="clecr" localSheetId="6">#REF!</definedName>
    <definedName name="clecr" localSheetId="8">#REF!</definedName>
    <definedName name="clecr" localSheetId="9">#REF!</definedName>
    <definedName name="clecr" localSheetId="10">#REF!</definedName>
    <definedName name="clecr">#REF!</definedName>
    <definedName name="clecr_27" localSheetId="3">#REF!</definedName>
    <definedName name="clecr_27" localSheetId="13">#REF!</definedName>
    <definedName name="clecr_27" localSheetId="12">#REF!</definedName>
    <definedName name="clecr_27" localSheetId="11">#REF!</definedName>
    <definedName name="clecr_27" localSheetId="14">#REF!</definedName>
    <definedName name="clecr_27" localSheetId="15">#REF!</definedName>
    <definedName name="clecr_27" localSheetId="16">#REF!</definedName>
    <definedName name="clecr_27" localSheetId="7">#REF!</definedName>
    <definedName name="clecr_27" localSheetId="6">#REF!</definedName>
    <definedName name="clecr_27" localSheetId="8">#REF!</definedName>
    <definedName name="clecr_27" localSheetId="9">#REF!</definedName>
    <definedName name="clecr_27" localSheetId="10">#REF!</definedName>
    <definedName name="clecr_27">#REF!</definedName>
    <definedName name="cledr" localSheetId="3">#REF!</definedName>
    <definedName name="cledr" localSheetId="13">#REF!</definedName>
    <definedName name="cledr" localSheetId="12">#REF!</definedName>
    <definedName name="cledr" localSheetId="11">#REF!</definedName>
    <definedName name="cledr" localSheetId="14">#REF!</definedName>
    <definedName name="cledr" localSheetId="15">#REF!</definedName>
    <definedName name="cledr" localSheetId="16">#REF!</definedName>
    <definedName name="cledr" localSheetId="7">#REF!</definedName>
    <definedName name="cledr" localSheetId="6">#REF!</definedName>
    <definedName name="cledr" localSheetId="8">#REF!</definedName>
    <definedName name="cledr" localSheetId="9">#REF!</definedName>
    <definedName name="cledr" localSheetId="10">#REF!</definedName>
    <definedName name="cledr">#REF!</definedName>
    <definedName name="cledr_27" localSheetId="3">#REF!</definedName>
    <definedName name="cledr_27" localSheetId="13">#REF!</definedName>
    <definedName name="cledr_27" localSheetId="12">#REF!</definedName>
    <definedName name="cledr_27" localSheetId="11">#REF!</definedName>
    <definedName name="cledr_27" localSheetId="14">#REF!</definedName>
    <definedName name="cledr_27" localSheetId="15">#REF!</definedName>
    <definedName name="cledr_27" localSheetId="16">#REF!</definedName>
    <definedName name="cledr_27" localSheetId="7">#REF!</definedName>
    <definedName name="cledr_27" localSheetId="6">#REF!</definedName>
    <definedName name="cledr_27" localSheetId="8">#REF!</definedName>
    <definedName name="cledr_27" localSheetId="9">#REF!</definedName>
    <definedName name="cledr_27" localSheetId="10">#REF!</definedName>
    <definedName name="cledr_27">#REF!</definedName>
    <definedName name="CPT1_25" localSheetId="3">#REF!</definedName>
    <definedName name="CPT1_25" localSheetId="13">#REF!</definedName>
    <definedName name="CPT1_25" localSheetId="12">#REF!</definedName>
    <definedName name="CPT1_25" localSheetId="11">#REF!</definedName>
    <definedName name="CPT1_25" localSheetId="14">#REF!</definedName>
    <definedName name="CPT1_25" localSheetId="15">#REF!</definedName>
    <definedName name="CPT1_25" localSheetId="16">#REF!</definedName>
    <definedName name="CPT1_25" localSheetId="7">#REF!</definedName>
    <definedName name="CPT1_25" localSheetId="6">#REF!</definedName>
    <definedName name="CPT1_25" localSheetId="8">#REF!</definedName>
    <definedName name="CPT1_25" localSheetId="9">#REF!</definedName>
    <definedName name="CPT1_25" localSheetId="10">#REF!</definedName>
    <definedName name="CPT1_25">#REF!</definedName>
    <definedName name="DATE" localSheetId="3">#REF!</definedName>
    <definedName name="DATE" localSheetId="13">#REF!</definedName>
    <definedName name="DATE" localSheetId="12">#REF!</definedName>
    <definedName name="DATE" localSheetId="11">#REF!</definedName>
    <definedName name="DATE" localSheetId="14">#REF!</definedName>
    <definedName name="DATE" localSheetId="15">#REF!</definedName>
    <definedName name="DATE" localSheetId="16">#REF!</definedName>
    <definedName name="DATE" localSheetId="7">#REF!</definedName>
    <definedName name="DATE" localSheetId="6">#REF!</definedName>
    <definedName name="DATE" localSheetId="8">#REF!</definedName>
    <definedName name="DATE" localSheetId="9">#REF!</definedName>
    <definedName name="DATE" localSheetId="10">#REF!</definedName>
    <definedName name="DATE">#REF!</definedName>
    <definedName name="DC_GD">'[1]4_NON_PERMANENTS'!$E$19:$G$24</definedName>
    <definedName name="DC_GROUPE">'[1]4_NON_PERMANENTS'!$E$3:$G$17</definedName>
    <definedName name="DC_SECTION">'[1]4_NON_PERMANENTS'!$A$3:$C$60</definedName>
    <definedName name="donnee99_cum_mcf">"donnee99!$A$9:$O$3749"</definedName>
    <definedName name="donnee99_cum_pr">"donnee99!$A$9:$N$3749"</definedName>
    <definedName name="donnee99_cum_tot">"donnee99!$A$9:$P$3749"</definedName>
    <definedName name="donnee99_eff_moyen">"donnee99!$A$9:$Q$3749"</definedName>
    <definedName name="donnee99_mcf_tot">"donnee99!$A$9:$I$3749"</definedName>
    <definedName name="donnee99_median_mcf">"donnee99!$A$9:$X$3750"</definedName>
    <definedName name="donnee99_median_pr">"donnee99!$A$9:$U$3750"</definedName>
    <definedName name="donnee99_median_tot">"donnee99!$A$9:$AA$3750"</definedName>
    <definedName name="donnee99_pr_tot">"donnee99!$A$9:$F$3749"</definedName>
    <definedName name="donnee99_tot_tot">"donnee99!$A$9:$L$3749"</definedName>
    <definedName name="EFF_PR_ETAB">'[1]5_EFFECTIF_PR'!$A$3:$EQ$61</definedName>
    <definedName name="EFFECTIF_MCF_ETAB">'[1]5_EFFECTIF_MCF'!$A$2:$EQ$61</definedName>
    <definedName name="Effectifs_en_Activité" localSheetId="3">#REF!</definedName>
    <definedName name="Effectifs_en_Activité" localSheetId="13">#REF!</definedName>
    <definedName name="Effectifs_en_Activité" localSheetId="12">#REF!</definedName>
    <definedName name="Effectifs_en_Activité" localSheetId="11">#REF!</definedName>
    <definedName name="Effectifs_en_Activité" localSheetId="14">#REF!</definedName>
    <definedName name="Effectifs_en_Activité" localSheetId="15">#REF!</definedName>
    <definedName name="Effectifs_en_Activité" localSheetId="16">#REF!</definedName>
    <definedName name="Effectifs_en_Activité" localSheetId="7">#REF!</definedName>
    <definedName name="Effectifs_en_Activité" localSheetId="6">#REF!</definedName>
    <definedName name="Effectifs_en_Activité" localSheetId="8">#REF!</definedName>
    <definedName name="Effectifs_en_Activité" localSheetId="9">#REF!</definedName>
    <definedName name="Effectifs_en_Activité" localSheetId="10">#REF!</definedName>
    <definedName name="Effectifs_en_Activité">#REF!</definedName>
    <definedName name="Enseigndec2000" localSheetId="3">#REF!</definedName>
    <definedName name="Enseigndec2000" localSheetId="13">#REF!</definedName>
    <definedName name="Enseigndec2000" localSheetId="12">#REF!</definedName>
    <definedName name="Enseigndec2000" localSheetId="11">#REF!</definedName>
    <definedName name="Enseigndec2000" localSheetId="14">#REF!</definedName>
    <definedName name="Enseigndec2000" localSheetId="15">#REF!</definedName>
    <definedName name="Enseigndec2000" localSheetId="16">#REF!</definedName>
    <definedName name="Enseigndec2000" localSheetId="7">#REF!</definedName>
    <definedName name="Enseigndec2000" localSheetId="6">#REF!</definedName>
    <definedName name="Enseigndec2000" localSheetId="8">#REF!</definedName>
    <definedName name="Enseigndec2000" localSheetId="9">#REF!</definedName>
    <definedName name="Enseigndec2000" localSheetId="10">#REF!</definedName>
    <definedName name="Enseigndec2000">#REF!</definedName>
    <definedName name="enseigntotaldec2000" localSheetId="3">#REF!</definedName>
    <definedName name="enseigntotaldec2000" localSheetId="13">#REF!</definedName>
    <definedName name="enseigntotaldec2000" localSheetId="12">#REF!</definedName>
    <definedName name="enseigntotaldec2000" localSheetId="11">#REF!</definedName>
    <definedName name="enseigntotaldec2000" localSheetId="14">#REF!</definedName>
    <definedName name="enseigntotaldec2000" localSheetId="15">#REF!</definedName>
    <definedName name="enseigntotaldec2000" localSheetId="16">#REF!</definedName>
    <definedName name="enseigntotaldec2000" localSheetId="7">#REF!</definedName>
    <definedName name="enseigntotaldec2000" localSheetId="6">#REF!</definedName>
    <definedName name="enseigntotaldec2000" localSheetId="8">#REF!</definedName>
    <definedName name="enseigntotaldec2000" localSheetId="9">#REF!</definedName>
    <definedName name="enseigntotaldec2000" localSheetId="10">#REF!</definedName>
    <definedName name="enseigntotaldec2000">#REF!</definedName>
    <definedName name="etudiants_etab">[5]EFF_ETUDIANTS!$G$2:$H$145</definedName>
    <definedName name="etudiants_typo">[5]EFF_ETUDIANTS!$A$1:$B$11</definedName>
    <definedName name="Excel_BuiltIn_Database" localSheetId="3">#REF!</definedName>
    <definedName name="Excel_BuiltIn_Database" localSheetId="13">#REF!</definedName>
    <definedName name="Excel_BuiltIn_Database" localSheetId="12">#REF!</definedName>
    <definedName name="Excel_BuiltIn_Database" localSheetId="11">#REF!</definedName>
    <definedName name="Excel_BuiltIn_Database" localSheetId="14">#REF!</definedName>
    <definedName name="Excel_BuiltIn_Database" localSheetId="15">#REF!</definedName>
    <definedName name="Excel_BuiltIn_Database" localSheetId="16">#REF!</definedName>
    <definedName name="Excel_BuiltIn_Database" localSheetId="7">#REF!</definedName>
    <definedName name="Excel_BuiltIn_Database" localSheetId="6">#REF!</definedName>
    <definedName name="Excel_BuiltIn_Database" localSheetId="8">#REF!</definedName>
    <definedName name="Excel_BuiltIn_Database" localSheetId="9">#REF!</definedName>
    <definedName name="Excel_BuiltIn_Database" localSheetId="10">#REF!</definedName>
    <definedName name="Excel_BuiltIn_Database">#REF!</definedName>
    <definedName name="Excel_BuiltIn_Database_14" localSheetId="3">#REF!</definedName>
    <definedName name="Excel_BuiltIn_Database_14" localSheetId="13">#REF!</definedName>
    <definedName name="Excel_BuiltIn_Database_14" localSheetId="12">#REF!</definedName>
    <definedName name="Excel_BuiltIn_Database_14" localSheetId="11">#REF!</definedName>
    <definedName name="Excel_BuiltIn_Database_14" localSheetId="14">#REF!</definedName>
    <definedName name="Excel_BuiltIn_Database_14" localSheetId="15">#REF!</definedName>
    <definedName name="Excel_BuiltIn_Database_14" localSheetId="16">#REF!</definedName>
    <definedName name="Excel_BuiltIn_Database_14" localSheetId="7">#REF!</definedName>
    <definedName name="Excel_BuiltIn_Database_14" localSheetId="6">#REF!</definedName>
    <definedName name="Excel_BuiltIn_Database_14" localSheetId="8">#REF!</definedName>
    <definedName name="Excel_BuiltIn_Database_14" localSheetId="9">#REF!</definedName>
    <definedName name="Excel_BuiltIn_Database_14" localSheetId="10">#REF!</definedName>
    <definedName name="Excel_BuiltIn_Database_14">#REF!</definedName>
    <definedName name="Excel_BuiltIn_Database_15" localSheetId="3">#REF!</definedName>
    <definedName name="Excel_BuiltIn_Database_15" localSheetId="13">#REF!</definedName>
    <definedName name="Excel_BuiltIn_Database_15" localSheetId="12">#REF!</definedName>
    <definedName name="Excel_BuiltIn_Database_15" localSheetId="11">#REF!</definedName>
    <definedName name="Excel_BuiltIn_Database_15" localSheetId="14">#REF!</definedName>
    <definedName name="Excel_BuiltIn_Database_15" localSheetId="15">#REF!</definedName>
    <definedName name="Excel_BuiltIn_Database_15" localSheetId="16">#REF!</definedName>
    <definedName name="Excel_BuiltIn_Database_15" localSheetId="7">#REF!</definedName>
    <definedName name="Excel_BuiltIn_Database_15" localSheetId="6">#REF!</definedName>
    <definedName name="Excel_BuiltIn_Database_15" localSheetId="8">#REF!</definedName>
    <definedName name="Excel_BuiltIn_Database_15" localSheetId="9">#REF!</definedName>
    <definedName name="Excel_BuiltIn_Database_15" localSheetId="10">#REF!</definedName>
    <definedName name="Excel_BuiltIn_Database_15">#REF!</definedName>
    <definedName name="Excel_BuiltIn_Database_16" localSheetId="3">#REF!</definedName>
    <definedName name="Excel_BuiltIn_Database_16" localSheetId="13">#REF!</definedName>
    <definedName name="Excel_BuiltIn_Database_16" localSheetId="12">#REF!</definedName>
    <definedName name="Excel_BuiltIn_Database_16" localSheetId="11">#REF!</definedName>
    <definedName name="Excel_BuiltIn_Database_16" localSheetId="14">#REF!</definedName>
    <definedName name="Excel_BuiltIn_Database_16" localSheetId="15">#REF!</definedName>
    <definedName name="Excel_BuiltIn_Database_16" localSheetId="16">#REF!</definedName>
    <definedName name="Excel_BuiltIn_Database_16" localSheetId="7">#REF!</definedName>
    <definedName name="Excel_BuiltIn_Database_16" localSheetId="6">#REF!</definedName>
    <definedName name="Excel_BuiltIn_Database_16" localSheetId="8">#REF!</definedName>
    <definedName name="Excel_BuiltIn_Database_16" localSheetId="9">#REF!</definedName>
    <definedName name="Excel_BuiltIn_Database_16" localSheetId="10">#REF!</definedName>
    <definedName name="Excel_BuiltIn_Database_16">#REF!</definedName>
    <definedName name="Excel_BuiltIn_Database_17" localSheetId="3">#REF!</definedName>
    <definedName name="Excel_BuiltIn_Database_17" localSheetId="13">#REF!</definedName>
    <definedName name="Excel_BuiltIn_Database_17" localSheetId="12">#REF!</definedName>
    <definedName name="Excel_BuiltIn_Database_17" localSheetId="11">#REF!</definedName>
    <definedName name="Excel_BuiltIn_Database_17" localSheetId="14">#REF!</definedName>
    <definedName name="Excel_BuiltIn_Database_17" localSheetId="15">#REF!</definedName>
    <definedName name="Excel_BuiltIn_Database_17" localSheetId="16">#REF!</definedName>
    <definedName name="Excel_BuiltIn_Database_17" localSheetId="7">#REF!</definedName>
    <definedName name="Excel_BuiltIn_Database_17" localSheetId="6">#REF!</definedName>
    <definedName name="Excel_BuiltIn_Database_17" localSheetId="8">#REF!</definedName>
    <definedName name="Excel_BuiltIn_Database_17" localSheetId="9">#REF!</definedName>
    <definedName name="Excel_BuiltIn_Database_17" localSheetId="10">#REF!</definedName>
    <definedName name="Excel_BuiltIn_Database_17">#REF!</definedName>
    <definedName name="Excel_BuiltIn_Database_18" localSheetId="3">#REF!</definedName>
    <definedName name="Excel_BuiltIn_Database_18" localSheetId="13">#REF!</definedName>
    <definedName name="Excel_BuiltIn_Database_18" localSheetId="12">#REF!</definedName>
    <definedName name="Excel_BuiltIn_Database_18" localSheetId="11">#REF!</definedName>
    <definedName name="Excel_BuiltIn_Database_18" localSheetId="14">#REF!</definedName>
    <definedName name="Excel_BuiltIn_Database_18" localSheetId="15">#REF!</definedName>
    <definedName name="Excel_BuiltIn_Database_18" localSheetId="16">#REF!</definedName>
    <definedName name="Excel_BuiltIn_Database_18" localSheetId="7">#REF!</definedName>
    <definedName name="Excel_BuiltIn_Database_18" localSheetId="6">#REF!</definedName>
    <definedName name="Excel_BuiltIn_Database_18" localSheetId="8">#REF!</definedName>
    <definedName name="Excel_BuiltIn_Database_18" localSheetId="9">#REF!</definedName>
    <definedName name="Excel_BuiltIn_Database_18" localSheetId="10">#REF!</definedName>
    <definedName name="Excel_BuiltIn_Database_18">#REF!</definedName>
    <definedName name="Excel_BuiltIn_Database_19" localSheetId="3">#REF!</definedName>
    <definedName name="Excel_BuiltIn_Database_19" localSheetId="13">#REF!</definedName>
    <definedName name="Excel_BuiltIn_Database_19" localSheetId="12">#REF!</definedName>
    <definedName name="Excel_BuiltIn_Database_19" localSheetId="11">#REF!</definedName>
    <definedName name="Excel_BuiltIn_Database_19" localSheetId="14">#REF!</definedName>
    <definedName name="Excel_BuiltIn_Database_19" localSheetId="15">#REF!</definedName>
    <definedName name="Excel_BuiltIn_Database_19" localSheetId="16">#REF!</definedName>
    <definedName name="Excel_BuiltIn_Database_19" localSheetId="7">#REF!</definedName>
    <definedName name="Excel_BuiltIn_Database_19" localSheetId="6">#REF!</definedName>
    <definedName name="Excel_BuiltIn_Database_19" localSheetId="8">#REF!</definedName>
    <definedName name="Excel_BuiltIn_Database_19" localSheetId="9">#REF!</definedName>
    <definedName name="Excel_BuiltIn_Database_19" localSheetId="10">#REF!</definedName>
    <definedName name="Excel_BuiltIn_Database_19">#REF!</definedName>
    <definedName name="Excel_BuiltIn_Database_21" localSheetId="3">#REF!</definedName>
    <definedName name="Excel_BuiltIn_Database_21" localSheetId="13">#REF!</definedName>
    <definedName name="Excel_BuiltIn_Database_21" localSheetId="12">#REF!</definedName>
    <definedName name="Excel_BuiltIn_Database_21" localSheetId="11">#REF!</definedName>
    <definedName name="Excel_BuiltIn_Database_21" localSheetId="14">#REF!</definedName>
    <definedName name="Excel_BuiltIn_Database_21" localSheetId="15">#REF!</definedName>
    <definedName name="Excel_BuiltIn_Database_21" localSheetId="16">#REF!</definedName>
    <definedName name="Excel_BuiltIn_Database_21" localSheetId="7">#REF!</definedName>
    <definedName name="Excel_BuiltIn_Database_21" localSheetId="6">#REF!</definedName>
    <definedName name="Excel_BuiltIn_Database_21" localSheetId="8">#REF!</definedName>
    <definedName name="Excel_BuiltIn_Database_21" localSheetId="9">#REF!</definedName>
    <definedName name="Excel_BuiltIn_Database_21" localSheetId="10">#REF!</definedName>
    <definedName name="Excel_BuiltIn_Database_21">#REF!</definedName>
    <definedName name="Excel_BuiltIn_Database_23" localSheetId="3">'[6]non candidats'!#REF!</definedName>
    <definedName name="Excel_BuiltIn_Database_23" localSheetId="13">'[6]non candidats'!#REF!</definedName>
    <definedName name="Excel_BuiltIn_Database_23" localSheetId="12">'[6]non candidats'!#REF!</definedName>
    <definedName name="Excel_BuiltIn_Database_23" localSheetId="11">'[6]non candidats'!#REF!</definedName>
    <definedName name="Excel_BuiltIn_Database_23" localSheetId="14">'[6]non candidats'!#REF!</definedName>
    <definedName name="Excel_BuiltIn_Database_23" localSheetId="15">'[6]non candidats'!#REF!</definedName>
    <definedName name="Excel_BuiltIn_Database_23" localSheetId="16">'[6]non candidats'!#REF!</definedName>
    <definedName name="Excel_BuiltIn_Database_23" localSheetId="7">'[6]non candidats'!#REF!</definedName>
    <definedName name="Excel_BuiltIn_Database_23" localSheetId="6">'[6]non candidats'!#REF!</definedName>
    <definedName name="Excel_BuiltIn_Database_23" localSheetId="8">'[6]non candidats'!#REF!</definedName>
    <definedName name="Excel_BuiltIn_Database_23" localSheetId="9">'[6]non candidats'!#REF!</definedName>
    <definedName name="Excel_BuiltIn_Database_23" localSheetId="10">'[6]non candidats'!#REF!</definedName>
    <definedName name="Excel_BuiltIn_Database_23">'[6]non candidats'!#REF!</definedName>
    <definedName name="Excel_BuiltIn_Database_24" localSheetId="3">#REF!</definedName>
    <definedName name="Excel_BuiltIn_Database_24" localSheetId="13">#REF!</definedName>
    <definedName name="Excel_BuiltIn_Database_24" localSheetId="12">#REF!</definedName>
    <definedName name="Excel_BuiltIn_Database_24" localSheetId="11">#REF!</definedName>
    <definedName name="Excel_BuiltIn_Database_24" localSheetId="14">#REF!</definedName>
    <definedName name="Excel_BuiltIn_Database_24" localSheetId="15">#REF!</definedName>
    <definedName name="Excel_BuiltIn_Database_24" localSheetId="16">#REF!</definedName>
    <definedName name="Excel_BuiltIn_Database_24" localSheetId="7">#REF!</definedName>
    <definedName name="Excel_BuiltIn_Database_24" localSheetId="6">#REF!</definedName>
    <definedName name="Excel_BuiltIn_Database_24" localSheetId="8">#REF!</definedName>
    <definedName name="Excel_BuiltIn_Database_24" localSheetId="9">#REF!</definedName>
    <definedName name="Excel_BuiltIn_Database_24" localSheetId="10">#REF!</definedName>
    <definedName name="Excel_BuiltIn_Database_24">#REF!</definedName>
    <definedName name="Excel_BuiltIn_Database_25" localSheetId="3">#REF!</definedName>
    <definedName name="Excel_BuiltIn_Database_25" localSheetId="13">#REF!</definedName>
    <definedName name="Excel_BuiltIn_Database_25" localSheetId="12">#REF!</definedName>
    <definedName name="Excel_BuiltIn_Database_25" localSheetId="11">#REF!</definedName>
    <definedName name="Excel_BuiltIn_Database_25" localSheetId="14">#REF!</definedName>
    <definedName name="Excel_BuiltIn_Database_25" localSheetId="15">#REF!</definedName>
    <definedName name="Excel_BuiltIn_Database_25" localSheetId="16">#REF!</definedName>
    <definedName name="Excel_BuiltIn_Database_25" localSheetId="7">#REF!</definedName>
    <definedName name="Excel_BuiltIn_Database_25" localSheetId="6">#REF!</definedName>
    <definedName name="Excel_BuiltIn_Database_25" localSheetId="8">#REF!</definedName>
    <definedName name="Excel_BuiltIn_Database_25" localSheetId="9">#REF!</definedName>
    <definedName name="Excel_BuiltIn_Database_25" localSheetId="10">#REF!</definedName>
    <definedName name="Excel_BuiltIn_Database_25">#REF!</definedName>
    <definedName name="Excel_BuiltIn_Database_27" localSheetId="3">#REF!</definedName>
    <definedName name="Excel_BuiltIn_Database_27" localSheetId="13">#REF!</definedName>
    <definedName name="Excel_BuiltIn_Database_27" localSheetId="12">#REF!</definedName>
    <definedName name="Excel_BuiltIn_Database_27" localSheetId="11">#REF!</definedName>
    <definedName name="Excel_BuiltIn_Database_27" localSheetId="14">#REF!</definedName>
    <definedName name="Excel_BuiltIn_Database_27" localSheetId="15">#REF!</definedName>
    <definedName name="Excel_BuiltIn_Database_27" localSheetId="16">#REF!</definedName>
    <definedName name="Excel_BuiltIn_Database_27" localSheetId="7">#REF!</definedName>
    <definedName name="Excel_BuiltIn_Database_27" localSheetId="6">#REF!</definedName>
    <definedName name="Excel_BuiltIn_Database_27" localSheetId="8">#REF!</definedName>
    <definedName name="Excel_BuiltIn_Database_27" localSheetId="9">#REF!</definedName>
    <definedName name="Excel_BuiltIn_Database_27" localSheetId="10">#REF!</definedName>
    <definedName name="Excel_BuiltIn_Database_27">#REF!</definedName>
    <definedName name="Excel_BuiltIn_Database_6" localSheetId="3">#REF!</definedName>
    <definedName name="Excel_BuiltIn_Database_6" localSheetId="13">#REF!</definedName>
    <definedName name="Excel_BuiltIn_Database_6" localSheetId="12">#REF!</definedName>
    <definedName name="Excel_BuiltIn_Database_6" localSheetId="11">#REF!</definedName>
    <definedName name="Excel_BuiltIn_Database_6" localSheetId="14">#REF!</definedName>
    <definedName name="Excel_BuiltIn_Database_6" localSheetId="15">#REF!</definedName>
    <definedName name="Excel_BuiltIn_Database_6" localSheetId="16">#REF!</definedName>
    <definedName name="Excel_BuiltIn_Database_6" localSheetId="7">#REF!</definedName>
    <definedName name="Excel_BuiltIn_Database_6" localSheetId="6">#REF!</definedName>
    <definedName name="Excel_BuiltIn_Database_6" localSheetId="8">#REF!</definedName>
    <definedName name="Excel_BuiltIn_Database_6" localSheetId="9">#REF!</definedName>
    <definedName name="Excel_BuiltIn_Database_6" localSheetId="10">#REF!</definedName>
    <definedName name="Excel_BuiltIn_Database_6">#REF!</definedName>
    <definedName name="Excel_BuiltIn_Database_7" localSheetId="3">#REF!</definedName>
    <definedName name="Excel_BuiltIn_Database_7" localSheetId="13">#REF!</definedName>
    <definedName name="Excel_BuiltIn_Database_7" localSheetId="12">#REF!</definedName>
    <definedName name="Excel_BuiltIn_Database_7" localSheetId="11">#REF!</definedName>
    <definedName name="Excel_BuiltIn_Database_7" localSheetId="14">#REF!</definedName>
    <definedName name="Excel_BuiltIn_Database_7" localSheetId="15">#REF!</definedName>
    <definedName name="Excel_BuiltIn_Database_7" localSheetId="16">#REF!</definedName>
    <definedName name="Excel_BuiltIn_Database_7" localSheetId="7">#REF!</definedName>
    <definedName name="Excel_BuiltIn_Database_7" localSheetId="6">#REF!</definedName>
    <definedName name="Excel_BuiltIn_Database_7" localSheetId="8">#REF!</definedName>
    <definedName name="Excel_BuiltIn_Database_7" localSheetId="9">#REF!</definedName>
    <definedName name="Excel_BuiltIn_Database_7" localSheetId="10">#REF!</definedName>
    <definedName name="Excel_BuiltIn_Database_7">#REF!</definedName>
    <definedName name="FORMAT" localSheetId="3">#REF!</definedName>
    <definedName name="FORMAT" localSheetId="13">#REF!</definedName>
    <definedName name="FORMAT" localSheetId="12">#REF!</definedName>
    <definedName name="FORMAT" localSheetId="11">#REF!</definedName>
    <definedName name="FORMAT" localSheetId="14">#REF!</definedName>
    <definedName name="FORMAT" localSheetId="15">#REF!</definedName>
    <definedName name="FORMAT" localSheetId="16">#REF!</definedName>
    <definedName name="FORMAT" localSheetId="7">#REF!</definedName>
    <definedName name="FORMAT" localSheetId="6">#REF!</definedName>
    <definedName name="FORMAT" localSheetId="8">#REF!</definedName>
    <definedName name="FORMAT" localSheetId="9">#REF!</definedName>
    <definedName name="FORMAT" localSheetId="10">#REF!</definedName>
    <definedName name="FORMAT">#REF!</definedName>
    <definedName name="FORMAT2" localSheetId="3">#REF!</definedName>
    <definedName name="FORMAT2" localSheetId="13">#REF!</definedName>
    <definedName name="FORMAT2" localSheetId="12">#REF!</definedName>
    <definedName name="FORMAT2" localSheetId="11">#REF!</definedName>
    <definedName name="FORMAT2" localSheetId="14">#REF!</definedName>
    <definedName name="FORMAT2" localSheetId="15">#REF!</definedName>
    <definedName name="FORMAT2" localSheetId="16">#REF!</definedName>
    <definedName name="FORMAT2" localSheetId="7">#REF!</definedName>
    <definedName name="FORMAT2" localSheetId="6">#REF!</definedName>
    <definedName name="FORMAT2" localSheetId="8">#REF!</definedName>
    <definedName name="FORMAT2" localSheetId="9">#REF!</definedName>
    <definedName name="FORMAT2" localSheetId="10">#REF!</definedName>
    <definedName name="FORMAT2">#REF!</definedName>
    <definedName name="gd98_cum_mcf" localSheetId="3">#REF!</definedName>
    <definedName name="gd98_cum_mcf" localSheetId="13">#REF!</definedName>
    <definedName name="gd98_cum_mcf" localSheetId="12">#REF!</definedName>
    <definedName name="gd98_cum_mcf" localSheetId="11">#REF!</definedName>
    <definedName name="gd98_cum_mcf" localSheetId="14">#REF!</definedName>
    <definedName name="gd98_cum_mcf" localSheetId="15">#REF!</definedName>
    <definedName name="gd98_cum_mcf" localSheetId="16">#REF!</definedName>
    <definedName name="gd98_cum_mcf" localSheetId="7">#REF!</definedName>
    <definedName name="gd98_cum_mcf" localSheetId="6">#REF!</definedName>
    <definedName name="gd98_cum_mcf" localSheetId="8">#REF!</definedName>
    <definedName name="gd98_cum_mcf" localSheetId="9">#REF!</definedName>
    <definedName name="gd98_cum_mcf" localSheetId="10">#REF!</definedName>
    <definedName name="gd98_cum_mcf">#REF!</definedName>
    <definedName name="gd98_cum_pr" localSheetId="3">#REF!</definedName>
    <definedName name="gd98_cum_pr" localSheetId="13">#REF!</definedName>
    <definedName name="gd98_cum_pr" localSheetId="12">#REF!</definedName>
    <definedName name="gd98_cum_pr" localSheetId="11">#REF!</definedName>
    <definedName name="gd98_cum_pr" localSheetId="14">#REF!</definedName>
    <definedName name="gd98_cum_pr" localSheetId="15">#REF!</definedName>
    <definedName name="gd98_cum_pr" localSheetId="16">#REF!</definedName>
    <definedName name="gd98_cum_pr" localSheetId="7">#REF!</definedName>
    <definedName name="gd98_cum_pr" localSheetId="6">#REF!</definedName>
    <definedName name="gd98_cum_pr" localSheetId="8">#REF!</definedName>
    <definedName name="gd98_cum_pr" localSheetId="9">#REF!</definedName>
    <definedName name="gd98_cum_pr" localSheetId="10">#REF!</definedName>
    <definedName name="gd98_cum_pr">#REF!</definedName>
    <definedName name="gd98_cum_tot" localSheetId="3">#REF!</definedName>
    <definedName name="gd98_cum_tot" localSheetId="13">#REF!</definedName>
    <definedName name="gd98_cum_tot" localSheetId="12">#REF!</definedName>
    <definedName name="gd98_cum_tot" localSheetId="11">#REF!</definedName>
    <definedName name="gd98_cum_tot" localSheetId="14">#REF!</definedName>
    <definedName name="gd98_cum_tot" localSheetId="15">#REF!</definedName>
    <definedName name="gd98_cum_tot" localSheetId="16">#REF!</definedName>
    <definedName name="gd98_cum_tot" localSheetId="7">#REF!</definedName>
    <definedName name="gd98_cum_tot" localSheetId="6">#REF!</definedName>
    <definedName name="gd98_cum_tot" localSheetId="8">#REF!</definedName>
    <definedName name="gd98_cum_tot" localSheetId="9">#REF!</definedName>
    <definedName name="gd98_cum_tot" localSheetId="10">#REF!</definedName>
    <definedName name="gd98_cum_tot">#REF!</definedName>
    <definedName name="gd98_eff_moyen" localSheetId="3">#REF!</definedName>
    <definedName name="gd98_eff_moyen" localSheetId="13">#REF!</definedName>
    <definedName name="gd98_eff_moyen" localSheetId="12">#REF!</definedName>
    <definedName name="gd98_eff_moyen" localSheetId="11">#REF!</definedName>
    <definedName name="gd98_eff_moyen" localSheetId="14">#REF!</definedName>
    <definedName name="gd98_eff_moyen" localSheetId="15">#REF!</definedName>
    <definedName name="gd98_eff_moyen" localSheetId="16">#REF!</definedName>
    <definedName name="gd98_eff_moyen" localSheetId="7">#REF!</definedName>
    <definedName name="gd98_eff_moyen" localSheetId="6">#REF!</definedName>
    <definedName name="gd98_eff_moyen" localSheetId="8">#REF!</definedName>
    <definedName name="gd98_eff_moyen" localSheetId="9">#REF!</definedName>
    <definedName name="gd98_eff_moyen" localSheetId="10">#REF!</definedName>
    <definedName name="gd98_eff_moyen">#REF!</definedName>
    <definedName name="gd98_mcf_tot" localSheetId="3">#REF!</definedName>
    <definedName name="gd98_mcf_tot" localSheetId="13">#REF!</definedName>
    <definedName name="gd98_mcf_tot" localSheetId="12">#REF!</definedName>
    <definedName name="gd98_mcf_tot" localSheetId="11">#REF!</definedName>
    <definedName name="gd98_mcf_tot" localSheetId="14">#REF!</definedName>
    <definedName name="gd98_mcf_tot" localSheetId="15">#REF!</definedName>
    <definedName name="gd98_mcf_tot" localSheetId="16">#REF!</definedName>
    <definedName name="gd98_mcf_tot" localSheetId="7">#REF!</definedName>
    <definedName name="gd98_mcf_tot" localSheetId="6">#REF!</definedName>
    <definedName name="gd98_mcf_tot" localSheetId="8">#REF!</definedName>
    <definedName name="gd98_mcf_tot" localSheetId="9">#REF!</definedName>
    <definedName name="gd98_mcf_tot" localSheetId="10">#REF!</definedName>
    <definedName name="gd98_mcf_tot">#REF!</definedName>
    <definedName name="gd98_median_mcf" localSheetId="3">#REF!</definedName>
    <definedName name="gd98_median_mcf" localSheetId="13">#REF!</definedName>
    <definedName name="gd98_median_mcf" localSheetId="12">#REF!</definedName>
    <definedName name="gd98_median_mcf" localSheetId="11">#REF!</definedName>
    <definedName name="gd98_median_mcf" localSheetId="14">#REF!</definedName>
    <definedName name="gd98_median_mcf" localSheetId="15">#REF!</definedName>
    <definedName name="gd98_median_mcf" localSheetId="16">#REF!</definedName>
    <definedName name="gd98_median_mcf" localSheetId="7">#REF!</definedName>
    <definedName name="gd98_median_mcf" localSheetId="6">#REF!</definedName>
    <definedName name="gd98_median_mcf" localSheetId="8">#REF!</definedName>
    <definedName name="gd98_median_mcf" localSheetId="9">#REF!</definedName>
    <definedName name="gd98_median_mcf" localSheetId="10">#REF!</definedName>
    <definedName name="gd98_median_mcf">#REF!</definedName>
    <definedName name="gd98_median_pr" localSheetId="3">#REF!</definedName>
    <definedName name="gd98_median_pr" localSheetId="13">#REF!</definedName>
    <definedName name="gd98_median_pr" localSheetId="12">#REF!</definedName>
    <definedName name="gd98_median_pr" localSheetId="11">#REF!</definedName>
    <definedName name="gd98_median_pr" localSheetId="14">#REF!</definedName>
    <definedName name="gd98_median_pr" localSheetId="15">#REF!</definedName>
    <definedName name="gd98_median_pr" localSheetId="16">#REF!</definedName>
    <definedName name="gd98_median_pr" localSheetId="7">#REF!</definedName>
    <definedName name="gd98_median_pr" localSheetId="6">#REF!</definedName>
    <definedName name="gd98_median_pr" localSheetId="8">#REF!</definedName>
    <definedName name="gd98_median_pr" localSheetId="9">#REF!</definedName>
    <definedName name="gd98_median_pr" localSheetId="10">#REF!</definedName>
    <definedName name="gd98_median_pr">#REF!</definedName>
    <definedName name="gd98_median_tot" localSheetId="3">#REF!</definedName>
    <definedName name="gd98_median_tot" localSheetId="13">#REF!</definedName>
    <definedName name="gd98_median_tot" localSheetId="12">#REF!</definedName>
    <definedName name="gd98_median_tot" localSheetId="11">#REF!</definedName>
    <definedName name="gd98_median_tot" localSheetId="14">#REF!</definedName>
    <definedName name="gd98_median_tot" localSheetId="15">#REF!</definedName>
    <definedName name="gd98_median_tot" localSheetId="16">#REF!</definedName>
    <definedName name="gd98_median_tot" localSheetId="7">#REF!</definedName>
    <definedName name="gd98_median_tot" localSheetId="6">#REF!</definedName>
    <definedName name="gd98_median_tot" localSheetId="8">#REF!</definedName>
    <definedName name="gd98_median_tot" localSheetId="9">#REF!</definedName>
    <definedName name="gd98_median_tot" localSheetId="10">#REF!</definedName>
    <definedName name="gd98_median_tot">#REF!</definedName>
    <definedName name="gd98_pr_tot" localSheetId="3">#REF!</definedName>
    <definedName name="gd98_pr_tot" localSheetId="13">#REF!</definedName>
    <definedName name="gd98_pr_tot" localSheetId="12">#REF!</definedName>
    <definedName name="gd98_pr_tot" localSheetId="11">#REF!</definedName>
    <definedName name="gd98_pr_tot" localSheetId="14">#REF!</definedName>
    <definedName name="gd98_pr_tot" localSheetId="15">#REF!</definedName>
    <definedName name="gd98_pr_tot" localSheetId="16">#REF!</definedName>
    <definedName name="gd98_pr_tot" localSheetId="7">#REF!</definedName>
    <definedName name="gd98_pr_tot" localSheetId="6">#REF!</definedName>
    <definedName name="gd98_pr_tot" localSheetId="8">#REF!</definedName>
    <definedName name="gd98_pr_tot" localSheetId="9">#REF!</definedName>
    <definedName name="gd98_pr_tot" localSheetId="10">#REF!</definedName>
    <definedName name="gd98_pr_tot">#REF!</definedName>
    <definedName name="gd98_tot_tot" localSheetId="3">#REF!</definedName>
    <definedName name="gd98_tot_tot" localSheetId="13">#REF!</definedName>
    <definedName name="gd98_tot_tot" localSheetId="12">#REF!</definedName>
    <definedName name="gd98_tot_tot" localSheetId="11">#REF!</definedName>
    <definedName name="gd98_tot_tot" localSheetId="14">#REF!</definedName>
    <definedName name="gd98_tot_tot" localSheetId="15">#REF!</definedName>
    <definedName name="gd98_tot_tot" localSheetId="16">#REF!</definedName>
    <definedName name="gd98_tot_tot" localSheetId="7">#REF!</definedName>
    <definedName name="gd98_tot_tot" localSheetId="6">#REF!</definedName>
    <definedName name="gd98_tot_tot" localSheetId="8">#REF!</definedName>
    <definedName name="gd98_tot_tot" localSheetId="9">#REF!</definedName>
    <definedName name="gd98_tot_tot" localSheetId="10">#REF!</definedName>
    <definedName name="gd98_tot_tot">#REF!</definedName>
    <definedName name="gp98_cum_mcf" localSheetId="3">#REF!</definedName>
    <definedName name="gp98_cum_mcf" localSheetId="13">#REF!</definedName>
    <definedName name="gp98_cum_mcf" localSheetId="12">#REF!</definedName>
    <definedName name="gp98_cum_mcf" localSheetId="11">#REF!</definedName>
    <definedName name="gp98_cum_mcf" localSheetId="14">#REF!</definedName>
    <definedName name="gp98_cum_mcf" localSheetId="15">#REF!</definedName>
    <definedName name="gp98_cum_mcf" localSheetId="16">#REF!</definedName>
    <definedName name="gp98_cum_mcf" localSheetId="7">#REF!</definedName>
    <definedName name="gp98_cum_mcf" localSheetId="6">#REF!</definedName>
    <definedName name="gp98_cum_mcf" localSheetId="8">#REF!</definedName>
    <definedName name="gp98_cum_mcf" localSheetId="9">#REF!</definedName>
    <definedName name="gp98_cum_mcf" localSheetId="10">#REF!</definedName>
    <definedName name="gp98_cum_mcf">#REF!</definedName>
    <definedName name="gp98_cum_mcf_19" localSheetId="3">#REF!</definedName>
    <definedName name="gp98_cum_mcf_19" localSheetId="13">#REF!</definedName>
    <definedName name="gp98_cum_mcf_19" localSheetId="12">#REF!</definedName>
    <definedName name="gp98_cum_mcf_19" localSheetId="11">#REF!</definedName>
    <definedName name="gp98_cum_mcf_19" localSheetId="14">#REF!</definedName>
    <definedName name="gp98_cum_mcf_19" localSheetId="15">#REF!</definedName>
    <definedName name="gp98_cum_mcf_19" localSheetId="16">#REF!</definedName>
    <definedName name="gp98_cum_mcf_19" localSheetId="7">#REF!</definedName>
    <definedName name="gp98_cum_mcf_19" localSheetId="6">#REF!</definedName>
    <definedName name="gp98_cum_mcf_19" localSheetId="8">#REF!</definedName>
    <definedName name="gp98_cum_mcf_19" localSheetId="9">#REF!</definedName>
    <definedName name="gp98_cum_mcf_19" localSheetId="10">#REF!</definedName>
    <definedName name="gp98_cum_mcf_19">#REF!</definedName>
    <definedName name="gp98_cum_mcf_21" localSheetId="3">#REF!</definedName>
    <definedName name="gp98_cum_mcf_21" localSheetId="13">#REF!</definedName>
    <definedName name="gp98_cum_mcf_21" localSheetId="12">#REF!</definedName>
    <definedName name="gp98_cum_mcf_21" localSheetId="11">#REF!</definedName>
    <definedName name="gp98_cum_mcf_21" localSheetId="14">#REF!</definedName>
    <definedName name="gp98_cum_mcf_21" localSheetId="15">#REF!</definedName>
    <definedName name="gp98_cum_mcf_21" localSheetId="16">#REF!</definedName>
    <definedName name="gp98_cum_mcf_21" localSheetId="7">#REF!</definedName>
    <definedName name="gp98_cum_mcf_21" localSheetId="6">#REF!</definedName>
    <definedName name="gp98_cum_mcf_21" localSheetId="8">#REF!</definedName>
    <definedName name="gp98_cum_mcf_21" localSheetId="9">#REF!</definedName>
    <definedName name="gp98_cum_mcf_21" localSheetId="10">#REF!</definedName>
    <definedName name="gp98_cum_mcf_21">#REF!</definedName>
    <definedName name="gp98_cum_mcf_23" localSheetId="3">#REF!</definedName>
    <definedName name="gp98_cum_mcf_23" localSheetId="13">#REF!</definedName>
    <definedName name="gp98_cum_mcf_23" localSheetId="12">#REF!</definedName>
    <definedName name="gp98_cum_mcf_23" localSheetId="11">#REF!</definedName>
    <definedName name="gp98_cum_mcf_23" localSheetId="14">#REF!</definedName>
    <definedName name="gp98_cum_mcf_23" localSheetId="15">#REF!</definedName>
    <definedName name="gp98_cum_mcf_23" localSheetId="16">#REF!</definedName>
    <definedName name="gp98_cum_mcf_23" localSheetId="7">#REF!</definedName>
    <definedName name="gp98_cum_mcf_23" localSheetId="6">#REF!</definedName>
    <definedName name="gp98_cum_mcf_23" localSheetId="8">#REF!</definedName>
    <definedName name="gp98_cum_mcf_23" localSheetId="9">#REF!</definedName>
    <definedName name="gp98_cum_mcf_23" localSheetId="10">#REF!</definedName>
    <definedName name="gp98_cum_mcf_23">#REF!</definedName>
    <definedName name="gp98_cum_mcf_25" localSheetId="3">#REF!</definedName>
    <definedName name="gp98_cum_mcf_25" localSheetId="13">#REF!</definedName>
    <definedName name="gp98_cum_mcf_25" localSheetId="12">#REF!</definedName>
    <definedName name="gp98_cum_mcf_25" localSheetId="11">#REF!</definedName>
    <definedName name="gp98_cum_mcf_25" localSheetId="14">#REF!</definedName>
    <definedName name="gp98_cum_mcf_25" localSheetId="15">#REF!</definedName>
    <definedName name="gp98_cum_mcf_25" localSheetId="16">#REF!</definedName>
    <definedName name="gp98_cum_mcf_25" localSheetId="7">#REF!</definedName>
    <definedName name="gp98_cum_mcf_25" localSheetId="6">#REF!</definedName>
    <definedName name="gp98_cum_mcf_25" localSheetId="8">#REF!</definedName>
    <definedName name="gp98_cum_mcf_25" localSheetId="9">#REF!</definedName>
    <definedName name="gp98_cum_mcf_25" localSheetId="10">#REF!</definedName>
    <definedName name="gp98_cum_mcf_25">#REF!</definedName>
    <definedName name="gp98_cum_mcf_27" localSheetId="3">#REF!</definedName>
    <definedName name="gp98_cum_mcf_27" localSheetId="13">#REF!</definedName>
    <definedName name="gp98_cum_mcf_27" localSheetId="12">#REF!</definedName>
    <definedName name="gp98_cum_mcf_27" localSheetId="11">#REF!</definedName>
    <definedName name="gp98_cum_mcf_27" localSheetId="14">#REF!</definedName>
    <definedName name="gp98_cum_mcf_27" localSheetId="15">#REF!</definedName>
    <definedName name="gp98_cum_mcf_27" localSheetId="16">#REF!</definedName>
    <definedName name="gp98_cum_mcf_27" localSheetId="7">#REF!</definedName>
    <definedName name="gp98_cum_mcf_27" localSheetId="6">#REF!</definedName>
    <definedName name="gp98_cum_mcf_27" localSheetId="8">#REF!</definedName>
    <definedName name="gp98_cum_mcf_27" localSheetId="9">#REF!</definedName>
    <definedName name="gp98_cum_mcf_27" localSheetId="10">#REF!</definedName>
    <definedName name="gp98_cum_mcf_27">#REF!</definedName>
    <definedName name="gp98_cum_mcf_6" localSheetId="3">#REF!</definedName>
    <definedName name="gp98_cum_mcf_6" localSheetId="13">#REF!</definedName>
    <definedName name="gp98_cum_mcf_6" localSheetId="12">#REF!</definedName>
    <definedName name="gp98_cum_mcf_6" localSheetId="11">#REF!</definedName>
    <definedName name="gp98_cum_mcf_6" localSheetId="14">#REF!</definedName>
    <definedName name="gp98_cum_mcf_6" localSheetId="15">#REF!</definedName>
    <definedName name="gp98_cum_mcf_6" localSheetId="16">#REF!</definedName>
    <definedName name="gp98_cum_mcf_6" localSheetId="7">#REF!</definedName>
    <definedName name="gp98_cum_mcf_6" localSheetId="6">#REF!</definedName>
    <definedName name="gp98_cum_mcf_6" localSheetId="8">#REF!</definedName>
    <definedName name="gp98_cum_mcf_6" localSheetId="9">#REF!</definedName>
    <definedName name="gp98_cum_mcf_6" localSheetId="10">#REF!</definedName>
    <definedName name="gp98_cum_mcf_6">#REF!</definedName>
    <definedName name="gp98_cum_pr" localSheetId="3">#REF!</definedName>
    <definedName name="gp98_cum_pr" localSheetId="13">#REF!</definedName>
    <definedName name="gp98_cum_pr" localSheetId="12">#REF!</definedName>
    <definedName name="gp98_cum_pr" localSheetId="11">#REF!</definedName>
    <definedName name="gp98_cum_pr" localSheetId="14">#REF!</definedName>
    <definedName name="gp98_cum_pr" localSheetId="15">#REF!</definedName>
    <definedName name="gp98_cum_pr" localSheetId="16">#REF!</definedName>
    <definedName name="gp98_cum_pr" localSheetId="7">#REF!</definedName>
    <definedName name="gp98_cum_pr" localSheetId="6">#REF!</definedName>
    <definedName name="gp98_cum_pr" localSheetId="8">#REF!</definedName>
    <definedName name="gp98_cum_pr" localSheetId="9">#REF!</definedName>
    <definedName name="gp98_cum_pr" localSheetId="10">#REF!</definedName>
    <definedName name="gp98_cum_pr">#REF!</definedName>
    <definedName name="gp98_cum_pr_19" localSheetId="3">#REF!</definedName>
    <definedName name="gp98_cum_pr_19" localSheetId="13">#REF!</definedName>
    <definedName name="gp98_cum_pr_19" localSheetId="12">#REF!</definedName>
    <definedName name="gp98_cum_pr_19" localSheetId="11">#REF!</definedName>
    <definedName name="gp98_cum_pr_19" localSheetId="14">#REF!</definedName>
    <definedName name="gp98_cum_pr_19" localSheetId="15">#REF!</definedName>
    <definedName name="gp98_cum_pr_19" localSheetId="16">#REF!</definedName>
    <definedName name="gp98_cum_pr_19" localSheetId="7">#REF!</definedName>
    <definedName name="gp98_cum_pr_19" localSheetId="6">#REF!</definedName>
    <definedName name="gp98_cum_pr_19" localSheetId="8">#REF!</definedName>
    <definedName name="gp98_cum_pr_19" localSheetId="9">#REF!</definedName>
    <definedName name="gp98_cum_pr_19" localSheetId="10">#REF!</definedName>
    <definedName name="gp98_cum_pr_19">#REF!</definedName>
    <definedName name="gp98_cum_pr_21" localSheetId="3">#REF!</definedName>
    <definedName name="gp98_cum_pr_21" localSheetId="13">#REF!</definedName>
    <definedName name="gp98_cum_pr_21" localSheetId="12">#REF!</definedName>
    <definedName name="gp98_cum_pr_21" localSheetId="11">#REF!</definedName>
    <definedName name="gp98_cum_pr_21" localSheetId="14">#REF!</definedName>
    <definedName name="gp98_cum_pr_21" localSheetId="15">#REF!</definedName>
    <definedName name="gp98_cum_pr_21" localSheetId="16">#REF!</definedName>
    <definedName name="gp98_cum_pr_21" localSheetId="7">#REF!</definedName>
    <definedName name="gp98_cum_pr_21" localSheetId="6">#REF!</definedName>
    <definedName name="gp98_cum_pr_21" localSheetId="8">#REF!</definedName>
    <definedName name="gp98_cum_pr_21" localSheetId="9">#REF!</definedName>
    <definedName name="gp98_cum_pr_21" localSheetId="10">#REF!</definedName>
    <definedName name="gp98_cum_pr_21">#REF!</definedName>
    <definedName name="gp98_cum_pr_23" localSheetId="3">#REF!</definedName>
    <definedName name="gp98_cum_pr_23" localSheetId="13">#REF!</definedName>
    <definedName name="gp98_cum_pr_23" localSheetId="12">#REF!</definedName>
    <definedName name="gp98_cum_pr_23" localSheetId="11">#REF!</definedName>
    <definedName name="gp98_cum_pr_23" localSheetId="14">#REF!</definedName>
    <definedName name="gp98_cum_pr_23" localSheetId="15">#REF!</definedName>
    <definedName name="gp98_cum_pr_23" localSheetId="16">#REF!</definedName>
    <definedName name="gp98_cum_pr_23" localSheetId="7">#REF!</definedName>
    <definedName name="gp98_cum_pr_23" localSheetId="6">#REF!</definedName>
    <definedName name="gp98_cum_pr_23" localSheetId="8">#REF!</definedName>
    <definedName name="gp98_cum_pr_23" localSheetId="9">#REF!</definedName>
    <definedName name="gp98_cum_pr_23" localSheetId="10">#REF!</definedName>
    <definedName name="gp98_cum_pr_23">#REF!</definedName>
    <definedName name="gp98_cum_pr_25" localSheetId="3">#REF!</definedName>
    <definedName name="gp98_cum_pr_25" localSheetId="13">#REF!</definedName>
    <definedName name="gp98_cum_pr_25" localSheetId="12">#REF!</definedName>
    <definedName name="gp98_cum_pr_25" localSheetId="11">#REF!</definedName>
    <definedName name="gp98_cum_pr_25" localSheetId="14">#REF!</definedName>
    <definedName name="gp98_cum_pr_25" localSheetId="15">#REF!</definedName>
    <definedName name="gp98_cum_pr_25" localSheetId="16">#REF!</definedName>
    <definedName name="gp98_cum_pr_25" localSheetId="7">#REF!</definedName>
    <definedName name="gp98_cum_pr_25" localSheetId="6">#REF!</definedName>
    <definedName name="gp98_cum_pr_25" localSheetId="8">#REF!</definedName>
    <definedName name="gp98_cum_pr_25" localSheetId="9">#REF!</definedName>
    <definedName name="gp98_cum_pr_25" localSheetId="10">#REF!</definedName>
    <definedName name="gp98_cum_pr_25">#REF!</definedName>
    <definedName name="gp98_cum_pr_27" localSheetId="3">#REF!</definedName>
    <definedName name="gp98_cum_pr_27" localSheetId="13">#REF!</definedName>
    <definedName name="gp98_cum_pr_27" localSheetId="12">#REF!</definedName>
    <definedName name="gp98_cum_pr_27" localSheetId="11">#REF!</definedName>
    <definedName name="gp98_cum_pr_27" localSheetId="14">#REF!</definedName>
    <definedName name="gp98_cum_pr_27" localSheetId="15">#REF!</definedName>
    <definedName name="gp98_cum_pr_27" localSheetId="16">#REF!</definedName>
    <definedName name="gp98_cum_pr_27" localSheetId="7">#REF!</definedName>
    <definedName name="gp98_cum_pr_27" localSheetId="6">#REF!</definedName>
    <definedName name="gp98_cum_pr_27" localSheetId="8">#REF!</definedName>
    <definedName name="gp98_cum_pr_27" localSheetId="9">#REF!</definedName>
    <definedName name="gp98_cum_pr_27" localSheetId="10">#REF!</definedName>
    <definedName name="gp98_cum_pr_27">#REF!</definedName>
    <definedName name="gp98_cum_pr_6" localSheetId="3">#REF!</definedName>
    <definedName name="gp98_cum_pr_6" localSheetId="13">#REF!</definedName>
    <definedName name="gp98_cum_pr_6" localSheetId="12">#REF!</definedName>
    <definedName name="gp98_cum_pr_6" localSheetId="11">#REF!</definedName>
    <definedName name="gp98_cum_pr_6" localSheetId="14">#REF!</definedName>
    <definedName name="gp98_cum_pr_6" localSheetId="15">#REF!</definedName>
    <definedName name="gp98_cum_pr_6" localSheetId="16">#REF!</definedName>
    <definedName name="gp98_cum_pr_6" localSheetId="7">#REF!</definedName>
    <definedName name="gp98_cum_pr_6" localSheetId="6">#REF!</definedName>
    <definedName name="gp98_cum_pr_6" localSheetId="8">#REF!</definedName>
    <definedName name="gp98_cum_pr_6" localSheetId="9">#REF!</definedName>
    <definedName name="gp98_cum_pr_6" localSheetId="10">#REF!</definedName>
    <definedName name="gp98_cum_pr_6">#REF!</definedName>
    <definedName name="gp98_cum_tot" localSheetId="3">#REF!</definedName>
    <definedName name="gp98_cum_tot" localSheetId="13">#REF!</definedName>
    <definedName name="gp98_cum_tot" localSheetId="12">#REF!</definedName>
    <definedName name="gp98_cum_tot" localSheetId="11">#REF!</definedName>
    <definedName name="gp98_cum_tot" localSheetId="14">#REF!</definedName>
    <definedName name="gp98_cum_tot" localSheetId="15">#REF!</definedName>
    <definedName name="gp98_cum_tot" localSheetId="16">#REF!</definedName>
    <definedName name="gp98_cum_tot" localSheetId="7">#REF!</definedName>
    <definedName name="gp98_cum_tot" localSheetId="6">#REF!</definedName>
    <definedName name="gp98_cum_tot" localSheetId="8">#REF!</definedName>
    <definedName name="gp98_cum_tot" localSheetId="9">#REF!</definedName>
    <definedName name="gp98_cum_tot" localSheetId="10">#REF!</definedName>
    <definedName name="gp98_cum_tot">#REF!</definedName>
    <definedName name="gp98_cum_tot_19" localSheetId="3">#REF!</definedName>
    <definedName name="gp98_cum_tot_19" localSheetId="13">#REF!</definedName>
    <definedName name="gp98_cum_tot_19" localSheetId="12">#REF!</definedName>
    <definedName name="gp98_cum_tot_19" localSheetId="11">#REF!</definedName>
    <definedName name="gp98_cum_tot_19" localSheetId="14">#REF!</definedName>
    <definedName name="gp98_cum_tot_19" localSheetId="15">#REF!</definedName>
    <definedName name="gp98_cum_tot_19" localSheetId="16">#REF!</definedName>
    <definedName name="gp98_cum_tot_19" localSheetId="7">#REF!</definedName>
    <definedName name="gp98_cum_tot_19" localSheetId="6">#REF!</definedName>
    <definedName name="gp98_cum_tot_19" localSheetId="8">#REF!</definedName>
    <definedName name="gp98_cum_tot_19" localSheetId="9">#REF!</definedName>
    <definedName name="gp98_cum_tot_19" localSheetId="10">#REF!</definedName>
    <definedName name="gp98_cum_tot_19">#REF!</definedName>
    <definedName name="gp98_cum_tot_21" localSheetId="3">#REF!</definedName>
    <definedName name="gp98_cum_tot_21" localSheetId="13">#REF!</definedName>
    <definedName name="gp98_cum_tot_21" localSheetId="12">#REF!</definedName>
    <definedName name="gp98_cum_tot_21" localSheetId="11">#REF!</definedName>
    <definedName name="gp98_cum_tot_21" localSheetId="14">#REF!</definedName>
    <definedName name="gp98_cum_tot_21" localSheetId="15">#REF!</definedName>
    <definedName name="gp98_cum_tot_21" localSheetId="16">#REF!</definedName>
    <definedName name="gp98_cum_tot_21" localSheetId="7">#REF!</definedName>
    <definedName name="gp98_cum_tot_21" localSheetId="6">#REF!</definedName>
    <definedName name="gp98_cum_tot_21" localSheetId="8">#REF!</definedName>
    <definedName name="gp98_cum_tot_21" localSheetId="9">#REF!</definedName>
    <definedName name="gp98_cum_tot_21" localSheetId="10">#REF!</definedName>
    <definedName name="gp98_cum_tot_21">#REF!</definedName>
    <definedName name="gp98_cum_tot_23" localSheetId="3">#REF!</definedName>
    <definedName name="gp98_cum_tot_23" localSheetId="13">#REF!</definedName>
    <definedName name="gp98_cum_tot_23" localSheetId="12">#REF!</definedName>
    <definedName name="gp98_cum_tot_23" localSheetId="11">#REF!</definedName>
    <definedName name="gp98_cum_tot_23" localSheetId="14">#REF!</definedName>
    <definedName name="gp98_cum_tot_23" localSheetId="15">#REF!</definedName>
    <definedName name="gp98_cum_tot_23" localSheetId="16">#REF!</definedName>
    <definedName name="gp98_cum_tot_23" localSheetId="7">#REF!</definedName>
    <definedName name="gp98_cum_tot_23" localSheetId="6">#REF!</definedName>
    <definedName name="gp98_cum_tot_23" localSheetId="8">#REF!</definedName>
    <definedName name="gp98_cum_tot_23" localSheetId="9">#REF!</definedName>
    <definedName name="gp98_cum_tot_23" localSheetId="10">#REF!</definedName>
    <definedName name="gp98_cum_tot_23">#REF!</definedName>
    <definedName name="gp98_cum_tot_25" localSheetId="3">#REF!</definedName>
    <definedName name="gp98_cum_tot_25" localSheetId="13">#REF!</definedName>
    <definedName name="gp98_cum_tot_25" localSheetId="12">#REF!</definedName>
    <definedName name="gp98_cum_tot_25" localSheetId="11">#REF!</definedName>
    <definedName name="gp98_cum_tot_25" localSheetId="14">#REF!</definedName>
    <definedName name="gp98_cum_tot_25" localSheetId="15">#REF!</definedName>
    <definedName name="gp98_cum_tot_25" localSheetId="16">#REF!</definedName>
    <definedName name="gp98_cum_tot_25" localSheetId="7">#REF!</definedName>
    <definedName name="gp98_cum_tot_25" localSheetId="6">#REF!</definedName>
    <definedName name="gp98_cum_tot_25" localSheetId="8">#REF!</definedName>
    <definedName name="gp98_cum_tot_25" localSheetId="9">#REF!</definedName>
    <definedName name="gp98_cum_tot_25" localSheetId="10">#REF!</definedName>
    <definedName name="gp98_cum_tot_25">#REF!</definedName>
    <definedName name="gp98_cum_tot_27" localSheetId="3">#REF!</definedName>
    <definedName name="gp98_cum_tot_27" localSheetId="13">#REF!</definedName>
    <definedName name="gp98_cum_tot_27" localSheetId="12">#REF!</definedName>
    <definedName name="gp98_cum_tot_27" localSheetId="11">#REF!</definedName>
    <definedName name="gp98_cum_tot_27" localSheetId="14">#REF!</definedName>
    <definedName name="gp98_cum_tot_27" localSheetId="15">#REF!</definedName>
    <definedName name="gp98_cum_tot_27" localSheetId="16">#REF!</definedName>
    <definedName name="gp98_cum_tot_27" localSheetId="7">#REF!</definedName>
    <definedName name="gp98_cum_tot_27" localSheetId="6">#REF!</definedName>
    <definedName name="gp98_cum_tot_27" localSheetId="8">#REF!</definedName>
    <definedName name="gp98_cum_tot_27" localSheetId="9">#REF!</definedName>
    <definedName name="gp98_cum_tot_27" localSheetId="10">#REF!</definedName>
    <definedName name="gp98_cum_tot_27">#REF!</definedName>
    <definedName name="gp98_cum_tot_6" localSheetId="3">#REF!</definedName>
    <definedName name="gp98_cum_tot_6" localSheetId="13">#REF!</definedName>
    <definedName name="gp98_cum_tot_6" localSheetId="12">#REF!</definedName>
    <definedName name="gp98_cum_tot_6" localSheetId="11">#REF!</definedName>
    <definedName name="gp98_cum_tot_6" localSheetId="14">#REF!</definedName>
    <definedName name="gp98_cum_tot_6" localSheetId="15">#REF!</definedName>
    <definedName name="gp98_cum_tot_6" localSheetId="16">#REF!</definedName>
    <definedName name="gp98_cum_tot_6" localSheetId="7">#REF!</definedName>
    <definedName name="gp98_cum_tot_6" localSheetId="6">#REF!</definedName>
    <definedName name="gp98_cum_tot_6" localSheetId="8">#REF!</definedName>
    <definedName name="gp98_cum_tot_6" localSheetId="9">#REF!</definedName>
    <definedName name="gp98_cum_tot_6" localSheetId="10">#REF!</definedName>
    <definedName name="gp98_cum_tot_6">#REF!</definedName>
    <definedName name="gp98_eff_moyen" localSheetId="3">#REF!</definedName>
    <definedName name="gp98_eff_moyen" localSheetId="13">#REF!</definedName>
    <definedName name="gp98_eff_moyen" localSheetId="12">#REF!</definedName>
    <definedName name="gp98_eff_moyen" localSheetId="11">#REF!</definedName>
    <definedName name="gp98_eff_moyen" localSheetId="14">#REF!</definedName>
    <definedName name="gp98_eff_moyen" localSheetId="15">#REF!</definedName>
    <definedName name="gp98_eff_moyen" localSheetId="16">#REF!</definedName>
    <definedName name="gp98_eff_moyen" localSheetId="7">#REF!</definedName>
    <definedName name="gp98_eff_moyen" localSheetId="6">#REF!</definedName>
    <definedName name="gp98_eff_moyen" localSheetId="8">#REF!</definedName>
    <definedName name="gp98_eff_moyen" localSheetId="9">#REF!</definedName>
    <definedName name="gp98_eff_moyen" localSheetId="10">#REF!</definedName>
    <definedName name="gp98_eff_moyen">#REF!</definedName>
    <definedName name="gp98_eff_moyen_19" localSheetId="3">#REF!</definedName>
    <definedName name="gp98_eff_moyen_19" localSheetId="13">#REF!</definedName>
    <definedName name="gp98_eff_moyen_19" localSheetId="12">#REF!</definedName>
    <definedName name="gp98_eff_moyen_19" localSheetId="11">#REF!</definedName>
    <definedName name="gp98_eff_moyen_19" localSheetId="14">#REF!</definedName>
    <definedName name="gp98_eff_moyen_19" localSheetId="15">#REF!</definedName>
    <definedName name="gp98_eff_moyen_19" localSheetId="16">#REF!</definedName>
    <definedName name="gp98_eff_moyen_19" localSheetId="7">#REF!</definedName>
    <definedName name="gp98_eff_moyen_19" localSheetId="6">#REF!</definedName>
    <definedName name="gp98_eff_moyen_19" localSheetId="8">#REF!</definedName>
    <definedName name="gp98_eff_moyen_19" localSheetId="9">#REF!</definedName>
    <definedName name="gp98_eff_moyen_19" localSheetId="10">#REF!</definedName>
    <definedName name="gp98_eff_moyen_19">#REF!</definedName>
    <definedName name="gp98_eff_moyen_21" localSheetId="3">#REF!</definedName>
    <definedName name="gp98_eff_moyen_21" localSheetId="13">#REF!</definedName>
    <definedName name="gp98_eff_moyen_21" localSheetId="12">#REF!</definedName>
    <definedName name="gp98_eff_moyen_21" localSheetId="11">#REF!</definedName>
    <definedName name="gp98_eff_moyen_21" localSheetId="14">#REF!</definedName>
    <definedName name="gp98_eff_moyen_21" localSheetId="15">#REF!</definedName>
    <definedName name="gp98_eff_moyen_21" localSheetId="16">#REF!</definedName>
    <definedName name="gp98_eff_moyen_21" localSheetId="7">#REF!</definedName>
    <definedName name="gp98_eff_moyen_21" localSheetId="6">#REF!</definedName>
    <definedName name="gp98_eff_moyen_21" localSheetId="8">#REF!</definedName>
    <definedName name="gp98_eff_moyen_21" localSheetId="9">#REF!</definedName>
    <definedName name="gp98_eff_moyen_21" localSheetId="10">#REF!</definedName>
    <definedName name="gp98_eff_moyen_21">#REF!</definedName>
    <definedName name="gp98_eff_moyen_23" localSheetId="3">#REF!</definedName>
    <definedName name="gp98_eff_moyen_23" localSheetId="13">#REF!</definedName>
    <definedName name="gp98_eff_moyen_23" localSheetId="12">#REF!</definedName>
    <definedName name="gp98_eff_moyen_23" localSheetId="11">#REF!</definedName>
    <definedName name="gp98_eff_moyen_23" localSheetId="14">#REF!</definedName>
    <definedName name="gp98_eff_moyen_23" localSheetId="15">#REF!</definedName>
    <definedName name="gp98_eff_moyen_23" localSheetId="16">#REF!</definedName>
    <definedName name="gp98_eff_moyen_23" localSheetId="7">#REF!</definedName>
    <definedName name="gp98_eff_moyen_23" localSheetId="6">#REF!</definedName>
    <definedName name="gp98_eff_moyen_23" localSheetId="8">#REF!</definedName>
    <definedName name="gp98_eff_moyen_23" localSheetId="9">#REF!</definedName>
    <definedName name="gp98_eff_moyen_23" localSheetId="10">#REF!</definedName>
    <definedName name="gp98_eff_moyen_23">#REF!</definedName>
    <definedName name="gp98_eff_moyen_25" localSheetId="3">#REF!</definedName>
    <definedName name="gp98_eff_moyen_25" localSheetId="13">#REF!</definedName>
    <definedName name="gp98_eff_moyen_25" localSheetId="12">#REF!</definedName>
    <definedName name="gp98_eff_moyen_25" localSheetId="11">#REF!</definedName>
    <definedName name="gp98_eff_moyen_25" localSheetId="14">#REF!</definedName>
    <definedName name="gp98_eff_moyen_25" localSheetId="15">#REF!</definedName>
    <definedName name="gp98_eff_moyen_25" localSheetId="16">#REF!</definedName>
    <definedName name="gp98_eff_moyen_25" localSheetId="7">#REF!</definedName>
    <definedName name="gp98_eff_moyen_25" localSheetId="6">#REF!</definedName>
    <definedName name="gp98_eff_moyen_25" localSheetId="8">#REF!</definedName>
    <definedName name="gp98_eff_moyen_25" localSheetId="9">#REF!</definedName>
    <definedName name="gp98_eff_moyen_25" localSheetId="10">#REF!</definedName>
    <definedName name="gp98_eff_moyen_25">#REF!</definedName>
    <definedName name="gp98_eff_moyen_27" localSheetId="3">#REF!</definedName>
    <definedName name="gp98_eff_moyen_27" localSheetId="13">#REF!</definedName>
    <definedName name="gp98_eff_moyen_27" localSheetId="12">#REF!</definedName>
    <definedName name="gp98_eff_moyen_27" localSheetId="11">#REF!</definedName>
    <definedName name="gp98_eff_moyen_27" localSheetId="14">#REF!</definedName>
    <definedName name="gp98_eff_moyen_27" localSheetId="15">#REF!</definedName>
    <definedName name="gp98_eff_moyen_27" localSheetId="16">#REF!</definedName>
    <definedName name="gp98_eff_moyen_27" localSheetId="7">#REF!</definedName>
    <definedName name="gp98_eff_moyen_27" localSheetId="6">#REF!</definedName>
    <definedName name="gp98_eff_moyen_27" localSheetId="8">#REF!</definedName>
    <definedName name="gp98_eff_moyen_27" localSheetId="9">#REF!</definedName>
    <definedName name="gp98_eff_moyen_27" localSheetId="10">#REF!</definedName>
    <definedName name="gp98_eff_moyen_27">#REF!</definedName>
    <definedName name="gp98_eff_moyen_6" localSheetId="3">#REF!</definedName>
    <definedName name="gp98_eff_moyen_6" localSheetId="13">#REF!</definedName>
    <definedName name="gp98_eff_moyen_6" localSheetId="12">#REF!</definedName>
    <definedName name="gp98_eff_moyen_6" localSheetId="11">#REF!</definedName>
    <definedName name="gp98_eff_moyen_6" localSheetId="14">#REF!</definedName>
    <definedName name="gp98_eff_moyen_6" localSheetId="15">#REF!</definedName>
    <definedName name="gp98_eff_moyen_6" localSheetId="16">#REF!</definedName>
    <definedName name="gp98_eff_moyen_6" localSheetId="7">#REF!</definedName>
    <definedName name="gp98_eff_moyen_6" localSheetId="6">#REF!</definedName>
    <definedName name="gp98_eff_moyen_6" localSheetId="8">#REF!</definedName>
    <definedName name="gp98_eff_moyen_6" localSheetId="9">#REF!</definedName>
    <definedName name="gp98_eff_moyen_6" localSheetId="10">#REF!</definedName>
    <definedName name="gp98_eff_moyen_6">#REF!</definedName>
    <definedName name="gp98_mcf_tot" localSheetId="3">#REF!</definedName>
    <definedName name="gp98_mcf_tot" localSheetId="13">#REF!</definedName>
    <definedName name="gp98_mcf_tot" localSheetId="12">#REF!</definedName>
    <definedName name="gp98_mcf_tot" localSheetId="11">#REF!</definedName>
    <definedName name="gp98_mcf_tot" localSheetId="14">#REF!</definedName>
    <definedName name="gp98_mcf_tot" localSheetId="15">#REF!</definedName>
    <definedName name="gp98_mcf_tot" localSheetId="16">#REF!</definedName>
    <definedName name="gp98_mcf_tot" localSheetId="7">#REF!</definedName>
    <definedName name="gp98_mcf_tot" localSheetId="6">#REF!</definedName>
    <definedName name="gp98_mcf_tot" localSheetId="8">#REF!</definedName>
    <definedName name="gp98_mcf_tot" localSheetId="9">#REF!</definedName>
    <definedName name="gp98_mcf_tot" localSheetId="10">#REF!</definedName>
    <definedName name="gp98_mcf_tot">#REF!</definedName>
    <definedName name="gp98_mcf_tot_19" localSheetId="3">#REF!</definedName>
    <definedName name="gp98_mcf_tot_19" localSheetId="13">#REF!</definedName>
    <definedName name="gp98_mcf_tot_19" localSheetId="12">#REF!</definedName>
    <definedName name="gp98_mcf_tot_19" localSheetId="11">#REF!</definedName>
    <definedName name="gp98_mcf_tot_19" localSheetId="14">#REF!</definedName>
    <definedName name="gp98_mcf_tot_19" localSheetId="15">#REF!</definedName>
    <definedName name="gp98_mcf_tot_19" localSheetId="16">#REF!</definedName>
    <definedName name="gp98_mcf_tot_19" localSheetId="7">#REF!</definedName>
    <definedName name="gp98_mcf_tot_19" localSheetId="6">#REF!</definedName>
    <definedName name="gp98_mcf_tot_19" localSheetId="8">#REF!</definedName>
    <definedName name="gp98_mcf_tot_19" localSheetId="9">#REF!</definedName>
    <definedName name="gp98_mcf_tot_19" localSheetId="10">#REF!</definedName>
    <definedName name="gp98_mcf_tot_19">#REF!</definedName>
    <definedName name="gp98_mcf_tot_21" localSheetId="3">#REF!</definedName>
    <definedName name="gp98_mcf_tot_21" localSheetId="13">#REF!</definedName>
    <definedName name="gp98_mcf_tot_21" localSheetId="12">#REF!</definedName>
    <definedName name="gp98_mcf_tot_21" localSheetId="11">#REF!</definedName>
    <definedName name="gp98_mcf_tot_21" localSheetId="14">#REF!</definedName>
    <definedName name="gp98_mcf_tot_21" localSheetId="15">#REF!</definedName>
    <definedName name="gp98_mcf_tot_21" localSheetId="16">#REF!</definedName>
    <definedName name="gp98_mcf_tot_21" localSheetId="7">#REF!</definedName>
    <definedName name="gp98_mcf_tot_21" localSheetId="6">#REF!</definedName>
    <definedName name="gp98_mcf_tot_21" localSheetId="8">#REF!</definedName>
    <definedName name="gp98_mcf_tot_21" localSheetId="9">#REF!</definedName>
    <definedName name="gp98_mcf_tot_21" localSheetId="10">#REF!</definedName>
    <definedName name="gp98_mcf_tot_21">#REF!</definedName>
    <definedName name="gp98_mcf_tot_23" localSheetId="3">#REF!</definedName>
    <definedName name="gp98_mcf_tot_23" localSheetId="13">#REF!</definedName>
    <definedName name="gp98_mcf_tot_23" localSheetId="12">#REF!</definedName>
    <definedName name="gp98_mcf_tot_23" localSheetId="11">#REF!</definedName>
    <definedName name="gp98_mcf_tot_23" localSheetId="14">#REF!</definedName>
    <definedName name="gp98_mcf_tot_23" localSheetId="15">#REF!</definedName>
    <definedName name="gp98_mcf_tot_23" localSheetId="16">#REF!</definedName>
    <definedName name="gp98_mcf_tot_23" localSheetId="7">#REF!</definedName>
    <definedName name="gp98_mcf_tot_23" localSheetId="6">#REF!</definedName>
    <definedName name="gp98_mcf_tot_23" localSheetId="8">#REF!</definedName>
    <definedName name="gp98_mcf_tot_23" localSheetId="9">#REF!</definedName>
    <definedName name="gp98_mcf_tot_23" localSheetId="10">#REF!</definedName>
    <definedName name="gp98_mcf_tot_23">#REF!</definedName>
    <definedName name="gp98_mcf_tot_25" localSheetId="3">#REF!</definedName>
    <definedName name="gp98_mcf_tot_25" localSheetId="13">#REF!</definedName>
    <definedName name="gp98_mcf_tot_25" localSheetId="12">#REF!</definedName>
    <definedName name="gp98_mcf_tot_25" localSheetId="11">#REF!</definedName>
    <definedName name="gp98_mcf_tot_25" localSheetId="14">#REF!</definedName>
    <definedName name="gp98_mcf_tot_25" localSheetId="15">#REF!</definedName>
    <definedName name="gp98_mcf_tot_25" localSheetId="16">#REF!</definedName>
    <definedName name="gp98_mcf_tot_25" localSheetId="7">#REF!</definedName>
    <definedName name="gp98_mcf_tot_25" localSheetId="6">#REF!</definedName>
    <definedName name="gp98_mcf_tot_25" localSheetId="8">#REF!</definedName>
    <definedName name="gp98_mcf_tot_25" localSheetId="9">#REF!</definedName>
    <definedName name="gp98_mcf_tot_25" localSheetId="10">#REF!</definedName>
    <definedName name="gp98_mcf_tot_25">#REF!</definedName>
    <definedName name="gp98_mcf_tot_27" localSheetId="3">#REF!</definedName>
    <definedName name="gp98_mcf_tot_27" localSheetId="13">#REF!</definedName>
    <definedName name="gp98_mcf_tot_27" localSheetId="12">#REF!</definedName>
    <definedName name="gp98_mcf_tot_27" localSheetId="11">#REF!</definedName>
    <definedName name="gp98_mcf_tot_27" localSheetId="14">#REF!</definedName>
    <definedName name="gp98_mcf_tot_27" localSheetId="15">#REF!</definedName>
    <definedName name="gp98_mcf_tot_27" localSheetId="16">#REF!</definedName>
    <definedName name="gp98_mcf_tot_27" localSheetId="7">#REF!</definedName>
    <definedName name="gp98_mcf_tot_27" localSheetId="6">#REF!</definedName>
    <definedName name="gp98_mcf_tot_27" localSheetId="8">#REF!</definedName>
    <definedName name="gp98_mcf_tot_27" localSheetId="9">#REF!</definedName>
    <definedName name="gp98_mcf_tot_27" localSheetId="10">#REF!</definedName>
    <definedName name="gp98_mcf_tot_27">#REF!</definedName>
    <definedName name="gp98_mcf_tot_6" localSheetId="3">#REF!</definedName>
    <definedName name="gp98_mcf_tot_6" localSheetId="13">#REF!</definedName>
    <definedName name="gp98_mcf_tot_6" localSheetId="12">#REF!</definedName>
    <definedName name="gp98_mcf_tot_6" localSheetId="11">#REF!</definedName>
    <definedName name="gp98_mcf_tot_6" localSheetId="14">#REF!</definedName>
    <definedName name="gp98_mcf_tot_6" localSheetId="15">#REF!</definedName>
    <definedName name="gp98_mcf_tot_6" localSheetId="16">#REF!</definedName>
    <definedName name="gp98_mcf_tot_6" localSheetId="7">#REF!</definedName>
    <definedName name="gp98_mcf_tot_6" localSheetId="6">#REF!</definedName>
    <definedName name="gp98_mcf_tot_6" localSheetId="8">#REF!</definedName>
    <definedName name="gp98_mcf_tot_6" localSheetId="9">#REF!</definedName>
    <definedName name="gp98_mcf_tot_6" localSheetId="10">#REF!</definedName>
    <definedName name="gp98_mcf_tot_6">#REF!</definedName>
    <definedName name="gp98_median_mcf" localSheetId="3">#REF!</definedName>
    <definedName name="gp98_median_mcf" localSheetId="13">#REF!</definedName>
    <definedName name="gp98_median_mcf" localSheetId="12">#REF!</definedName>
    <definedName name="gp98_median_mcf" localSheetId="11">#REF!</definedName>
    <definedName name="gp98_median_mcf" localSheetId="14">#REF!</definedName>
    <definedName name="gp98_median_mcf" localSheetId="15">#REF!</definedName>
    <definedName name="gp98_median_mcf" localSheetId="16">#REF!</definedName>
    <definedName name="gp98_median_mcf" localSheetId="7">#REF!</definedName>
    <definedName name="gp98_median_mcf" localSheetId="6">#REF!</definedName>
    <definedName name="gp98_median_mcf" localSheetId="8">#REF!</definedName>
    <definedName name="gp98_median_mcf" localSheetId="9">#REF!</definedName>
    <definedName name="gp98_median_mcf" localSheetId="10">#REF!</definedName>
    <definedName name="gp98_median_mcf">#REF!</definedName>
    <definedName name="gp98_median_mcf_19" localSheetId="3">#REF!</definedName>
    <definedName name="gp98_median_mcf_19" localSheetId="13">#REF!</definedName>
    <definedName name="gp98_median_mcf_19" localSheetId="12">#REF!</definedName>
    <definedName name="gp98_median_mcf_19" localSheetId="11">#REF!</definedName>
    <definedName name="gp98_median_mcf_19" localSheetId="14">#REF!</definedName>
    <definedName name="gp98_median_mcf_19" localSheetId="15">#REF!</definedName>
    <definedName name="gp98_median_mcf_19" localSheetId="16">#REF!</definedName>
    <definedName name="gp98_median_mcf_19" localSheetId="7">#REF!</definedName>
    <definedName name="gp98_median_mcf_19" localSheetId="6">#REF!</definedName>
    <definedName name="gp98_median_mcf_19" localSheetId="8">#REF!</definedName>
    <definedName name="gp98_median_mcf_19" localSheetId="9">#REF!</definedName>
    <definedName name="gp98_median_mcf_19" localSheetId="10">#REF!</definedName>
    <definedName name="gp98_median_mcf_19">#REF!</definedName>
    <definedName name="gp98_median_mcf_21" localSheetId="3">#REF!</definedName>
    <definedName name="gp98_median_mcf_21" localSheetId="13">#REF!</definedName>
    <definedName name="gp98_median_mcf_21" localSheetId="12">#REF!</definedName>
    <definedName name="gp98_median_mcf_21" localSheetId="11">#REF!</definedName>
    <definedName name="gp98_median_mcf_21" localSheetId="14">#REF!</definedName>
    <definedName name="gp98_median_mcf_21" localSheetId="15">#REF!</definedName>
    <definedName name="gp98_median_mcf_21" localSheetId="16">#REF!</definedName>
    <definedName name="gp98_median_mcf_21" localSheetId="7">#REF!</definedName>
    <definedName name="gp98_median_mcf_21" localSheetId="6">#REF!</definedName>
    <definedName name="gp98_median_mcf_21" localSheetId="8">#REF!</definedName>
    <definedName name="gp98_median_mcf_21" localSheetId="9">#REF!</definedName>
    <definedName name="gp98_median_mcf_21" localSheetId="10">#REF!</definedName>
    <definedName name="gp98_median_mcf_21">#REF!</definedName>
    <definedName name="gp98_median_mcf_23" localSheetId="3">#REF!</definedName>
    <definedName name="gp98_median_mcf_23" localSheetId="13">#REF!</definedName>
    <definedName name="gp98_median_mcf_23" localSheetId="12">#REF!</definedName>
    <definedName name="gp98_median_mcf_23" localSheetId="11">#REF!</definedName>
    <definedName name="gp98_median_mcf_23" localSheetId="14">#REF!</definedName>
    <definedName name="gp98_median_mcf_23" localSheetId="15">#REF!</definedName>
    <definedName name="gp98_median_mcf_23" localSheetId="16">#REF!</definedName>
    <definedName name="gp98_median_mcf_23" localSheetId="7">#REF!</definedName>
    <definedName name="gp98_median_mcf_23" localSheetId="6">#REF!</definedName>
    <definedName name="gp98_median_mcf_23" localSheetId="8">#REF!</definedName>
    <definedName name="gp98_median_mcf_23" localSheetId="9">#REF!</definedName>
    <definedName name="gp98_median_mcf_23" localSheetId="10">#REF!</definedName>
    <definedName name="gp98_median_mcf_23">#REF!</definedName>
    <definedName name="gp98_median_mcf_25" localSheetId="3">#REF!</definedName>
    <definedName name="gp98_median_mcf_25" localSheetId="13">#REF!</definedName>
    <definedName name="gp98_median_mcf_25" localSheetId="12">#REF!</definedName>
    <definedName name="gp98_median_mcf_25" localSheetId="11">#REF!</definedName>
    <definedName name="gp98_median_mcf_25" localSheetId="14">#REF!</definedName>
    <definedName name="gp98_median_mcf_25" localSheetId="15">#REF!</definedName>
    <definedName name="gp98_median_mcf_25" localSheetId="16">#REF!</definedName>
    <definedName name="gp98_median_mcf_25" localSheetId="7">#REF!</definedName>
    <definedName name="gp98_median_mcf_25" localSheetId="6">#REF!</definedName>
    <definedName name="gp98_median_mcf_25" localSheetId="8">#REF!</definedName>
    <definedName name="gp98_median_mcf_25" localSheetId="9">#REF!</definedName>
    <definedName name="gp98_median_mcf_25" localSheetId="10">#REF!</definedName>
    <definedName name="gp98_median_mcf_25">#REF!</definedName>
    <definedName name="gp98_median_mcf_27" localSheetId="3">#REF!</definedName>
    <definedName name="gp98_median_mcf_27" localSheetId="13">#REF!</definedName>
    <definedName name="gp98_median_mcf_27" localSheetId="12">#REF!</definedName>
    <definedName name="gp98_median_mcf_27" localSheetId="11">#REF!</definedName>
    <definedName name="gp98_median_mcf_27" localSheetId="14">#REF!</definedName>
    <definedName name="gp98_median_mcf_27" localSheetId="15">#REF!</definedName>
    <definedName name="gp98_median_mcf_27" localSheetId="16">#REF!</definedName>
    <definedName name="gp98_median_mcf_27" localSheetId="7">#REF!</definedName>
    <definedName name="gp98_median_mcf_27" localSheetId="6">#REF!</definedName>
    <definedName name="gp98_median_mcf_27" localSheetId="8">#REF!</definedName>
    <definedName name="gp98_median_mcf_27" localSheetId="9">#REF!</definedName>
    <definedName name="gp98_median_mcf_27" localSheetId="10">#REF!</definedName>
    <definedName name="gp98_median_mcf_27">#REF!</definedName>
    <definedName name="gp98_median_mcf_6" localSheetId="3">#REF!</definedName>
    <definedName name="gp98_median_mcf_6" localSheetId="13">#REF!</definedName>
    <definedName name="gp98_median_mcf_6" localSheetId="12">#REF!</definedName>
    <definedName name="gp98_median_mcf_6" localSheetId="11">#REF!</definedName>
    <definedName name="gp98_median_mcf_6" localSheetId="14">#REF!</definedName>
    <definedName name="gp98_median_mcf_6" localSheetId="15">#REF!</definedName>
    <definedName name="gp98_median_mcf_6" localSheetId="16">#REF!</definedName>
    <definedName name="gp98_median_mcf_6" localSheetId="7">#REF!</definedName>
    <definedName name="gp98_median_mcf_6" localSheetId="6">#REF!</definedName>
    <definedName name="gp98_median_mcf_6" localSheetId="8">#REF!</definedName>
    <definedName name="gp98_median_mcf_6" localSheetId="9">#REF!</definedName>
    <definedName name="gp98_median_mcf_6" localSheetId="10">#REF!</definedName>
    <definedName name="gp98_median_mcf_6">#REF!</definedName>
    <definedName name="gp98_median_pr" localSheetId="3">#REF!</definedName>
    <definedName name="gp98_median_pr" localSheetId="13">#REF!</definedName>
    <definedName name="gp98_median_pr" localSheetId="12">#REF!</definedName>
    <definedName name="gp98_median_pr" localSheetId="11">#REF!</definedName>
    <definedName name="gp98_median_pr" localSheetId="14">#REF!</definedName>
    <definedName name="gp98_median_pr" localSheetId="15">#REF!</definedName>
    <definedName name="gp98_median_pr" localSheetId="16">#REF!</definedName>
    <definedName name="gp98_median_pr" localSheetId="7">#REF!</definedName>
    <definedName name="gp98_median_pr" localSheetId="6">#REF!</definedName>
    <definedName name="gp98_median_pr" localSheetId="8">#REF!</definedName>
    <definedName name="gp98_median_pr" localSheetId="9">#REF!</definedName>
    <definedName name="gp98_median_pr" localSheetId="10">#REF!</definedName>
    <definedName name="gp98_median_pr">#REF!</definedName>
    <definedName name="gp98_median_pr_19" localSheetId="3">#REF!</definedName>
    <definedName name="gp98_median_pr_19" localSheetId="13">#REF!</definedName>
    <definedName name="gp98_median_pr_19" localSheetId="12">#REF!</definedName>
    <definedName name="gp98_median_pr_19" localSheetId="11">#REF!</definedName>
    <definedName name="gp98_median_pr_19" localSheetId="14">#REF!</definedName>
    <definedName name="gp98_median_pr_19" localSheetId="15">#REF!</definedName>
    <definedName name="gp98_median_pr_19" localSheetId="16">#REF!</definedName>
    <definedName name="gp98_median_pr_19" localSheetId="7">#REF!</definedName>
    <definedName name="gp98_median_pr_19" localSheetId="6">#REF!</definedName>
    <definedName name="gp98_median_pr_19" localSheetId="8">#REF!</definedName>
    <definedName name="gp98_median_pr_19" localSheetId="9">#REF!</definedName>
    <definedName name="gp98_median_pr_19" localSheetId="10">#REF!</definedName>
    <definedName name="gp98_median_pr_19">#REF!</definedName>
    <definedName name="gp98_median_pr_21" localSheetId="3">#REF!</definedName>
    <definedName name="gp98_median_pr_21" localSheetId="13">#REF!</definedName>
    <definedName name="gp98_median_pr_21" localSheetId="12">#REF!</definedName>
    <definedName name="gp98_median_pr_21" localSheetId="11">#REF!</definedName>
    <definedName name="gp98_median_pr_21" localSheetId="14">#REF!</definedName>
    <definedName name="gp98_median_pr_21" localSheetId="15">#REF!</definedName>
    <definedName name="gp98_median_pr_21" localSheetId="16">#REF!</definedName>
    <definedName name="gp98_median_pr_21" localSheetId="7">#REF!</definedName>
    <definedName name="gp98_median_pr_21" localSheetId="6">#REF!</definedName>
    <definedName name="gp98_median_pr_21" localSheetId="8">#REF!</definedName>
    <definedName name="gp98_median_pr_21" localSheetId="9">#REF!</definedName>
    <definedName name="gp98_median_pr_21" localSheetId="10">#REF!</definedName>
    <definedName name="gp98_median_pr_21">#REF!</definedName>
    <definedName name="gp98_median_pr_23" localSheetId="3">#REF!</definedName>
    <definedName name="gp98_median_pr_23" localSheetId="13">#REF!</definedName>
    <definedName name="gp98_median_pr_23" localSheetId="12">#REF!</definedName>
    <definedName name="gp98_median_pr_23" localSheetId="11">#REF!</definedName>
    <definedName name="gp98_median_pr_23" localSheetId="14">#REF!</definedName>
    <definedName name="gp98_median_pr_23" localSheetId="15">#REF!</definedName>
    <definedName name="gp98_median_pr_23" localSheetId="16">#REF!</definedName>
    <definedName name="gp98_median_pr_23" localSheetId="7">#REF!</definedName>
    <definedName name="gp98_median_pr_23" localSheetId="6">#REF!</definedName>
    <definedName name="gp98_median_pr_23" localSheetId="8">#REF!</definedName>
    <definedName name="gp98_median_pr_23" localSheetId="9">#REF!</definedName>
    <definedName name="gp98_median_pr_23" localSheetId="10">#REF!</definedName>
    <definedName name="gp98_median_pr_23">#REF!</definedName>
    <definedName name="gp98_median_pr_25" localSheetId="3">#REF!</definedName>
    <definedName name="gp98_median_pr_25" localSheetId="13">#REF!</definedName>
    <definedName name="gp98_median_pr_25" localSheetId="12">#REF!</definedName>
    <definedName name="gp98_median_pr_25" localSheetId="11">#REF!</definedName>
    <definedName name="gp98_median_pr_25" localSheetId="14">#REF!</definedName>
    <definedName name="gp98_median_pr_25" localSheetId="15">#REF!</definedName>
    <definedName name="gp98_median_pr_25" localSheetId="16">#REF!</definedName>
    <definedName name="gp98_median_pr_25" localSheetId="7">#REF!</definedName>
    <definedName name="gp98_median_pr_25" localSheetId="6">#REF!</definedName>
    <definedName name="gp98_median_pr_25" localSheetId="8">#REF!</definedName>
    <definedName name="gp98_median_pr_25" localSheetId="9">#REF!</definedName>
    <definedName name="gp98_median_pr_25" localSheetId="10">#REF!</definedName>
    <definedName name="gp98_median_pr_25">#REF!</definedName>
    <definedName name="gp98_median_pr_27" localSheetId="3">#REF!</definedName>
    <definedName name="gp98_median_pr_27" localSheetId="13">#REF!</definedName>
    <definedName name="gp98_median_pr_27" localSheetId="12">#REF!</definedName>
    <definedName name="gp98_median_pr_27" localSheetId="11">#REF!</definedName>
    <definedName name="gp98_median_pr_27" localSheetId="14">#REF!</definedName>
    <definedName name="gp98_median_pr_27" localSheetId="15">#REF!</definedName>
    <definedName name="gp98_median_pr_27" localSheetId="16">#REF!</definedName>
    <definedName name="gp98_median_pr_27" localSheetId="7">#REF!</definedName>
    <definedName name="gp98_median_pr_27" localSheetId="6">#REF!</definedName>
    <definedName name="gp98_median_pr_27" localSheetId="8">#REF!</definedName>
    <definedName name="gp98_median_pr_27" localSheetId="9">#REF!</definedName>
    <definedName name="gp98_median_pr_27" localSheetId="10">#REF!</definedName>
    <definedName name="gp98_median_pr_27">#REF!</definedName>
    <definedName name="gp98_median_pr_6" localSheetId="3">#REF!</definedName>
    <definedName name="gp98_median_pr_6" localSheetId="13">#REF!</definedName>
    <definedName name="gp98_median_pr_6" localSheetId="12">#REF!</definedName>
    <definedName name="gp98_median_pr_6" localSheetId="11">#REF!</definedName>
    <definedName name="gp98_median_pr_6" localSheetId="14">#REF!</definedName>
    <definedName name="gp98_median_pr_6" localSheetId="15">#REF!</definedName>
    <definedName name="gp98_median_pr_6" localSheetId="16">#REF!</definedName>
    <definedName name="gp98_median_pr_6" localSheetId="7">#REF!</definedName>
    <definedName name="gp98_median_pr_6" localSheetId="6">#REF!</definedName>
    <definedName name="gp98_median_pr_6" localSheetId="8">#REF!</definedName>
    <definedName name="gp98_median_pr_6" localSheetId="9">#REF!</definedName>
    <definedName name="gp98_median_pr_6" localSheetId="10">#REF!</definedName>
    <definedName name="gp98_median_pr_6">#REF!</definedName>
    <definedName name="gp98_median_tot" localSheetId="3">#REF!</definedName>
    <definedName name="gp98_median_tot" localSheetId="13">#REF!</definedName>
    <definedName name="gp98_median_tot" localSheetId="12">#REF!</definedName>
    <definedName name="gp98_median_tot" localSheetId="11">#REF!</definedName>
    <definedName name="gp98_median_tot" localSheetId="14">#REF!</definedName>
    <definedName name="gp98_median_tot" localSheetId="15">#REF!</definedName>
    <definedName name="gp98_median_tot" localSheetId="16">#REF!</definedName>
    <definedName name="gp98_median_tot" localSheetId="7">#REF!</definedName>
    <definedName name="gp98_median_tot" localSheetId="6">#REF!</definedName>
    <definedName name="gp98_median_tot" localSheetId="8">#REF!</definedName>
    <definedName name="gp98_median_tot" localSheetId="9">#REF!</definedName>
    <definedName name="gp98_median_tot" localSheetId="10">#REF!</definedName>
    <definedName name="gp98_median_tot">#REF!</definedName>
    <definedName name="gp98_median_tot_19" localSheetId="3">#REF!</definedName>
    <definedName name="gp98_median_tot_19" localSheetId="13">#REF!</definedName>
    <definedName name="gp98_median_tot_19" localSheetId="12">#REF!</definedName>
    <definedName name="gp98_median_tot_19" localSheetId="11">#REF!</definedName>
    <definedName name="gp98_median_tot_19" localSheetId="14">#REF!</definedName>
    <definedName name="gp98_median_tot_19" localSheetId="15">#REF!</definedName>
    <definedName name="gp98_median_tot_19" localSheetId="16">#REF!</definedName>
    <definedName name="gp98_median_tot_19" localSheetId="7">#REF!</definedName>
    <definedName name="gp98_median_tot_19" localSheetId="6">#REF!</definedName>
    <definedName name="gp98_median_tot_19" localSheetId="8">#REF!</definedName>
    <definedName name="gp98_median_tot_19" localSheetId="9">#REF!</definedName>
    <definedName name="gp98_median_tot_19" localSheetId="10">#REF!</definedName>
    <definedName name="gp98_median_tot_19">#REF!</definedName>
    <definedName name="gp98_median_tot_21" localSheetId="3">#REF!</definedName>
    <definedName name="gp98_median_tot_21" localSheetId="13">#REF!</definedName>
    <definedName name="gp98_median_tot_21" localSheetId="12">#REF!</definedName>
    <definedName name="gp98_median_tot_21" localSheetId="11">#REF!</definedName>
    <definedName name="gp98_median_tot_21" localSheetId="14">#REF!</definedName>
    <definedName name="gp98_median_tot_21" localSheetId="15">#REF!</definedName>
    <definedName name="gp98_median_tot_21" localSheetId="16">#REF!</definedName>
    <definedName name="gp98_median_tot_21" localSheetId="7">#REF!</definedName>
    <definedName name="gp98_median_tot_21" localSheetId="6">#REF!</definedName>
    <definedName name="gp98_median_tot_21" localSheetId="8">#REF!</definedName>
    <definedName name="gp98_median_tot_21" localSheetId="9">#REF!</definedName>
    <definedName name="gp98_median_tot_21" localSheetId="10">#REF!</definedName>
    <definedName name="gp98_median_tot_21">#REF!</definedName>
    <definedName name="gp98_median_tot_23" localSheetId="3">#REF!</definedName>
    <definedName name="gp98_median_tot_23" localSheetId="13">#REF!</definedName>
    <definedName name="gp98_median_tot_23" localSheetId="12">#REF!</definedName>
    <definedName name="gp98_median_tot_23" localSheetId="11">#REF!</definedName>
    <definedName name="gp98_median_tot_23" localSheetId="14">#REF!</definedName>
    <definedName name="gp98_median_tot_23" localSheetId="15">#REF!</definedName>
    <definedName name="gp98_median_tot_23" localSheetId="16">#REF!</definedName>
    <definedName name="gp98_median_tot_23" localSheetId="7">#REF!</definedName>
    <definedName name="gp98_median_tot_23" localSheetId="6">#REF!</definedName>
    <definedName name="gp98_median_tot_23" localSheetId="8">#REF!</definedName>
    <definedName name="gp98_median_tot_23" localSheetId="9">#REF!</definedName>
    <definedName name="gp98_median_tot_23" localSheetId="10">#REF!</definedName>
    <definedName name="gp98_median_tot_23">#REF!</definedName>
    <definedName name="gp98_median_tot_25" localSheetId="3">#REF!</definedName>
    <definedName name="gp98_median_tot_25" localSheetId="13">#REF!</definedName>
    <definedName name="gp98_median_tot_25" localSheetId="12">#REF!</definedName>
    <definedName name="gp98_median_tot_25" localSheetId="11">#REF!</definedName>
    <definedName name="gp98_median_tot_25" localSheetId="14">#REF!</definedName>
    <definedName name="gp98_median_tot_25" localSheetId="15">#REF!</definedName>
    <definedName name="gp98_median_tot_25" localSheetId="16">#REF!</definedName>
    <definedName name="gp98_median_tot_25" localSheetId="7">#REF!</definedName>
    <definedName name="gp98_median_tot_25" localSheetId="6">#REF!</definedName>
    <definedName name="gp98_median_tot_25" localSheetId="8">#REF!</definedName>
    <definedName name="gp98_median_tot_25" localSheetId="9">#REF!</definedName>
    <definedName name="gp98_median_tot_25" localSheetId="10">#REF!</definedName>
    <definedName name="gp98_median_tot_25">#REF!</definedName>
    <definedName name="gp98_median_tot_27" localSheetId="3">#REF!</definedName>
    <definedName name="gp98_median_tot_27" localSheetId="13">#REF!</definedName>
    <definedName name="gp98_median_tot_27" localSheetId="12">#REF!</definedName>
    <definedName name="gp98_median_tot_27" localSheetId="11">#REF!</definedName>
    <definedName name="gp98_median_tot_27" localSheetId="14">#REF!</definedName>
    <definedName name="gp98_median_tot_27" localSheetId="15">#REF!</definedName>
    <definedName name="gp98_median_tot_27" localSheetId="16">#REF!</definedName>
    <definedName name="gp98_median_tot_27" localSheetId="7">#REF!</definedName>
    <definedName name="gp98_median_tot_27" localSheetId="6">#REF!</definedName>
    <definedName name="gp98_median_tot_27" localSheetId="8">#REF!</definedName>
    <definedName name="gp98_median_tot_27" localSheetId="9">#REF!</definedName>
    <definedName name="gp98_median_tot_27" localSheetId="10">#REF!</definedName>
    <definedName name="gp98_median_tot_27">#REF!</definedName>
    <definedName name="gp98_median_tot_6" localSheetId="3">#REF!</definedName>
    <definedName name="gp98_median_tot_6" localSheetId="13">#REF!</definedName>
    <definedName name="gp98_median_tot_6" localSheetId="12">#REF!</definedName>
    <definedName name="gp98_median_tot_6" localSheetId="11">#REF!</definedName>
    <definedName name="gp98_median_tot_6" localSheetId="14">#REF!</definedName>
    <definedName name="gp98_median_tot_6" localSheetId="15">#REF!</definedName>
    <definedName name="gp98_median_tot_6" localSheetId="16">#REF!</definedName>
    <definedName name="gp98_median_tot_6" localSheetId="7">#REF!</definedName>
    <definedName name="gp98_median_tot_6" localSheetId="6">#REF!</definedName>
    <definedName name="gp98_median_tot_6" localSheetId="8">#REF!</definedName>
    <definedName name="gp98_median_tot_6" localSheetId="9">#REF!</definedName>
    <definedName name="gp98_median_tot_6" localSheetId="10">#REF!</definedName>
    <definedName name="gp98_median_tot_6">#REF!</definedName>
    <definedName name="gp98_pr_tot" localSheetId="3">#REF!</definedName>
    <definedName name="gp98_pr_tot" localSheetId="13">#REF!</definedName>
    <definedName name="gp98_pr_tot" localSheetId="12">#REF!</definedName>
    <definedName name="gp98_pr_tot" localSheetId="11">#REF!</definedName>
    <definedName name="gp98_pr_tot" localSheetId="14">#REF!</definedName>
    <definedName name="gp98_pr_tot" localSheetId="15">#REF!</definedName>
    <definedName name="gp98_pr_tot" localSheetId="16">#REF!</definedName>
    <definedName name="gp98_pr_tot" localSheetId="7">#REF!</definedName>
    <definedName name="gp98_pr_tot" localSheetId="6">#REF!</definedName>
    <definedName name="gp98_pr_tot" localSheetId="8">#REF!</definedName>
    <definedName name="gp98_pr_tot" localSheetId="9">#REF!</definedName>
    <definedName name="gp98_pr_tot" localSheetId="10">#REF!</definedName>
    <definedName name="gp98_pr_tot">#REF!</definedName>
    <definedName name="gp98_pr_tot_19" localSheetId="3">#REF!</definedName>
    <definedName name="gp98_pr_tot_19" localSheetId="13">#REF!</definedName>
    <definedName name="gp98_pr_tot_19" localSheetId="12">#REF!</definedName>
    <definedName name="gp98_pr_tot_19" localSheetId="11">#REF!</definedName>
    <definedName name="gp98_pr_tot_19" localSheetId="14">#REF!</definedName>
    <definedName name="gp98_pr_tot_19" localSheetId="15">#REF!</definedName>
    <definedName name="gp98_pr_tot_19" localSheetId="16">#REF!</definedName>
    <definedName name="gp98_pr_tot_19" localSheetId="7">#REF!</definedName>
    <definedName name="gp98_pr_tot_19" localSheetId="6">#REF!</definedName>
    <definedName name="gp98_pr_tot_19" localSheetId="8">#REF!</definedName>
    <definedName name="gp98_pr_tot_19" localSheetId="9">#REF!</definedName>
    <definedName name="gp98_pr_tot_19" localSheetId="10">#REF!</definedName>
    <definedName name="gp98_pr_tot_19">#REF!</definedName>
    <definedName name="gp98_pr_tot_21" localSheetId="3">#REF!</definedName>
    <definedName name="gp98_pr_tot_21" localSheetId="13">#REF!</definedName>
    <definedName name="gp98_pr_tot_21" localSheetId="12">#REF!</definedName>
    <definedName name="gp98_pr_tot_21" localSheetId="11">#REF!</definedName>
    <definedName name="gp98_pr_tot_21" localSheetId="14">#REF!</definedName>
    <definedName name="gp98_pr_tot_21" localSheetId="15">#REF!</definedName>
    <definedName name="gp98_pr_tot_21" localSheetId="16">#REF!</definedName>
    <definedName name="gp98_pr_tot_21" localSheetId="7">#REF!</definedName>
    <definedName name="gp98_pr_tot_21" localSheetId="6">#REF!</definedName>
    <definedName name="gp98_pr_tot_21" localSheetId="8">#REF!</definedName>
    <definedName name="gp98_pr_tot_21" localSheetId="9">#REF!</definedName>
    <definedName name="gp98_pr_tot_21" localSheetId="10">#REF!</definedName>
    <definedName name="gp98_pr_tot_21">#REF!</definedName>
    <definedName name="gp98_pr_tot_23" localSheetId="3">#REF!</definedName>
    <definedName name="gp98_pr_tot_23" localSheetId="13">#REF!</definedName>
    <definedName name="gp98_pr_tot_23" localSheetId="12">#REF!</definedName>
    <definedName name="gp98_pr_tot_23" localSheetId="11">#REF!</definedName>
    <definedName name="gp98_pr_tot_23" localSheetId="14">#REF!</definedName>
    <definedName name="gp98_pr_tot_23" localSheetId="15">#REF!</definedName>
    <definedName name="gp98_pr_tot_23" localSheetId="16">#REF!</definedName>
    <definedName name="gp98_pr_tot_23" localSheetId="7">#REF!</definedName>
    <definedName name="gp98_pr_tot_23" localSheetId="6">#REF!</definedName>
    <definedName name="gp98_pr_tot_23" localSheetId="8">#REF!</definedName>
    <definedName name="gp98_pr_tot_23" localSheetId="9">#REF!</definedName>
    <definedName name="gp98_pr_tot_23" localSheetId="10">#REF!</definedName>
    <definedName name="gp98_pr_tot_23">#REF!</definedName>
    <definedName name="gp98_pr_tot_25" localSheetId="3">#REF!</definedName>
    <definedName name="gp98_pr_tot_25" localSheetId="13">#REF!</definedName>
    <definedName name="gp98_pr_tot_25" localSheetId="12">#REF!</definedName>
    <definedName name="gp98_pr_tot_25" localSheetId="11">#REF!</definedName>
    <definedName name="gp98_pr_tot_25" localSheetId="14">#REF!</definedName>
    <definedName name="gp98_pr_tot_25" localSheetId="15">#REF!</definedName>
    <definedName name="gp98_pr_tot_25" localSheetId="16">#REF!</definedName>
    <definedName name="gp98_pr_tot_25" localSheetId="7">#REF!</definedName>
    <definedName name="gp98_pr_tot_25" localSheetId="6">#REF!</definedName>
    <definedName name="gp98_pr_tot_25" localSheetId="8">#REF!</definedName>
    <definedName name="gp98_pr_tot_25" localSheetId="9">#REF!</definedName>
    <definedName name="gp98_pr_tot_25" localSheetId="10">#REF!</definedName>
    <definedName name="gp98_pr_tot_25">#REF!</definedName>
    <definedName name="gp98_pr_tot_27" localSheetId="3">#REF!</definedName>
    <definedName name="gp98_pr_tot_27" localSheetId="13">#REF!</definedName>
    <definedName name="gp98_pr_tot_27" localSheetId="12">#REF!</definedName>
    <definedName name="gp98_pr_tot_27" localSheetId="11">#REF!</definedName>
    <definedName name="gp98_pr_tot_27" localSheetId="14">#REF!</definedName>
    <definedName name="gp98_pr_tot_27" localSheetId="15">#REF!</definedName>
    <definedName name="gp98_pr_tot_27" localSheetId="16">#REF!</definedName>
    <definedName name="gp98_pr_tot_27" localSheetId="7">#REF!</definedName>
    <definedName name="gp98_pr_tot_27" localSheetId="6">#REF!</definedName>
    <definedName name="gp98_pr_tot_27" localSheetId="8">#REF!</definedName>
    <definedName name="gp98_pr_tot_27" localSheetId="9">#REF!</definedName>
    <definedName name="gp98_pr_tot_27" localSheetId="10">#REF!</definedName>
    <definedName name="gp98_pr_tot_27">#REF!</definedName>
    <definedName name="gp98_pr_tot_6" localSheetId="3">#REF!</definedName>
    <definedName name="gp98_pr_tot_6" localSheetId="13">#REF!</definedName>
    <definedName name="gp98_pr_tot_6" localSheetId="12">#REF!</definedName>
    <definedName name="gp98_pr_tot_6" localSheetId="11">#REF!</definedName>
    <definedName name="gp98_pr_tot_6" localSheetId="14">#REF!</definedName>
    <definedName name="gp98_pr_tot_6" localSheetId="15">#REF!</definedName>
    <definedName name="gp98_pr_tot_6" localSheetId="16">#REF!</definedName>
    <definedName name="gp98_pr_tot_6" localSheetId="7">#REF!</definedName>
    <definedName name="gp98_pr_tot_6" localSheetId="6">#REF!</definedName>
    <definedName name="gp98_pr_tot_6" localSheetId="8">#REF!</definedName>
    <definedName name="gp98_pr_tot_6" localSheetId="9">#REF!</definedName>
    <definedName name="gp98_pr_tot_6" localSheetId="10">#REF!</definedName>
    <definedName name="gp98_pr_tot_6">#REF!</definedName>
    <definedName name="gp98_tot_tot" localSheetId="3">#REF!</definedName>
    <definedName name="gp98_tot_tot" localSheetId="13">#REF!</definedName>
    <definedName name="gp98_tot_tot" localSheetId="12">#REF!</definedName>
    <definedName name="gp98_tot_tot" localSheetId="11">#REF!</definedName>
    <definedName name="gp98_tot_tot" localSheetId="14">#REF!</definedName>
    <definedName name="gp98_tot_tot" localSheetId="15">#REF!</definedName>
    <definedName name="gp98_tot_tot" localSheetId="16">#REF!</definedName>
    <definedName name="gp98_tot_tot" localSheetId="7">#REF!</definedName>
    <definedName name="gp98_tot_tot" localSheetId="6">#REF!</definedName>
    <definedName name="gp98_tot_tot" localSheetId="8">#REF!</definedName>
    <definedName name="gp98_tot_tot" localSheetId="9">#REF!</definedName>
    <definedName name="gp98_tot_tot" localSheetId="10">#REF!</definedName>
    <definedName name="gp98_tot_tot">#REF!</definedName>
    <definedName name="gp98_tot_tot_19" localSheetId="3">#REF!</definedName>
    <definedName name="gp98_tot_tot_19" localSheetId="13">#REF!</definedName>
    <definedName name="gp98_tot_tot_19" localSheetId="12">#REF!</definedName>
    <definedName name="gp98_tot_tot_19" localSheetId="11">#REF!</definedName>
    <definedName name="gp98_tot_tot_19" localSheetId="14">#REF!</definedName>
    <definedName name="gp98_tot_tot_19" localSheetId="15">#REF!</definedName>
    <definedName name="gp98_tot_tot_19" localSheetId="16">#REF!</definedName>
    <definedName name="gp98_tot_tot_19" localSheetId="7">#REF!</definedName>
    <definedName name="gp98_tot_tot_19" localSheetId="6">#REF!</definedName>
    <definedName name="gp98_tot_tot_19" localSheetId="8">#REF!</definedName>
    <definedName name="gp98_tot_tot_19" localSheetId="9">#REF!</definedName>
    <definedName name="gp98_tot_tot_19" localSheetId="10">#REF!</definedName>
    <definedName name="gp98_tot_tot_19">#REF!</definedName>
    <definedName name="gp98_tot_tot_21" localSheetId="3">#REF!</definedName>
    <definedName name="gp98_tot_tot_21" localSheetId="13">#REF!</definedName>
    <definedName name="gp98_tot_tot_21" localSheetId="12">#REF!</definedName>
    <definedName name="gp98_tot_tot_21" localSheetId="11">#REF!</definedName>
    <definedName name="gp98_tot_tot_21" localSheetId="14">#REF!</definedName>
    <definedName name="gp98_tot_tot_21" localSheetId="15">#REF!</definedName>
    <definedName name="gp98_tot_tot_21" localSheetId="16">#REF!</definedName>
    <definedName name="gp98_tot_tot_21" localSheetId="7">#REF!</definedName>
    <definedName name="gp98_tot_tot_21" localSheetId="6">#REF!</definedName>
    <definedName name="gp98_tot_tot_21" localSheetId="8">#REF!</definedName>
    <definedName name="gp98_tot_tot_21" localSheetId="9">#REF!</definedName>
    <definedName name="gp98_tot_tot_21" localSheetId="10">#REF!</definedName>
    <definedName name="gp98_tot_tot_21">#REF!</definedName>
    <definedName name="gp98_tot_tot_23" localSheetId="3">#REF!</definedName>
    <definedName name="gp98_tot_tot_23" localSheetId="13">#REF!</definedName>
    <definedName name="gp98_tot_tot_23" localSheetId="12">#REF!</definedName>
    <definedName name="gp98_tot_tot_23" localSheetId="11">#REF!</definedName>
    <definedName name="gp98_tot_tot_23" localSheetId="14">#REF!</definedName>
    <definedName name="gp98_tot_tot_23" localSheetId="15">#REF!</definedName>
    <definedName name="gp98_tot_tot_23" localSheetId="16">#REF!</definedName>
    <definedName name="gp98_tot_tot_23" localSheetId="7">#REF!</definedName>
    <definedName name="gp98_tot_tot_23" localSheetId="6">#REF!</definedName>
    <definedName name="gp98_tot_tot_23" localSheetId="8">#REF!</definedName>
    <definedName name="gp98_tot_tot_23" localSheetId="9">#REF!</definedName>
    <definedName name="gp98_tot_tot_23" localSheetId="10">#REF!</definedName>
    <definedName name="gp98_tot_tot_23">#REF!</definedName>
    <definedName name="gp98_tot_tot_25" localSheetId="3">#REF!</definedName>
    <definedName name="gp98_tot_tot_25" localSheetId="13">#REF!</definedName>
    <definedName name="gp98_tot_tot_25" localSheetId="12">#REF!</definedName>
    <definedName name="gp98_tot_tot_25" localSheetId="11">#REF!</definedName>
    <definedName name="gp98_tot_tot_25" localSheetId="14">#REF!</definedName>
    <definedName name="gp98_tot_tot_25" localSheetId="15">#REF!</definedName>
    <definedName name="gp98_tot_tot_25" localSheetId="16">#REF!</definedName>
    <definedName name="gp98_tot_tot_25" localSheetId="7">#REF!</definedName>
    <definedName name="gp98_tot_tot_25" localSheetId="6">#REF!</definedName>
    <definedName name="gp98_tot_tot_25" localSheetId="8">#REF!</definedName>
    <definedName name="gp98_tot_tot_25" localSheetId="9">#REF!</definedName>
    <definedName name="gp98_tot_tot_25" localSheetId="10">#REF!</definedName>
    <definedName name="gp98_tot_tot_25">#REF!</definedName>
    <definedName name="gp98_tot_tot_27" localSheetId="3">#REF!</definedName>
    <definedName name="gp98_tot_tot_27" localSheetId="13">#REF!</definedName>
    <definedName name="gp98_tot_tot_27" localSheetId="12">#REF!</definedName>
    <definedName name="gp98_tot_tot_27" localSheetId="11">#REF!</definedName>
    <definedName name="gp98_tot_tot_27" localSheetId="14">#REF!</definedName>
    <definedName name="gp98_tot_tot_27" localSheetId="15">#REF!</definedName>
    <definedName name="gp98_tot_tot_27" localSheetId="16">#REF!</definedName>
    <definedName name="gp98_tot_tot_27" localSheetId="7">#REF!</definedName>
    <definedName name="gp98_tot_tot_27" localSheetId="6">#REF!</definedName>
    <definedName name="gp98_tot_tot_27" localSheetId="8">#REF!</definedName>
    <definedName name="gp98_tot_tot_27" localSheetId="9">#REF!</definedName>
    <definedName name="gp98_tot_tot_27" localSheetId="10">#REF!</definedName>
    <definedName name="gp98_tot_tot_27">#REF!</definedName>
    <definedName name="gp98_tot_tot_6" localSheetId="3">#REF!</definedName>
    <definedName name="gp98_tot_tot_6" localSheetId="13">#REF!</definedName>
    <definedName name="gp98_tot_tot_6" localSheetId="12">#REF!</definedName>
    <definedName name="gp98_tot_tot_6" localSheetId="11">#REF!</definedName>
    <definedName name="gp98_tot_tot_6" localSheetId="14">#REF!</definedName>
    <definedName name="gp98_tot_tot_6" localSheetId="15">#REF!</definedName>
    <definedName name="gp98_tot_tot_6" localSheetId="16">#REF!</definedName>
    <definedName name="gp98_tot_tot_6" localSheetId="7">#REF!</definedName>
    <definedName name="gp98_tot_tot_6" localSheetId="6">#REF!</definedName>
    <definedName name="gp98_tot_tot_6" localSheetId="8">#REF!</definedName>
    <definedName name="gp98_tot_tot_6" localSheetId="9">#REF!</definedName>
    <definedName name="gp98_tot_tot_6" localSheetId="10">#REF!</definedName>
    <definedName name="gp98_tot_tot_6">#REF!</definedName>
    <definedName name="groupe" localSheetId="3">#REF!</definedName>
    <definedName name="groupe" localSheetId="13">#REF!</definedName>
    <definedName name="groupe" localSheetId="12">#REF!</definedName>
    <definedName name="groupe" localSheetId="11">#REF!</definedName>
    <definedName name="groupe" localSheetId="14">#REF!</definedName>
    <definedName name="groupe" localSheetId="15">#REF!</definedName>
    <definedName name="groupe" localSheetId="16">#REF!</definedName>
    <definedName name="groupe" localSheetId="7">#REF!</definedName>
    <definedName name="groupe" localSheetId="6">#REF!</definedName>
    <definedName name="groupe" localSheetId="8">#REF!</definedName>
    <definedName name="groupe" localSheetId="9">#REF!</definedName>
    <definedName name="groupe" localSheetId="10">#REF!</definedName>
    <definedName name="groupe">#REF!</definedName>
    <definedName name="groupe_2008">[5]REDEPLOIEMENT!$A$158:$O$302</definedName>
    <definedName name="groupe_2012">[5]REDEPLOIEMENT!$A$5:$O$151</definedName>
    <definedName name="HISTO_GD">[1]HISTORI!$N$20:$X$26</definedName>
    <definedName name="HISTO_GROUPE">[1]HISTORI!$N$1:$X$16</definedName>
    <definedName name="HISTO_SECTION">[1]HISTORI!$A$3:$K$60</definedName>
    <definedName name="IMP" localSheetId="3">#REF!</definedName>
    <definedName name="IMP" localSheetId="13">#REF!</definedName>
    <definedName name="IMP" localSheetId="12">#REF!</definedName>
    <definedName name="IMP" localSheetId="11">#REF!</definedName>
    <definedName name="IMP" localSheetId="14">#REF!</definedName>
    <definedName name="IMP" localSheetId="15">#REF!</definedName>
    <definedName name="IMP" localSheetId="16">#REF!</definedName>
    <definedName name="IMP" localSheetId="7">#REF!</definedName>
    <definedName name="IMP" localSheetId="6">#REF!</definedName>
    <definedName name="IMP" localSheetId="8">#REF!</definedName>
    <definedName name="IMP" localSheetId="9">#REF!</definedName>
    <definedName name="IMP" localSheetId="10">#REF!</definedName>
    <definedName name="IMP">#REF!</definedName>
    <definedName name="_xlnm.Print_Titles" localSheetId="13">'MCF EX'!$2:$8</definedName>
    <definedName name="_xlnm.Print_Titles" localSheetId="12">'MCF HC'!$2:$8</definedName>
    <definedName name="_xlnm.Print_Titles" localSheetId="14">PR1C!$2:$8</definedName>
    <definedName name="_xlnm.Print_Titles" localSheetId="15">PRCE1!$2:$8</definedName>
    <definedName name="_xlnm.Print_Titles" localSheetId="16">PRCE2!$2:$8</definedName>
    <definedName name="INVITE_GD">'[1]4_NON_PERMANENTS'!$X$15:$Y$18</definedName>
    <definedName name="INVITE_GROUPE">'[1]4_NON_PERMANENTS'!$X$1:$Y$13</definedName>
    <definedName name="INVITE_SECTION">'[1]4_NON_PERMANENTS'!$U$1:$V$56</definedName>
    <definedName name="lib_section" localSheetId="3">#REF!</definedName>
    <definedName name="lib_section" localSheetId="13">#REF!</definedName>
    <definedName name="lib_section" localSheetId="12">#REF!</definedName>
    <definedName name="lib_section" localSheetId="11">#REF!</definedName>
    <definedName name="lib_section" localSheetId="14">#REF!</definedName>
    <definedName name="lib_section" localSheetId="15">#REF!</definedName>
    <definedName name="lib_section" localSheetId="16">#REF!</definedName>
    <definedName name="lib_section" localSheetId="7">#REF!</definedName>
    <definedName name="lib_section" localSheetId="6">#REF!</definedName>
    <definedName name="lib_section" localSheetId="8">#REF!</definedName>
    <definedName name="lib_section" localSheetId="9">#REF!</definedName>
    <definedName name="lib_section" localSheetId="10">#REF!</definedName>
    <definedName name="lib_section">#REF!</definedName>
    <definedName name="lib_section_27" localSheetId="3">#REF!</definedName>
    <definedName name="lib_section_27" localSheetId="13">#REF!</definedName>
    <definedName name="lib_section_27" localSheetId="12">#REF!</definedName>
    <definedName name="lib_section_27" localSheetId="11">#REF!</definedName>
    <definedName name="lib_section_27" localSheetId="14">#REF!</definedName>
    <definedName name="lib_section_27" localSheetId="15">#REF!</definedName>
    <definedName name="lib_section_27" localSheetId="16">#REF!</definedName>
    <definedName name="lib_section_27" localSheetId="7">#REF!</definedName>
    <definedName name="lib_section_27" localSheetId="6">#REF!</definedName>
    <definedName name="lib_section_27" localSheetId="8">#REF!</definedName>
    <definedName name="lib_section_27" localSheetId="9">#REF!</definedName>
    <definedName name="lib_section_27" localSheetId="10">#REF!</definedName>
    <definedName name="lib_section_27">#REF!</definedName>
    <definedName name="LIEN_CNU">[1]P1!$T$1</definedName>
    <definedName name="LIEN_GD">[1]P1!$V$1</definedName>
    <definedName name="LIEN_GROUPE">[1]P1!$U$1</definedName>
    <definedName name="LISTE_SECTION">[1]LISTE_SECTION!$A$2:$E$58</definedName>
    <definedName name="LML_GD">'[1]4_NON_PERMANENTS'!$R$17:$S$20</definedName>
    <definedName name="LML_GROUPE">'[1]4_NON_PERMANENTS'!$R$1:$S$13</definedName>
    <definedName name="LML_SECTION">'[1]4_NON_PERMANENTS'!$O$1:$P$56</definedName>
    <definedName name="mcf" localSheetId="13">#REF!</definedName>
    <definedName name="mcf">#REF!</definedName>
    <definedName name="MED_MCF_FEMME">'[1]2_2_MEDIANE'!$C$62:$E$118</definedName>
    <definedName name="MED_MCF_HOMME">'[1]2_2_MEDIANE'!$I$62:$K$118</definedName>
    <definedName name="MED_MCF_TOTAL">'[1]2_2_MEDIANE'!$O$62:$Q$118</definedName>
    <definedName name="MED_PR_FEMME">'[1]2_2_MEDIANE'!$C$2:$E$58</definedName>
    <definedName name="MED_PR_HOMME">'[1]2_2_MEDIANE'!$I$1:$K$58</definedName>
    <definedName name="MED_PR_TOTAL">'[1]2_2_MEDIANE'!$O$2:$Q$58</definedName>
    <definedName name="Medecine" localSheetId="3">#REF!</definedName>
    <definedName name="Medecine" localSheetId="13">#REF!</definedName>
    <definedName name="Medecine" localSheetId="12">#REF!</definedName>
    <definedName name="Medecine" localSheetId="11">#REF!</definedName>
    <definedName name="Medecine" localSheetId="14">#REF!</definedName>
    <definedName name="Medecine" localSheetId="15">#REF!</definedName>
    <definedName name="Medecine" localSheetId="16">#REF!</definedName>
    <definedName name="Medecine" localSheetId="7">#REF!</definedName>
    <definedName name="Medecine" localSheetId="6">#REF!</definedName>
    <definedName name="Medecine" localSheetId="8">#REF!</definedName>
    <definedName name="Medecine" localSheetId="9">#REF!</definedName>
    <definedName name="Medecine" localSheetId="10">#REF!</definedName>
    <definedName name="Medecine">#REF!</definedName>
    <definedName name="Médecine" localSheetId="3">#REF!</definedName>
    <definedName name="Médecine" localSheetId="13">#REF!</definedName>
    <definedName name="Médecine" localSheetId="12">#REF!</definedName>
    <definedName name="Médecine" localSheetId="11">#REF!</definedName>
    <definedName name="Médecine" localSheetId="14">#REF!</definedName>
    <definedName name="Médecine" localSheetId="15">#REF!</definedName>
    <definedName name="Médecine" localSheetId="16">#REF!</definedName>
    <definedName name="Médecine" localSheetId="7">#REF!</definedName>
    <definedName name="Médecine" localSheetId="6">#REF!</definedName>
    <definedName name="Médecine" localSheetId="8">#REF!</definedName>
    <definedName name="Médecine" localSheetId="9">#REF!</definedName>
    <definedName name="Médecine" localSheetId="10">#REF!</definedName>
    <definedName name="Médecine">#REF!</definedName>
    <definedName name="moy" localSheetId="3">#REF!</definedName>
    <definedName name="moy" localSheetId="13">#REF!</definedName>
    <definedName name="moy" localSheetId="12">#REF!</definedName>
    <definedName name="moy" localSheetId="11">#REF!</definedName>
    <definedName name="moy" localSheetId="14">#REF!</definedName>
    <definedName name="moy" localSheetId="15">#REF!</definedName>
    <definedName name="moy" localSheetId="16">#REF!</definedName>
    <definedName name="moy" localSheetId="7">#REF!</definedName>
    <definedName name="moy" localSheetId="6">#REF!</definedName>
    <definedName name="moy" localSheetId="8">#REF!</definedName>
    <definedName name="moy" localSheetId="9">#REF!</definedName>
    <definedName name="moy" localSheetId="10">#REF!</definedName>
    <definedName name="moy">#REF!</definedName>
    <definedName name="nnn">[4]Feuil1!$A$2:$B$45</definedName>
    <definedName name="Odonto" localSheetId="3">#REF!</definedName>
    <definedName name="Odonto" localSheetId="13">#REF!</definedName>
    <definedName name="Odonto" localSheetId="12">#REF!</definedName>
    <definedName name="Odonto" localSheetId="11">#REF!</definedName>
    <definedName name="Odonto" localSheetId="14">#REF!</definedName>
    <definedName name="Odonto" localSheetId="15">#REF!</definedName>
    <definedName name="Odonto" localSheetId="16">#REF!</definedName>
    <definedName name="Odonto" localSheetId="7">#REF!</definedName>
    <definedName name="Odonto" localSheetId="6">#REF!</definedName>
    <definedName name="Odonto" localSheetId="8">#REF!</definedName>
    <definedName name="Odonto" localSheetId="9">#REF!</definedName>
    <definedName name="Odonto" localSheetId="10">#REF!</definedName>
    <definedName name="Odonto">#REF!</definedName>
    <definedName name="Odontologie" localSheetId="3">#REF!</definedName>
    <definedName name="Odontologie" localSheetId="13">#REF!</definedName>
    <definedName name="Odontologie" localSheetId="12">#REF!</definedName>
    <definedName name="Odontologie" localSheetId="11">#REF!</definedName>
    <definedName name="Odontologie" localSheetId="14">#REF!</definedName>
    <definedName name="Odontologie" localSheetId="15">#REF!</definedName>
    <definedName name="Odontologie" localSheetId="16">#REF!</definedName>
    <definedName name="Odontologie" localSheetId="7">#REF!</definedName>
    <definedName name="Odontologie" localSheetId="6">#REF!</definedName>
    <definedName name="Odontologie" localSheetId="8">#REF!</definedName>
    <definedName name="Odontologie" localSheetId="9">#REF!</definedName>
    <definedName name="Odontologie" localSheetId="10">#REF!</definedName>
    <definedName name="Odontologie">#REF!</definedName>
    <definedName name="Pharma" localSheetId="3">#REF!</definedName>
    <definedName name="Pharma" localSheetId="13">#REF!</definedName>
    <definedName name="Pharma" localSheetId="12">#REF!</definedName>
    <definedName name="Pharma" localSheetId="11">#REF!</definedName>
    <definedName name="Pharma" localSheetId="14">#REF!</definedName>
    <definedName name="Pharma" localSheetId="15">#REF!</definedName>
    <definedName name="Pharma" localSheetId="16">#REF!</definedName>
    <definedName name="Pharma" localSheetId="7">#REF!</definedName>
    <definedName name="Pharma" localSheetId="6">#REF!</definedName>
    <definedName name="Pharma" localSheetId="8">#REF!</definedName>
    <definedName name="Pharma" localSheetId="9">#REF!</definedName>
    <definedName name="Pharma" localSheetId="10">#REF!</definedName>
    <definedName name="Pharma">#REF!</definedName>
    <definedName name="Pharmacie" localSheetId="3">#REF!</definedName>
    <definedName name="Pharmacie" localSheetId="13">#REF!</definedName>
    <definedName name="Pharmacie" localSheetId="12">#REF!</definedName>
    <definedName name="Pharmacie" localSheetId="11">#REF!</definedName>
    <definedName name="Pharmacie" localSheetId="14">#REF!</definedName>
    <definedName name="Pharmacie" localSheetId="15">#REF!</definedName>
    <definedName name="Pharmacie" localSheetId="16">#REF!</definedName>
    <definedName name="Pharmacie" localSheetId="7">#REF!</definedName>
    <definedName name="Pharmacie" localSheetId="6">#REF!</definedName>
    <definedName name="Pharmacie" localSheetId="8">#REF!</definedName>
    <definedName name="Pharmacie" localSheetId="9">#REF!</definedName>
    <definedName name="Pharmacie" localSheetId="10">#REF!</definedName>
    <definedName name="Pharmacie">#REF!</definedName>
    <definedName name="PLOT_MCF_SECTION">'[1]2_2_BOXPLOT'!$O$2:$W$58</definedName>
    <definedName name="PLOT_PR_SECTION">'[1]2_2_BOXPLOT'!$C$2:$K$58</definedName>
    <definedName name="POSTES_PUBLIES">'[1]3_2_PUBLIES'!$A$2:$L$63</definedName>
    <definedName name="POSTES_PUBLIES_GD">'[1]3_2_PUBLIES'!$A$67:$K$72</definedName>
    <definedName name="POSTES_PUBLIES_GROUPE">'[1]3_2_PUBLIES'!$A$76:$K$89</definedName>
    <definedName name="POURVUS_MCF_GD">'[1]3_2_POURVUS_MCF'!$A$80:$U$86</definedName>
    <definedName name="POURVUS_MCF_GROUPE">'[1]3_2_POURVUS_MCF'!$A$63:$U$78</definedName>
    <definedName name="POURVUS_MCF_SECTION">'[1]3_2_POURVUS_MCF'!$A$1:$U$60</definedName>
    <definedName name="POURVUS_PR_GD">'[1]3_2_POURVUS_PR'!$A$85:$U$89</definedName>
    <definedName name="POURVUS_PR_GROUPE">'[1]3_2_POURVUS_PR'!$A$68:$U$82</definedName>
    <definedName name="POURVUS_PR_SECTION">'[1]3_2_POURVUS_PR'!$A$1:$U$63</definedName>
    <definedName name="PREVISION_RETRAITE_GD">'[1]2_3_PREVISION_AGE'!$N$19:$X$25</definedName>
    <definedName name="PREVISION_RETRAITE_GROUPE">'[1]2_3_PREVISION_AGE'!$N$1:$X$15</definedName>
    <definedName name="PREVISION_RETRAITE_SECTION">'[1]2_3_PREVISION_AGE'!$A$1:$K$59</definedName>
    <definedName name="PRINCIPAL" localSheetId="3">#REF!</definedName>
    <definedName name="PRINCIPAL" localSheetId="13">#REF!</definedName>
    <definedName name="PRINCIPAL" localSheetId="12">#REF!</definedName>
    <definedName name="PRINCIPAL" localSheetId="11">#REF!</definedName>
    <definedName name="PRINCIPAL" localSheetId="14">#REF!</definedName>
    <definedName name="PRINCIPAL" localSheetId="15">#REF!</definedName>
    <definedName name="PRINCIPAL" localSheetId="16">#REF!</definedName>
    <definedName name="PRINCIPAL" localSheetId="7">#REF!</definedName>
    <definedName name="PRINCIPAL" localSheetId="6">#REF!</definedName>
    <definedName name="PRINCIPAL" localSheetId="8">#REF!</definedName>
    <definedName name="PRINCIPAL" localSheetId="9">#REF!</definedName>
    <definedName name="PRINCIPAL" localSheetId="10">#REF!</definedName>
    <definedName name="PRINCIPAL">#REF!</definedName>
    <definedName name="PYRAMIDE_MCF">'[1]2_1_PYRAMIDE'!$L$1:$U$59</definedName>
    <definedName name="PYRAMIDE_PR">'[1]2_1_PYRAMIDE'!$A$1:$J$59</definedName>
    <definedName name="qual06" localSheetId="3">#REF!</definedName>
    <definedName name="qual06" localSheetId="13">#REF!</definedName>
    <definedName name="qual06" localSheetId="12">#REF!</definedName>
    <definedName name="qual06" localSheetId="11">#REF!</definedName>
    <definedName name="qual06" localSheetId="14">#REF!</definedName>
    <definedName name="qual06" localSheetId="15">#REF!</definedName>
    <definedName name="qual06" localSheetId="16">#REF!</definedName>
    <definedName name="qual06" localSheetId="7">#REF!</definedName>
    <definedName name="qual06" localSheetId="6">#REF!</definedName>
    <definedName name="qual06" localSheetId="8">#REF!</definedName>
    <definedName name="qual06" localSheetId="9">#REF!</definedName>
    <definedName name="qual06" localSheetId="10">#REF!</definedName>
    <definedName name="qual06">#REF!</definedName>
    <definedName name="qual06_25" localSheetId="3">#REF!</definedName>
    <definedName name="qual06_25" localSheetId="13">#REF!</definedName>
    <definedName name="qual06_25" localSheetId="12">#REF!</definedName>
    <definedName name="qual06_25" localSheetId="11">#REF!</definedName>
    <definedName name="qual06_25" localSheetId="14">#REF!</definedName>
    <definedName name="qual06_25" localSheetId="15">#REF!</definedName>
    <definedName name="qual06_25" localSheetId="16">#REF!</definedName>
    <definedName name="qual06_25" localSheetId="7">#REF!</definedName>
    <definedName name="qual06_25" localSheetId="6">#REF!</definedName>
    <definedName name="qual06_25" localSheetId="8">#REF!</definedName>
    <definedName name="qual06_25" localSheetId="9">#REF!</definedName>
    <definedName name="qual06_25" localSheetId="10">#REF!</definedName>
    <definedName name="qual06_25">#REF!</definedName>
    <definedName name="QUALIF_CANDID_MCF_GD">'[1]3_1_QUALIF_MCF'!$A$79:$U$85</definedName>
    <definedName name="QUALIF_CANDID_MCF_GROUPE">'[1]3_1_QUALIF_MCF'!$A$62:$U$76</definedName>
    <definedName name="QUALIF_CANDID_MCF_SECTION">'[1]3_1_QUALIF_MCF'!$A$1:$U$59</definedName>
    <definedName name="QUALIF_CANDID_PR_GD">'[1]3_1_QUALIF_PR'!$A$83:$U$89</definedName>
    <definedName name="QUALIF_CANDID_PR_GROUPE">'[1]3_1_QUALIF_PR'!$A$65:$U$80</definedName>
    <definedName name="QUALIF_CANDID_PR_SECTION">'[1]3_1_QUALIF_PR'!$A$1:$U$60</definedName>
    <definedName name="QUALIF_OK_MCF_GD">'[1]3_1_RESULT_MCF'!$A$79:$U$85</definedName>
    <definedName name="QUALIF_OK_MCF_GROUPE">'[1]3_1_RESULT_MCF'!$A$62:$U$76</definedName>
    <definedName name="QUALIF_OK_MCF_SECTION">'[1]3_1_RESULT_MCF'!$A$1:$U$59</definedName>
    <definedName name="QUALIF_OK_PR_GD">'[1]3_1_RESULT_PR'!$A$78:$U$84</definedName>
    <definedName name="QUALIF_OK_PR_GROUPE">'[1]3_1_RESULT_PR'!$A$60:$U$74</definedName>
    <definedName name="QUALIF_OK_PR_SECTION">'[1]3_1_RESULT_PR'!$A$1:$U$57</definedName>
    <definedName name="qualif06" localSheetId="3">#REF!</definedName>
    <definedName name="qualif06" localSheetId="13">#REF!</definedName>
    <definedName name="qualif06" localSheetId="12">#REF!</definedName>
    <definedName name="qualif06" localSheetId="11">#REF!</definedName>
    <definedName name="qualif06" localSheetId="14">#REF!</definedName>
    <definedName name="qualif06" localSheetId="15">#REF!</definedName>
    <definedName name="qualif06" localSheetId="16">#REF!</definedName>
    <definedName name="qualif06" localSheetId="7">#REF!</definedName>
    <definedName name="qualif06" localSheetId="6">#REF!</definedName>
    <definedName name="qualif06" localSheetId="8">#REF!</definedName>
    <definedName name="qualif06" localSheetId="9">#REF!</definedName>
    <definedName name="qualif06" localSheetId="10">#REF!</definedName>
    <definedName name="qualif06">#REF!</definedName>
    <definedName name="qualif06_25" localSheetId="3">#REF!</definedName>
    <definedName name="qualif06_25" localSheetId="13">#REF!</definedName>
    <definedName name="qualif06_25" localSheetId="12">#REF!</definedName>
    <definedName name="qualif06_25" localSheetId="11">#REF!</definedName>
    <definedName name="qualif06_25" localSheetId="14">#REF!</definedName>
    <definedName name="qualif06_25" localSheetId="15">#REF!</definedName>
    <definedName name="qualif06_25" localSheetId="16">#REF!</definedName>
    <definedName name="qualif06_25" localSheetId="7">#REF!</definedName>
    <definedName name="qualif06_25" localSheetId="6">#REF!</definedName>
    <definedName name="qualif06_25" localSheetId="8">#REF!</definedName>
    <definedName name="qualif06_25" localSheetId="9">#REF!</definedName>
    <definedName name="qualif06_25" localSheetId="10">#REF!</definedName>
    <definedName name="qualif06_25">#REF!</definedName>
    <definedName name="redeploiement_typo">[5]REDEPLOIEMENT_TYPO!$A$2:$B$11</definedName>
    <definedName name="RETRAITES_GD">'[1]2_3_RETRAITES'!$F$18:$H$22</definedName>
    <definedName name="RETRAITES_GROUPE">'[1]2_3_RETRAITES'!$F$1:$H$14</definedName>
    <definedName name="RETRAITES_SECTION">'[1]2_3_RETRAITES'!$A$1:$C$61</definedName>
    <definedName name="Sciences" localSheetId="3">#REF!</definedName>
    <definedName name="Sciences" localSheetId="13">#REF!</definedName>
    <definedName name="Sciences" localSheetId="12">#REF!</definedName>
    <definedName name="Sciences" localSheetId="11">#REF!</definedName>
    <definedName name="Sciences" localSheetId="14">#REF!</definedName>
    <definedName name="Sciences" localSheetId="15">#REF!</definedName>
    <definedName name="Sciences" localSheetId="16">#REF!</definedName>
    <definedName name="Sciences" localSheetId="7">#REF!</definedName>
    <definedName name="Sciences" localSheetId="6">#REF!</definedName>
    <definedName name="Sciences" localSheetId="8">#REF!</definedName>
    <definedName name="Sciences" localSheetId="9">#REF!</definedName>
    <definedName name="Sciences" localSheetId="10">#REF!</definedName>
    <definedName name="Sciences">#REF!</definedName>
    <definedName name="STAPS" localSheetId="3">#REF!</definedName>
    <definedName name="STAPS" localSheetId="13">#REF!</definedName>
    <definedName name="STAPS" localSheetId="12">#REF!</definedName>
    <definedName name="STAPS" localSheetId="11">#REF!</definedName>
    <definedName name="STAPS" localSheetId="14">#REF!</definedName>
    <definedName name="STAPS" localSheetId="15">#REF!</definedName>
    <definedName name="STAPS" localSheetId="16">#REF!</definedName>
    <definedName name="STAPS" localSheetId="7">#REF!</definedName>
    <definedName name="STAPS" localSheetId="6">#REF!</definedName>
    <definedName name="STAPS" localSheetId="8">#REF!</definedName>
    <definedName name="STAPS" localSheetId="9">#REF!</definedName>
    <definedName name="STAPS" localSheetId="10">#REF!</definedName>
    <definedName name="STAPS">#REF!</definedName>
    <definedName name="tabcod" localSheetId="3">#REF!</definedName>
    <definedName name="tabcod" localSheetId="13">#REF!</definedName>
    <definedName name="tabcod" localSheetId="12">#REF!</definedName>
    <definedName name="tabcod" localSheetId="11">#REF!</definedName>
    <definedName name="tabcod" localSheetId="14">#REF!</definedName>
    <definedName name="tabcod" localSheetId="15">#REF!</definedName>
    <definedName name="tabcod" localSheetId="16">#REF!</definedName>
    <definedName name="tabcod" localSheetId="7">#REF!</definedName>
    <definedName name="tabcod" localSheetId="6">#REF!</definedName>
    <definedName name="tabcod" localSheetId="8">#REF!</definedName>
    <definedName name="tabcod" localSheetId="9">#REF!</definedName>
    <definedName name="tabcod" localSheetId="10">#REF!</definedName>
    <definedName name="tabcod">#REF!</definedName>
    <definedName name="TABDS" localSheetId="3">#REF!</definedName>
    <definedName name="TABDS" localSheetId="13">#REF!</definedName>
    <definedName name="TABDS" localSheetId="12">#REF!</definedName>
    <definedName name="TABDS" localSheetId="11">#REF!</definedName>
    <definedName name="TABDS" localSheetId="14">#REF!</definedName>
    <definedName name="TABDS" localSheetId="15">#REF!</definedName>
    <definedName name="TABDS" localSheetId="16">#REF!</definedName>
    <definedName name="TABDS" localSheetId="7">#REF!</definedName>
    <definedName name="TABDS" localSheetId="6">#REF!</definedName>
    <definedName name="TABDS" localSheetId="8">#REF!</definedName>
    <definedName name="TABDS" localSheetId="9">#REF!</definedName>
    <definedName name="TABDS" localSheetId="10">#REF!</definedName>
    <definedName name="TABDS">#REF!</definedName>
    <definedName name="TABDS_27" localSheetId="3">#REF!</definedName>
    <definedName name="TABDS_27" localSheetId="13">#REF!</definedName>
    <definedName name="TABDS_27" localSheetId="12">#REF!</definedName>
    <definedName name="TABDS_27" localSheetId="11">#REF!</definedName>
    <definedName name="TABDS_27" localSheetId="14">#REF!</definedName>
    <definedName name="TABDS_27" localSheetId="15">#REF!</definedName>
    <definedName name="TABDS_27" localSheetId="16">#REF!</definedName>
    <definedName name="TABDS_27" localSheetId="7">#REF!</definedName>
    <definedName name="TABDS_27" localSheetId="6">#REF!</definedName>
    <definedName name="TABDS_27" localSheetId="8">#REF!</definedName>
    <definedName name="TABDS_27" localSheetId="9">#REF!</definedName>
    <definedName name="TABDS_27" localSheetId="10">#REF!</definedName>
    <definedName name="TABDS_27">#REF!</definedName>
    <definedName name="TABLE" localSheetId="2">'[7]table  origines professionelles'!$B$3:$C$42</definedName>
    <definedName name="TABLE">'[7]table  origines professionelles'!$B$3:$C$42</definedName>
    <definedName name="TCNU" localSheetId="3">#REF!</definedName>
    <definedName name="TCNU" localSheetId="13">#REF!</definedName>
    <definedName name="TCNU" localSheetId="12">#REF!</definedName>
    <definedName name="TCNU" localSheetId="11">#REF!</definedName>
    <definedName name="TCNU" localSheetId="14">#REF!</definedName>
    <definedName name="TCNU" localSheetId="15">#REF!</definedName>
    <definedName name="TCNU" localSheetId="16">#REF!</definedName>
    <definedName name="TCNU" localSheetId="7">#REF!</definedName>
    <definedName name="TCNU" localSheetId="6">#REF!</definedName>
    <definedName name="TCNU" localSheetId="8">#REF!</definedName>
    <definedName name="TCNU" localSheetId="9">#REF!</definedName>
    <definedName name="TCNU" localSheetId="10">#REF!</definedName>
    <definedName name="TCNU">#REF!</definedName>
    <definedName name="TDIORIG" localSheetId="3">#REF!</definedName>
    <definedName name="TDIORIG" localSheetId="13">#REF!</definedName>
    <definedName name="TDIORIG" localSheetId="12">#REF!</definedName>
    <definedName name="TDIORIG" localSheetId="11">#REF!</definedName>
    <definedName name="TDIORIG" localSheetId="14">#REF!</definedName>
    <definedName name="TDIORIG" localSheetId="15">#REF!</definedName>
    <definedName name="TDIORIG" localSheetId="16">#REF!</definedName>
    <definedName name="TDIORIG" localSheetId="7">#REF!</definedName>
    <definedName name="TDIORIG" localSheetId="6">#REF!</definedName>
    <definedName name="TDIORIG" localSheetId="8">#REF!</definedName>
    <definedName name="TDIORIG" localSheetId="9">#REF!</definedName>
    <definedName name="TDIORIG" localSheetId="10">#REF!</definedName>
    <definedName name="TDIORIG">#REF!</definedName>
    <definedName name="TDIORIG_25" localSheetId="3">#REF!</definedName>
    <definedName name="TDIORIG_25" localSheetId="13">#REF!</definedName>
    <definedName name="TDIORIG_25" localSheetId="12">#REF!</definedName>
    <definedName name="TDIORIG_25" localSheetId="11">#REF!</definedName>
    <definedName name="TDIORIG_25" localSheetId="14">#REF!</definedName>
    <definedName name="TDIORIG_25" localSheetId="15">#REF!</definedName>
    <definedName name="TDIORIG_25" localSheetId="16">#REF!</definedName>
    <definedName name="TDIORIG_25" localSheetId="7">#REF!</definedName>
    <definedName name="TDIORIG_25" localSheetId="6">#REF!</definedName>
    <definedName name="TDIORIG_25" localSheetId="8">#REF!</definedName>
    <definedName name="TDIORIG_25" localSheetId="9">#REF!</definedName>
    <definedName name="TDIORIG_25" localSheetId="10">#REF!</definedName>
    <definedName name="TDIORIG_25">#REF!</definedName>
    <definedName name="TE_Droit" localSheetId="3">#REF!</definedName>
    <definedName name="TE_Droit" localSheetId="13">#REF!</definedName>
    <definedName name="TE_Droit" localSheetId="12">#REF!</definedName>
    <definedName name="TE_Droit" localSheetId="11">#REF!</definedName>
    <definedName name="TE_Droit" localSheetId="14">#REF!</definedName>
    <definedName name="TE_Droit" localSheetId="15">#REF!</definedName>
    <definedName name="TE_Droit" localSheetId="16">#REF!</definedName>
    <definedName name="TE_Droit" localSheetId="7">#REF!</definedName>
    <definedName name="TE_Droit" localSheetId="6">#REF!</definedName>
    <definedName name="TE_Droit" localSheetId="8">#REF!</definedName>
    <definedName name="TE_Droit" localSheetId="9">#REF!</definedName>
    <definedName name="TE_Droit" localSheetId="10">#REF!</definedName>
    <definedName name="TE_Droit">#REF!</definedName>
    <definedName name="TE_Lettres" localSheetId="3">#REF!</definedName>
    <definedName name="TE_Lettres" localSheetId="13">#REF!</definedName>
    <definedName name="TE_Lettres" localSheetId="12">#REF!</definedName>
    <definedName name="TE_Lettres" localSheetId="11">#REF!</definedName>
    <definedName name="TE_Lettres" localSheetId="14">#REF!</definedName>
    <definedName name="TE_Lettres" localSheetId="15">#REF!</definedName>
    <definedName name="TE_Lettres" localSheetId="16">#REF!</definedName>
    <definedName name="TE_Lettres" localSheetId="7">#REF!</definedName>
    <definedName name="TE_Lettres" localSheetId="6">#REF!</definedName>
    <definedName name="TE_Lettres" localSheetId="8">#REF!</definedName>
    <definedName name="TE_Lettres" localSheetId="9">#REF!</definedName>
    <definedName name="TE_Lettres" localSheetId="10">#REF!</definedName>
    <definedName name="TE_Lettres">#REF!</definedName>
    <definedName name="TE_Médecine" localSheetId="3">#REF!</definedName>
    <definedName name="TE_Médecine" localSheetId="13">#REF!</definedName>
    <definedName name="TE_Médecine" localSheetId="12">#REF!</definedName>
    <definedName name="TE_Médecine" localSheetId="11">#REF!</definedName>
    <definedName name="TE_Médecine" localSheetId="14">#REF!</definedName>
    <definedName name="TE_Médecine" localSheetId="15">#REF!</definedName>
    <definedName name="TE_Médecine" localSheetId="16">#REF!</definedName>
    <definedName name="TE_Médecine" localSheetId="7">#REF!</definedName>
    <definedName name="TE_Médecine" localSheetId="6">#REF!</definedName>
    <definedName name="TE_Médecine" localSheetId="8">#REF!</definedName>
    <definedName name="TE_Médecine" localSheetId="9">#REF!</definedName>
    <definedName name="TE_Médecine" localSheetId="10">#REF!</definedName>
    <definedName name="TE_Médecine">#REF!</definedName>
    <definedName name="TE_Odonto" localSheetId="3">#REF!</definedName>
    <definedName name="TE_Odonto" localSheetId="13">#REF!</definedName>
    <definedName name="TE_Odonto" localSheetId="12">#REF!</definedName>
    <definedName name="TE_Odonto" localSheetId="11">#REF!</definedName>
    <definedName name="TE_Odonto" localSheetId="14">#REF!</definedName>
    <definedName name="TE_Odonto" localSheetId="15">#REF!</definedName>
    <definedName name="TE_Odonto" localSheetId="16">#REF!</definedName>
    <definedName name="TE_Odonto" localSheetId="7">#REF!</definedName>
    <definedName name="TE_Odonto" localSheetId="6">#REF!</definedName>
    <definedName name="TE_Odonto" localSheetId="8">#REF!</definedName>
    <definedName name="TE_Odonto" localSheetId="9">#REF!</definedName>
    <definedName name="TE_Odonto" localSheetId="10">#REF!</definedName>
    <definedName name="TE_Odonto">#REF!</definedName>
    <definedName name="TE_Pharma" localSheetId="3">#REF!</definedName>
    <definedName name="TE_Pharma" localSheetId="13">#REF!</definedName>
    <definedName name="TE_Pharma" localSheetId="12">#REF!</definedName>
    <definedName name="TE_Pharma" localSheetId="11">#REF!</definedName>
    <definedName name="TE_Pharma" localSheetId="14">#REF!</definedName>
    <definedName name="TE_Pharma" localSheetId="15">#REF!</definedName>
    <definedName name="TE_Pharma" localSheetId="16">#REF!</definedName>
    <definedName name="TE_Pharma" localSheetId="7">#REF!</definedName>
    <definedName name="TE_Pharma" localSheetId="6">#REF!</definedName>
    <definedName name="TE_Pharma" localSheetId="8">#REF!</definedName>
    <definedName name="TE_Pharma" localSheetId="9">#REF!</definedName>
    <definedName name="TE_Pharma" localSheetId="10">#REF!</definedName>
    <definedName name="TE_Pharma">#REF!</definedName>
    <definedName name="TE_Sciences" localSheetId="3">#REF!</definedName>
    <definedName name="TE_Sciences" localSheetId="13">#REF!</definedName>
    <definedName name="TE_Sciences" localSheetId="12">#REF!</definedName>
    <definedName name="TE_Sciences" localSheetId="11">#REF!</definedName>
    <definedName name="TE_Sciences" localSheetId="14">#REF!</definedName>
    <definedName name="TE_Sciences" localSheetId="15">#REF!</definedName>
    <definedName name="TE_Sciences" localSheetId="16">#REF!</definedName>
    <definedName name="TE_Sciences" localSheetId="7">#REF!</definedName>
    <definedName name="TE_Sciences" localSheetId="6">#REF!</definedName>
    <definedName name="TE_Sciences" localSheetId="8">#REF!</definedName>
    <definedName name="TE_Sciences" localSheetId="9">#REF!</definedName>
    <definedName name="TE_Sciences" localSheetId="10">#REF!</definedName>
    <definedName name="TE_Sciences">#REF!</definedName>
    <definedName name="tetab" localSheetId="3">#REF!</definedName>
    <definedName name="tetab" localSheetId="13">#REF!</definedName>
    <definedName name="tetab" localSheetId="12">#REF!</definedName>
    <definedName name="tetab" localSheetId="11">#REF!</definedName>
    <definedName name="tetab" localSheetId="14">#REF!</definedName>
    <definedName name="tetab" localSheetId="15">#REF!</definedName>
    <definedName name="tetab" localSheetId="16">#REF!</definedName>
    <definedName name="tetab" localSheetId="7">#REF!</definedName>
    <definedName name="tetab" localSheetId="6">#REF!</definedName>
    <definedName name="tetab" localSheetId="8">#REF!</definedName>
    <definedName name="tetab" localSheetId="9">#REF!</definedName>
    <definedName name="tetab" localSheetId="10">#REF!</definedName>
    <definedName name="tetab">#REF!</definedName>
    <definedName name="TGD" localSheetId="3">#REF!</definedName>
    <definedName name="TGD" localSheetId="13">#REF!</definedName>
    <definedName name="TGD" localSheetId="12">#REF!</definedName>
    <definedName name="TGD" localSheetId="11">#REF!</definedName>
    <definedName name="TGD" localSheetId="14">#REF!</definedName>
    <definedName name="TGD" localSheetId="15">#REF!</definedName>
    <definedName name="TGD" localSheetId="16">#REF!</definedName>
    <definedName name="TGD" localSheetId="7">#REF!</definedName>
    <definedName name="TGD" localSheetId="6">#REF!</definedName>
    <definedName name="TGD" localSheetId="8">#REF!</definedName>
    <definedName name="TGD" localSheetId="9">#REF!</definedName>
    <definedName name="TGD" localSheetId="10">#REF!</definedName>
    <definedName name="TGD">#REF!</definedName>
    <definedName name="tgrade" localSheetId="3">#REF!</definedName>
    <definedName name="tgrade" localSheetId="13">#REF!</definedName>
    <definedName name="tgrade" localSheetId="12">#REF!</definedName>
    <definedName name="tgrade" localSheetId="11">#REF!</definedName>
    <definedName name="tgrade" localSheetId="14">#REF!</definedName>
    <definedName name="tgrade" localSheetId="15">#REF!</definedName>
    <definedName name="tgrade" localSheetId="16">#REF!</definedName>
    <definedName name="tgrade" localSheetId="7">#REF!</definedName>
    <definedName name="tgrade" localSheetId="6">#REF!</definedName>
    <definedName name="tgrade" localSheetId="8">#REF!</definedName>
    <definedName name="tgrade" localSheetId="9">#REF!</definedName>
    <definedName name="tgrade" localSheetId="10">#REF!</definedName>
    <definedName name="tgrade">#REF!</definedName>
    <definedName name="titi" localSheetId="3">#REF!</definedName>
    <definedName name="titi" localSheetId="13">#REF!</definedName>
    <definedName name="titi" localSheetId="12">#REF!</definedName>
    <definedName name="titi" localSheetId="11">#REF!</definedName>
    <definedName name="titi" localSheetId="14">#REF!</definedName>
    <definedName name="titi" localSheetId="15">#REF!</definedName>
    <definedName name="titi" localSheetId="16">#REF!</definedName>
    <definedName name="titi" localSheetId="7">#REF!</definedName>
    <definedName name="titi" localSheetId="6">#REF!</definedName>
    <definedName name="titi" localSheetId="8">#REF!</definedName>
    <definedName name="titi" localSheetId="9">#REF!</definedName>
    <definedName name="titi" localSheetId="10">#REF!</definedName>
    <definedName name="titi">#REF!</definedName>
    <definedName name="titi_27" localSheetId="3">#REF!</definedName>
    <definedName name="titi_27" localSheetId="13">#REF!</definedName>
    <definedName name="titi_27" localSheetId="12">#REF!</definedName>
    <definedName name="titi_27" localSheetId="11">#REF!</definedName>
    <definedName name="titi_27" localSheetId="14">#REF!</definedName>
    <definedName name="titi_27" localSheetId="15">#REF!</definedName>
    <definedName name="titi_27" localSheetId="16">#REF!</definedName>
    <definedName name="titi_27" localSheetId="7">#REF!</definedName>
    <definedName name="titi_27" localSheetId="6">#REF!</definedName>
    <definedName name="titi_27" localSheetId="8">#REF!</definedName>
    <definedName name="titi_27" localSheetId="9">#REF!</definedName>
    <definedName name="titi_27" localSheetId="10">#REF!</definedName>
    <definedName name="titi_27">#REF!</definedName>
    <definedName name="tlibc" localSheetId="3">#REF!</definedName>
    <definedName name="tlibc" localSheetId="13">#REF!</definedName>
    <definedName name="tlibc" localSheetId="12">#REF!</definedName>
    <definedName name="tlibc" localSheetId="11">#REF!</definedName>
    <definedName name="tlibc" localSheetId="14">#REF!</definedName>
    <definedName name="tlibc" localSheetId="15">#REF!</definedName>
    <definedName name="tlibc" localSheetId="16">#REF!</definedName>
    <definedName name="tlibc" localSheetId="7">#REF!</definedName>
    <definedName name="tlibc" localSheetId="6">#REF!</definedName>
    <definedName name="tlibc" localSheetId="8">#REF!</definedName>
    <definedName name="tlibc" localSheetId="9">#REF!</definedName>
    <definedName name="tlibc" localSheetId="10">#REF!</definedName>
    <definedName name="tlibc">#REF!</definedName>
    <definedName name="tlibc_25" localSheetId="3">#REF!</definedName>
    <definedName name="tlibc_25" localSheetId="13">#REF!</definedName>
    <definedName name="tlibc_25" localSheetId="12">#REF!</definedName>
    <definedName name="tlibc_25" localSheetId="11">#REF!</definedName>
    <definedName name="tlibc_25" localSheetId="14">#REF!</definedName>
    <definedName name="tlibc_25" localSheetId="15">#REF!</definedName>
    <definedName name="tlibc_25" localSheetId="16">#REF!</definedName>
    <definedName name="tlibc_25" localSheetId="7">#REF!</definedName>
    <definedName name="tlibc_25" localSheetId="6">#REF!</definedName>
    <definedName name="tlibc_25" localSheetId="8">#REF!</definedName>
    <definedName name="tlibc_25" localSheetId="9">#REF!</definedName>
    <definedName name="tlibc_25" localSheetId="10">#REF!</definedName>
    <definedName name="tlibc_25">#REF!</definedName>
    <definedName name="tnom" localSheetId="3">#REF!</definedName>
    <definedName name="tnom" localSheetId="13">#REF!</definedName>
    <definedName name="tnom" localSheetId="12">#REF!</definedName>
    <definedName name="tnom" localSheetId="11">#REF!</definedName>
    <definedName name="tnom" localSheetId="14">#REF!</definedName>
    <definedName name="tnom" localSheetId="15">#REF!</definedName>
    <definedName name="tnom" localSheetId="16">#REF!</definedName>
    <definedName name="tnom" localSheetId="7">#REF!</definedName>
    <definedName name="tnom" localSheetId="6">#REF!</definedName>
    <definedName name="tnom" localSheetId="8">#REF!</definedName>
    <definedName name="tnom" localSheetId="9">#REF!</definedName>
    <definedName name="tnom" localSheetId="10">#REF!</definedName>
    <definedName name="tnom">#REF!</definedName>
    <definedName name="tnomm" localSheetId="3">#REF!</definedName>
    <definedName name="tnomm" localSheetId="13">#REF!</definedName>
    <definedName name="tnomm" localSheetId="12">#REF!</definedName>
    <definedName name="tnomm" localSheetId="11">#REF!</definedName>
    <definedName name="tnomm" localSheetId="14">#REF!</definedName>
    <definedName name="tnomm" localSheetId="15">#REF!</definedName>
    <definedName name="tnomm" localSheetId="16">#REF!</definedName>
    <definedName name="tnomm" localSheetId="7">#REF!</definedName>
    <definedName name="tnomm" localSheetId="6">#REF!</definedName>
    <definedName name="tnomm" localSheetId="8">#REF!</definedName>
    <definedName name="tnomm" localSheetId="9">#REF!</definedName>
    <definedName name="tnomm" localSheetId="10">#REF!</definedName>
    <definedName name="tnomm">#REF!</definedName>
    <definedName name="tnumetab" localSheetId="3">#REF!</definedName>
    <definedName name="tnumetab" localSheetId="13">#REF!</definedName>
    <definedName name="tnumetab" localSheetId="12">#REF!</definedName>
    <definedName name="tnumetab" localSheetId="11">#REF!</definedName>
    <definedName name="tnumetab" localSheetId="14">#REF!</definedName>
    <definedName name="tnumetab" localSheetId="15">#REF!</definedName>
    <definedName name="tnumetab" localSheetId="16">#REF!</definedName>
    <definedName name="tnumetab" localSheetId="7">#REF!</definedName>
    <definedName name="tnumetab" localSheetId="6">#REF!</definedName>
    <definedName name="tnumetab" localSheetId="8">#REF!</definedName>
    <definedName name="tnumetab" localSheetId="9">#REF!</definedName>
    <definedName name="tnumetab" localSheetId="10">#REF!</definedName>
    <definedName name="tnumetab">#REF!</definedName>
    <definedName name="tnumetab_25" localSheetId="3">#REF!</definedName>
    <definedName name="tnumetab_25" localSheetId="13">#REF!</definedName>
    <definedName name="tnumetab_25" localSheetId="12">#REF!</definedName>
    <definedName name="tnumetab_25" localSheetId="11">#REF!</definedName>
    <definedName name="tnumetab_25" localSheetId="14">#REF!</definedName>
    <definedName name="tnumetab_25" localSheetId="15">#REF!</definedName>
    <definedName name="tnumetab_25" localSheetId="16">#REF!</definedName>
    <definedName name="tnumetab_25" localSheetId="7">#REF!</definedName>
    <definedName name="tnumetab_25" localSheetId="6">#REF!</definedName>
    <definedName name="tnumetab_25" localSheetId="8">#REF!</definedName>
    <definedName name="tnumetab_25" localSheetId="9">#REF!</definedName>
    <definedName name="tnumetab_25" localSheetId="10">#REF!</definedName>
    <definedName name="tnumetab_25">#REF!</definedName>
    <definedName name="tot_cr" localSheetId="3">#REF!</definedName>
    <definedName name="tot_cr" localSheetId="13">#REF!</definedName>
    <definedName name="tot_cr" localSheetId="12">#REF!</definedName>
    <definedName name="tot_cr" localSheetId="11">#REF!</definedName>
    <definedName name="tot_cr" localSheetId="14">#REF!</definedName>
    <definedName name="tot_cr" localSheetId="15">#REF!</definedName>
    <definedName name="tot_cr" localSheetId="16">#REF!</definedName>
    <definedName name="tot_cr" localSheetId="7">#REF!</definedName>
    <definedName name="tot_cr" localSheetId="6">#REF!</definedName>
    <definedName name="tot_cr" localSheetId="8">#REF!</definedName>
    <definedName name="tot_cr" localSheetId="9">#REF!</definedName>
    <definedName name="tot_cr" localSheetId="10">#REF!</definedName>
    <definedName name="tot_cr">#REF!</definedName>
    <definedName name="tot_cr_27" localSheetId="3">#REF!</definedName>
    <definedName name="tot_cr_27" localSheetId="13">#REF!</definedName>
    <definedName name="tot_cr_27" localSheetId="12">#REF!</definedName>
    <definedName name="tot_cr_27" localSheetId="11">#REF!</definedName>
    <definedName name="tot_cr_27" localSheetId="14">#REF!</definedName>
    <definedName name="tot_cr_27" localSheetId="15">#REF!</definedName>
    <definedName name="tot_cr_27" localSheetId="16">#REF!</definedName>
    <definedName name="tot_cr_27" localSheetId="7">#REF!</definedName>
    <definedName name="tot_cr_27" localSheetId="6">#REF!</definedName>
    <definedName name="tot_cr_27" localSheetId="8">#REF!</definedName>
    <definedName name="tot_cr_27" localSheetId="9">#REF!</definedName>
    <definedName name="tot_cr_27" localSheetId="10">#REF!</definedName>
    <definedName name="tot_cr_27">#REF!</definedName>
    <definedName name="tot_dr" localSheetId="3">#REF!</definedName>
    <definedName name="tot_dr" localSheetId="13">#REF!</definedName>
    <definedName name="tot_dr" localSheetId="12">#REF!</definedName>
    <definedName name="tot_dr" localSheetId="11">#REF!</definedName>
    <definedName name="tot_dr" localSheetId="14">#REF!</definedName>
    <definedName name="tot_dr" localSheetId="15">#REF!</definedName>
    <definedName name="tot_dr" localSheetId="16">#REF!</definedName>
    <definedName name="tot_dr" localSheetId="7">#REF!</definedName>
    <definedName name="tot_dr" localSheetId="6">#REF!</definedName>
    <definedName name="tot_dr" localSheetId="8">#REF!</definedName>
    <definedName name="tot_dr" localSheetId="9">#REF!</definedName>
    <definedName name="tot_dr" localSheetId="10">#REF!</definedName>
    <definedName name="tot_dr">#REF!</definedName>
    <definedName name="tot_dr_27" localSheetId="3">#REF!</definedName>
    <definedName name="tot_dr_27" localSheetId="13">#REF!</definedName>
    <definedName name="tot_dr_27" localSheetId="12">#REF!</definedName>
    <definedName name="tot_dr_27" localSheetId="11">#REF!</definedName>
    <definedName name="tot_dr_27" localSheetId="14">#REF!</definedName>
    <definedName name="tot_dr_27" localSheetId="15">#REF!</definedName>
    <definedName name="tot_dr_27" localSheetId="16">#REF!</definedName>
    <definedName name="tot_dr_27" localSheetId="7">#REF!</definedName>
    <definedName name="tot_dr_27" localSheetId="6">#REF!</definedName>
    <definedName name="tot_dr_27" localSheetId="8">#REF!</definedName>
    <definedName name="tot_dr_27" localSheetId="9">#REF!</definedName>
    <definedName name="tot_dr_27" localSheetId="10">#REF!</definedName>
    <definedName name="tot_dr_27">#REF!</definedName>
    <definedName name="total_aut" localSheetId="3">#REF!</definedName>
    <definedName name="total_aut" localSheetId="13">#REF!</definedName>
    <definedName name="total_aut" localSheetId="12">#REF!</definedName>
    <definedName name="total_aut" localSheetId="11">#REF!</definedName>
    <definedName name="total_aut" localSheetId="14">#REF!</definedName>
    <definedName name="total_aut" localSheetId="15">#REF!</definedName>
    <definedName name="total_aut" localSheetId="16">#REF!</definedName>
    <definedName name="total_aut" localSheetId="7">#REF!</definedName>
    <definedName name="total_aut" localSheetId="6">#REF!</definedName>
    <definedName name="total_aut" localSheetId="8">#REF!</definedName>
    <definedName name="total_aut" localSheetId="9">#REF!</definedName>
    <definedName name="total_aut" localSheetId="10">#REF!</definedName>
    <definedName name="total_aut">#REF!</definedName>
    <definedName name="totalagre" localSheetId="3">#REF!</definedName>
    <definedName name="totalagre" localSheetId="13">#REF!</definedName>
    <definedName name="totalagre" localSheetId="12">#REF!</definedName>
    <definedName name="totalagre" localSheetId="11">#REF!</definedName>
    <definedName name="totalagre" localSheetId="14">#REF!</definedName>
    <definedName name="totalagre" localSheetId="15">#REF!</definedName>
    <definedName name="totalagre" localSheetId="16">#REF!</definedName>
    <definedName name="totalagre" localSheetId="7">#REF!</definedName>
    <definedName name="totalagre" localSheetId="6">#REF!</definedName>
    <definedName name="totalagre" localSheetId="8">#REF!</definedName>
    <definedName name="totalagre" localSheetId="9">#REF!</definedName>
    <definedName name="totalagre" localSheetId="10">#REF!</definedName>
    <definedName name="totalagre">#REF!</definedName>
    <definedName name="totalaut" localSheetId="3">#REF!</definedName>
    <definedName name="totalaut" localSheetId="13">#REF!</definedName>
    <definedName name="totalaut" localSheetId="12">#REF!</definedName>
    <definedName name="totalaut" localSheetId="11">#REF!</definedName>
    <definedName name="totalaut" localSheetId="14">#REF!</definedName>
    <definedName name="totalaut" localSheetId="15">#REF!</definedName>
    <definedName name="totalaut" localSheetId="16">#REF!</definedName>
    <definedName name="totalaut" localSheetId="7">#REF!</definedName>
    <definedName name="totalaut" localSheetId="6">#REF!</definedName>
    <definedName name="totalaut" localSheetId="8">#REF!</definedName>
    <definedName name="totalaut" localSheetId="9">#REF!</definedName>
    <definedName name="totalaut" localSheetId="10">#REF!</definedName>
    <definedName name="totalaut">#REF!</definedName>
    <definedName name="totalcert" localSheetId="3">#REF!</definedName>
    <definedName name="totalcert" localSheetId="13">#REF!</definedName>
    <definedName name="totalcert" localSheetId="12">#REF!</definedName>
    <definedName name="totalcert" localSheetId="11">#REF!</definedName>
    <definedName name="totalcert" localSheetId="14">#REF!</definedName>
    <definedName name="totalcert" localSheetId="15">#REF!</definedName>
    <definedName name="totalcert" localSheetId="16">#REF!</definedName>
    <definedName name="totalcert" localSheetId="7">#REF!</definedName>
    <definedName name="totalcert" localSheetId="6">#REF!</definedName>
    <definedName name="totalcert" localSheetId="8">#REF!</definedName>
    <definedName name="totalcert" localSheetId="9">#REF!</definedName>
    <definedName name="totalcert" localSheetId="10">#REF!</definedName>
    <definedName name="totalcert">#REF!</definedName>
    <definedName name="totalfrance" localSheetId="3">#REF!</definedName>
    <definedName name="totalfrance" localSheetId="13">#REF!</definedName>
    <definedName name="totalfrance" localSheetId="12">#REF!</definedName>
    <definedName name="totalfrance" localSheetId="11">#REF!</definedName>
    <definedName name="totalfrance" localSheetId="14">#REF!</definedName>
    <definedName name="totalfrance" localSheetId="15">#REF!</definedName>
    <definedName name="totalfrance" localSheetId="16">#REF!</definedName>
    <definedName name="totalfrance" localSheetId="7">#REF!</definedName>
    <definedName name="totalfrance" localSheetId="6">#REF!</definedName>
    <definedName name="totalfrance" localSheetId="8">#REF!</definedName>
    <definedName name="totalfrance" localSheetId="9">#REF!</definedName>
    <definedName name="totalfrance" localSheetId="10">#REF!</definedName>
    <definedName name="totalfrance">#REF!</definedName>
    <definedName name="totalplp" localSheetId="3">#REF!</definedName>
    <definedName name="totalplp" localSheetId="13">#REF!</definedName>
    <definedName name="totalplp" localSheetId="12">#REF!</definedName>
    <definedName name="totalplp" localSheetId="11">#REF!</definedName>
    <definedName name="totalplp" localSheetId="14">#REF!</definedName>
    <definedName name="totalplp" localSheetId="15">#REF!</definedName>
    <definedName name="totalplp" localSheetId="16">#REF!</definedName>
    <definedName name="totalplp" localSheetId="7">#REF!</definedName>
    <definedName name="totalplp" localSheetId="6">#REF!</definedName>
    <definedName name="totalplp" localSheetId="8">#REF!</definedName>
    <definedName name="totalplp" localSheetId="9">#REF!</definedName>
    <definedName name="totalplp" localSheetId="10">#REF!</definedName>
    <definedName name="totalplp">#REF!</definedName>
    <definedName name="toto" localSheetId="3">#REF!</definedName>
    <definedName name="toto" localSheetId="13">#REF!</definedName>
    <definedName name="toto" localSheetId="12">#REF!</definedName>
    <definedName name="toto" localSheetId="11">#REF!</definedName>
    <definedName name="toto" localSheetId="14">#REF!</definedName>
    <definedName name="toto" localSheetId="15">#REF!</definedName>
    <definedName name="toto" localSheetId="16">#REF!</definedName>
    <definedName name="toto" localSheetId="7">#REF!</definedName>
    <definedName name="toto" localSheetId="6">#REF!</definedName>
    <definedName name="toto" localSheetId="8">#REF!</definedName>
    <definedName name="toto" localSheetId="9">#REF!</definedName>
    <definedName name="toto" localSheetId="10">#REF!</definedName>
    <definedName name="toto">#REF!</definedName>
    <definedName name="tprenom" localSheetId="3">#REF!</definedName>
    <definedName name="tprenom" localSheetId="13">#REF!</definedName>
    <definedName name="tprenom" localSheetId="12">#REF!</definedName>
    <definedName name="tprenom" localSheetId="11">#REF!</definedName>
    <definedName name="tprenom" localSheetId="14">#REF!</definedName>
    <definedName name="tprenom" localSheetId="15">#REF!</definedName>
    <definedName name="tprenom" localSheetId="16">#REF!</definedName>
    <definedName name="tprenom" localSheetId="7">#REF!</definedName>
    <definedName name="tprenom" localSheetId="6">#REF!</definedName>
    <definedName name="tprenom" localSheetId="8">#REF!</definedName>
    <definedName name="tprenom" localSheetId="9">#REF!</definedName>
    <definedName name="tprenom" localSheetId="10">#REF!</definedName>
    <definedName name="tprenom">#REF!</definedName>
    <definedName name="TPROMO" localSheetId="3">#REF!</definedName>
    <definedName name="TPROMO" localSheetId="13">#REF!</definedName>
    <definedName name="TPROMO" localSheetId="12">#REF!</definedName>
    <definedName name="TPROMO" localSheetId="11">#REF!</definedName>
    <definedName name="TPROMO" localSheetId="14">#REF!</definedName>
    <definedName name="TPROMO" localSheetId="15">#REF!</definedName>
    <definedName name="TPROMO" localSheetId="16">#REF!</definedName>
    <definedName name="TPROMO" localSheetId="7">#REF!</definedName>
    <definedName name="TPROMO" localSheetId="6">#REF!</definedName>
    <definedName name="TPROMO" localSheetId="8">#REF!</definedName>
    <definedName name="TPROMO" localSheetId="9">#REF!</definedName>
    <definedName name="TPROMO" localSheetId="10">#REF!</definedName>
    <definedName name="TPROMO">#REF!</definedName>
    <definedName name="TRACE1" localSheetId="3">#REF!</definedName>
    <definedName name="TRACE1" localSheetId="13">#REF!</definedName>
    <definedName name="TRACE1" localSheetId="12">#REF!</definedName>
    <definedName name="TRACE1" localSheetId="11">#REF!</definedName>
    <definedName name="TRACE1" localSheetId="14">#REF!</definedName>
    <definedName name="TRACE1" localSheetId="15">#REF!</definedName>
    <definedName name="TRACE1" localSheetId="16">#REF!</definedName>
    <definedName name="TRACE1" localSheetId="7">#REF!</definedName>
    <definedName name="TRACE1" localSheetId="6">#REF!</definedName>
    <definedName name="TRACE1" localSheetId="8">#REF!</definedName>
    <definedName name="TRACE1" localSheetId="9">#REF!</definedName>
    <definedName name="TRACE1" localSheetId="10">#REF!</definedName>
    <definedName name="TRACE1">#REF!</definedName>
    <definedName name="TRACE2" localSheetId="3">#REF!</definedName>
    <definedName name="TRACE2" localSheetId="13">#REF!</definedName>
    <definedName name="TRACE2" localSheetId="12">#REF!</definedName>
    <definedName name="TRACE2" localSheetId="11">#REF!</definedName>
    <definedName name="TRACE2" localSheetId="14">#REF!</definedName>
    <definedName name="TRACE2" localSheetId="15">#REF!</definedName>
    <definedName name="TRACE2" localSheetId="16">#REF!</definedName>
    <definedName name="TRACE2" localSheetId="7">#REF!</definedName>
    <definedName name="TRACE2" localSheetId="6">#REF!</definedName>
    <definedName name="TRACE2" localSheetId="8">#REF!</definedName>
    <definedName name="TRACE2" localSheetId="9">#REF!</definedName>
    <definedName name="TRACE2" localSheetId="10">#REF!</definedName>
    <definedName name="TRACE2">#REF!</definedName>
    <definedName name="TRANCHE_MCF">'[1]2_2_TRANCHE'!$U$2:$AM$60</definedName>
    <definedName name="TRANCHE_PR">'[1]2_2_TRANCHE'!$A$1:$S$61</definedName>
    <definedName name="Ttypepromo" localSheetId="3">#REF!</definedName>
    <definedName name="Ttypepromo" localSheetId="13">#REF!</definedName>
    <definedName name="Ttypepromo" localSheetId="12">#REF!</definedName>
    <definedName name="Ttypepromo" localSheetId="11">#REF!</definedName>
    <definedName name="Ttypepromo" localSheetId="14">#REF!</definedName>
    <definedName name="Ttypepromo" localSheetId="15">#REF!</definedName>
    <definedName name="Ttypepromo" localSheetId="16">#REF!</definedName>
    <definedName name="Ttypepromo" localSheetId="7">#REF!</definedName>
    <definedName name="Ttypepromo" localSheetId="6">#REF!</definedName>
    <definedName name="Ttypepromo" localSheetId="8">#REF!</definedName>
    <definedName name="Ttypepromo" localSheetId="9">#REF!</definedName>
    <definedName name="Ttypepromo" localSheetId="10">#REF!</definedName>
    <definedName name="Ttypepromo">#REF!</definedName>
    <definedName name="vv">[4]Section!$A$2:$B$43</definedName>
    <definedName name="xxxx" localSheetId="3">#REF!</definedName>
    <definedName name="xxxx" localSheetId="13">#REF!</definedName>
    <definedName name="xxxx" localSheetId="12">#REF!</definedName>
    <definedName name="xxxx" localSheetId="11">#REF!</definedName>
    <definedName name="xxxx" localSheetId="14">#REF!</definedName>
    <definedName name="xxxx" localSheetId="15">#REF!</definedName>
    <definedName name="xxxx" localSheetId="16">#REF!</definedName>
    <definedName name="xxxx" localSheetId="7">#REF!</definedName>
    <definedName name="xxxx" localSheetId="6">#REF!</definedName>
    <definedName name="xxxx" localSheetId="8">#REF!</definedName>
    <definedName name="xxxx" localSheetId="9">#REF!</definedName>
    <definedName name="xxxx" localSheetId="10">#REF!</definedName>
    <definedName name="xxxx">#REF!</definedName>
    <definedName name="xxxx_25" localSheetId="3">#REF!</definedName>
    <definedName name="xxxx_25" localSheetId="13">#REF!</definedName>
    <definedName name="xxxx_25" localSheetId="12">#REF!</definedName>
    <definedName name="xxxx_25" localSheetId="11">#REF!</definedName>
    <definedName name="xxxx_25" localSheetId="14">#REF!</definedName>
    <definedName name="xxxx_25" localSheetId="15">#REF!</definedName>
    <definedName name="xxxx_25" localSheetId="16">#REF!</definedName>
    <definedName name="xxxx_25" localSheetId="7">#REF!</definedName>
    <definedName name="xxxx_25" localSheetId="6">#REF!</definedName>
    <definedName name="xxxx_25" localSheetId="8">#REF!</definedName>
    <definedName name="xxxx_25" localSheetId="9">#REF!</definedName>
    <definedName name="xxxx_25" localSheetId="10">#REF!</definedName>
    <definedName name="xxxx_25">#REF!</definedName>
    <definedName name="_xlnm.Print_Area" localSheetId="2">'bilan ts grades'!$A$1:$L$68</definedName>
    <definedName name="_xlnm.Print_Area" localSheetId="3">'BS2024'!$A$1:$Q$83</definedName>
    <definedName name="_xlnm.Print_Area" localSheetId="12">'MCF HC'!$A$1:$Z$71</definedName>
    <definedName name="_xlnm.Print_Area" localSheetId="19">'Nomenclature CNU'!$A$1:$E$68</definedName>
    <definedName name="_xlnm.Print_Area" localSheetId="17">'Parité 2024'!$A$1:$H$67</definedName>
    <definedName name="_xlnm.Print_Area" localSheetId="0">PG_00!$A$1:$I$60</definedName>
    <definedName name="_xlnm.Print_Area" localSheetId="1">PG_01!$A$1:$I$60</definedName>
    <definedName name="_xlnm.Print_Area" localSheetId="5">'PG_01-1'!$A$1:$I$60</definedName>
    <definedName name="_xlnm.Print_Area" localSheetId="11">PG_03!$A$1:$I$60</definedName>
    <definedName name="_xlnm.Print_Area" localSheetId="18">PG_04!$A$1:$I$60</definedName>
    <definedName name="_xlnm.Print_Area" localSheetId="14">PR1C!$A$1:$Z$71</definedName>
    <definedName name="_xlnm.Print_Area" localSheetId="15">PRCE1!$A$1:$Z$71</definedName>
    <definedName name="_xlnm.Print_Area" localSheetId="16">PRCE2!$A$1:$Z$71</definedName>
    <definedName name="_xlnm.Print_Area" localSheetId="4">'Promo2014 CNU_synth_class'!$A$1:$Z$64</definedName>
    <definedName name="_xlnm.Print_Area" localSheetId="6">'Promo2024 MCF HC CNU'!$A$1:$L$66</definedName>
    <definedName name="_xlnm.Print_Area" localSheetId="8">'Promo2024 PR 1C CNU'!$A$1:$L$66</definedName>
    <definedName name="_xlnm.Print_Area" localSheetId="9">'Promo2024 PR CE1 CNU'!$A$1:$L$66</definedName>
    <definedName name="_xlnm.Print_Area" localSheetId="10">'Promo2024 PR CE2 CNU'!$A$1:$L$66</definedName>
  </definedNames>
  <calcPr calcId="162913"/>
</workbook>
</file>

<file path=xl/calcChain.xml><?xml version="1.0" encoding="utf-8"?>
<calcChain xmlns="http://schemas.openxmlformats.org/spreadsheetml/2006/main">
  <c r="Q74" i="49" l="1"/>
  <c r="P74" i="49"/>
  <c r="O74" i="49"/>
  <c r="Q71" i="49"/>
  <c r="P71" i="49"/>
  <c r="O71" i="49"/>
  <c r="Q69" i="49"/>
  <c r="P69" i="49"/>
  <c r="Q68" i="49"/>
  <c r="P68" i="49"/>
  <c r="Q67" i="49"/>
  <c r="P67" i="49"/>
  <c r="I55" i="54" l="1"/>
  <c r="L55" i="54"/>
  <c r="I56" i="54"/>
  <c r="L56" i="54"/>
  <c r="I57" i="54"/>
  <c r="J57" i="54"/>
  <c r="K57" i="54"/>
  <c r="L57" i="54"/>
  <c r="I58" i="54"/>
  <c r="L58" i="54"/>
  <c r="I59" i="54"/>
  <c r="L59" i="54"/>
  <c r="I55" i="53"/>
  <c r="L55" i="53"/>
  <c r="I56" i="53"/>
  <c r="J56" i="53"/>
  <c r="K56" i="53"/>
  <c r="L56" i="53"/>
  <c r="I57" i="53"/>
  <c r="J57" i="53"/>
  <c r="K57" i="53"/>
  <c r="L57" i="53"/>
  <c r="I58" i="53"/>
  <c r="L58" i="53"/>
  <c r="L59" i="53"/>
  <c r="I60" i="53"/>
  <c r="J60" i="53"/>
  <c r="K60" i="53"/>
  <c r="L60" i="53"/>
  <c r="J17" i="53"/>
  <c r="K17" i="53"/>
  <c r="J18" i="53"/>
  <c r="K18" i="53"/>
  <c r="I63" i="52"/>
  <c r="J63" i="52"/>
  <c r="K63" i="52"/>
  <c r="I64" i="52"/>
  <c r="J64" i="52"/>
  <c r="K64" i="52"/>
  <c r="I58" i="52"/>
  <c r="J58" i="52"/>
  <c r="K58" i="52"/>
  <c r="I59" i="52"/>
  <c r="I60" i="52"/>
  <c r="J60" i="52"/>
  <c r="K60" i="52"/>
  <c r="H55" i="68"/>
  <c r="L55" i="68"/>
  <c r="H56" i="68"/>
  <c r="I56" i="68"/>
  <c r="J56" i="68"/>
  <c r="K56" i="68"/>
  <c r="L56" i="68"/>
  <c r="H57" i="68"/>
  <c r="I57" i="68"/>
  <c r="J57" i="68"/>
  <c r="K57" i="68"/>
  <c r="L57" i="68"/>
  <c r="I39" i="68"/>
  <c r="I40" i="68"/>
  <c r="J40" i="68"/>
  <c r="K40" i="68"/>
  <c r="I18" i="68"/>
  <c r="J18" i="68"/>
  <c r="K18" i="68"/>
  <c r="J56" i="51"/>
  <c r="K56" i="51"/>
  <c r="H59" i="51"/>
  <c r="I58" i="51"/>
  <c r="J58" i="51"/>
  <c r="K58" i="51"/>
  <c r="J63" i="48" l="1"/>
  <c r="L74" i="49" l="1"/>
  <c r="C82" i="49"/>
  <c r="C81" i="49"/>
  <c r="C80" i="49"/>
  <c r="C79" i="49"/>
  <c r="C78" i="49"/>
  <c r="K81" i="49"/>
  <c r="J81" i="49"/>
  <c r="I81" i="49"/>
  <c r="H81" i="49"/>
  <c r="G81" i="49"/>
  <c r="F81" i="49"/>
  <c r="E81" i="49"/>
  <c r="D81" i="49"/>
  <c r="Q65" i="49"/>
  <c r="P65" i="49"/>
  <c r="O65" i="49"/>
  <c r="N65" i="49"/>
  <c r="M65" i="49"/>
  <c r="L65" i="49"/>
  <c r="Q60" i="49"/>
  <c r="P60" i="49"/>
  <c r="O60" i="49"/>
  <c r="N60" i="49"/>
  <c r="M60" i="49"/>
  <c r="L60" i="49"/>
  <c r="Q55" i="49"/>
  <c r="P55" i="49"/>
  <c r="O55" i="49"/>
  <c r="N55" i="49"/>
  <c r="M55" i="49"/>
  <c r="L55" i="49"/>
  <c r="Q50" i="49"/>
  <c r="P50" i="49"/>
  <c r="O50" i="49"/>
  <c r="N50" i="49"/>
  <c r="M50" i="49"/>
  <c r="L50" i="49"/>
  <c r="Q45" i="49"/>
  <c r="P45" i="49"/>
  <c r="O45" i="49"/>
  <c r="N45" i="49"/>
  <c r="M45" i="49"/>
  <c r="L45" i="49"/>
  <c r="Q40" i="49"/>
  <c r="P40" i="49"/>
  <c r="O40" i="49"/>
  <c r="N40" i="49"/>
  <c r="M40" i="49"/>
  <c r="L40" i="49"/>
  <c r="Q35" i="49"/>
  <c r="P35" i="49"/>
  <c r="O35" i="49"/>
  <c r="N35" i="49"/>
  <c r="M35" i="49"/>
  <c r="L35" i="49"/>
  <c r="Q30" i="49"/>
  <c r="P30" i="49"/>
  <c r="O30" i="49"/>
  <c r="N30" i="49"/>
  <c r="M30" i="49"/>
  <c r="L30" i="49"/>
  <c r="Q25" i="49"/>
  <c r="P25" i="49"/>
  <c r="O25" i="49"/>
  <c r="N25" i="49"/>
  <c r="M25" i="49"/>
  <c r="L25" i="49"/>
  <c r="Q20" i="49"/>
  <c r="P20" i="49"/>
  <c r="O20" i="49"/>
  <c r="N20" i="49"/>
  <c r="M20" i="49"/>
  <c r="L20" i="49"/>
  <c r="Q15" i="49"/>
  <c r="P15" i="49"/>
  <c r="O15" i="49"/>
  <c r="N15" i="49"/>
  <c r="M15" i="49"/>
  <c r="L15" i="49"/>
  <c r="Q10" i="49"/>
  <c r="P10" i="49"/>
  <c r="O10" i="49"/>
  <c r="N10" i="49"/>
  <c r="M10" i="49"/>
  <c r="L10" i="49"/>
  <c r="L81" i="49" l="1"/>
  <c r="N81" i="49"/>
  <c r="Q81" i="49"/>
  <c r="M81" i="49"/>
  <c r="O81" i="49"/>
  <c r="P81" i="49"/>
  <c r="Y69" i="61"/>
  <c r="W69" i="61"/>
  <c r="U69" i="61"/>
  <c r="Y69" i="60"/>
  <c r="W69" i="60"/>
  <c r="U69" i="60"/>
  <c r="Y69" i="59"/>
  <c r="W69" i="59"/>
  <c r="U69" i="59"/>
  <c r="Y69" i="70"/>
  <c r="W69" i="70"/>
  <c r="U69" i="70"/>
  <c r="Y69" i="58"/>
  <c r="W69" i="58"/>
  <c r="U69" i="58"/>
  <c r="K62" i="48" l="1"/>
  <c r="K61" i="48"/>
  <c r="D61" i="48"/>
  <c r="J62" i="48"/>
  <c r="I62" i="48"/>
  <c r="J61" i="48"/>
  <c r="C63" i="67" l="1"/>
  <c r="E63" i="67"/>
  <c r="G63" i="67"/>
  <c r="L63" i="52"/>
  <c r="H63" i="52"/>
  <c r="L64" i="52"/>
  <c r="H64" i="52"/>
  <c r="H64" i="51"/>
  <c r="L64" i="51" l="1"/>
  <c r="C64" i="67" l="1"/>
  <c r="E64" i="67"/>
  <c r="G64" i="67"/>
  <c r="K82" i="49" l="1"/>
  <c r="J82" i="49"/>
  <c r="I82" i="49"/>
  <c r="K80" i="49"/>
  <c r="J80" i="49"/>
  <c r="I80" i="49"/>
  <c r="K79" i="49"/>
  <c r="J79" i="49"/>
  <c r="I79" i="49"/>
  <c r="K78" i="49"/>
  <c r="J78" i="49"/>
  <c r="I78" i="49"/>
  <c r="H82" i="49"/>
  <c r="G82" i="49"/>
  <c r="F82" i="49"/>
  <c r="H80" i="49"/>
  <c r="G80" i="49"/>
  <c r="F80" i="49"/>
  <c r="H79" i="49"/>
  <c r="G79" i="49"/>
  <c r="F79" i="49"/>
  <c r="H78" i="49"/>
  <c r="G78" i="49"/>
  <c r="F78" i="49"/>
  <c r="D78" i="49"/>
  <c r="E78" i="49"/>
  <c r="D79" i="49"/>
  <c r="E79" i="49"/>
  <c r="D80" i="49"/>
  <c r="E80" i="49"/>
  <c r="D82" i="49"/>
  <c r="E82" i="49"/>
  <c r="N74" i="49"/>
  <c r="O82" i="49" l="1"/>
  <c r="F77" i="49"/>
  <c r="H77" i="49"/>
  <c r="G77" i="49"/>
  <c r="K77" i="49"/>
  <c r="I77" i="49"/>
  <c r="J77" i="49"/>
  <c r="D62" i="48"/>
  <c r="G8" i="67" l="1"/>
  <c r="G9" i="67"/>
  <c r="G10" i="67"/>
  <c r="G11" i="67"/>
  <c r="G12" i="67"/>
  <c r="G13" i="67"/>
  <c r="G14" i="67"/>
  <c r="G15" i="67"/>
  <c r="G16" i="67"/>
  <c r="G17" i="67"/>
  <c r="G18" i="67"/>
  <c r="G19" i="67"/>
  <c r="G20" i="67"/>
  <c r="G21" i="67"/>
  <c r="G22" i="67"/>
  <c r="G23" i="67"/>
  <c r="G24" i="67"/>
  <c r="G25" i="67"/>
  <c r="G26" i="67"/>
  <c r="G27" i="67"/>
  <c r="G28" i="67"/>
  <c r="G29" i="67"/>
  <c r="G30" i="67"/>
  <c r="G31" i="67"/>
  <c r="G32" i="67"/>
  <c r="G33" i="67"/>
  <c r="G34" i="67"/>
  <c r="G35" i="67"/>
  <c r="G36" i="67"/>
  <c r="G37" i="67"/>
  <c r="G38" i="67"/>
  <c r="G39" i="67"/>
  <c r="G40" i="67"/>
  <c r="G41" i="67"/>
  <c r="G42" i="67"/>
  <c r="G43" i="67"/>
  <c r="G44" i="67"/>
  <c r="G45" i="67"/>
  <c r="G46" i="67"/>
  <c r="G47" i="67"/>
  <c r="G48" i="67"/>
  <c r="G49" i="67"/>
  <c r="G50" i="67"/>
  <c r="G51" i="67"/>
  <c r="G52" i="67"/>
  <c r="G53" i="67"/>
  <c r="G54" i="67"/>
  <c r="G55" i="67"/>
  <c r="G56" i="67"/>
  <c r="G57" i="67"/>
  <c r="G58" i="67"/>
  <c r="G59" i="67"/>
  <c r="G60" i="67"/>
  <c r="G61" i="67"/>
  <c r="G62" i="67"/>
  <c r="G7" i="67"/>
  <c r="G6" i="67"/>
  <c r="E8" i="67"/>
  <c r="E9" i="67"/>
  <c r="E10" i="67"/>
  <c r="E11" i="67"/>
  <c r="E12" i="67"/>
  <c r="E13" i="67"/>
  <c r="E14" i="67"/>
  <c r="E15" i="67"/>
  <c r="E16" i="67"/>
  <c r="E17" i="67"/>
  <c r="E18" i="67"/>
  <c r="E19" i="67"/>
  <c r="E20" i="67"/>
  <c r="E21" i="67"/>
  <c r="E22" i="67"/>
  <c r="E23" i="67"/>
  <c r="E24" i="67"/>
  <c r="E25" i="67"/>
  <c r="E26" i="67"/>
  <c r="E27" i="67"/>
  <c r="E28" i="67"/>
  <c r="E29" i="67"/>
  <c r="E30" i="67"/>
  <c r="E31" i="67"/>
  <c r="E32" i="67"/>
  <c r="E33" i="67"/>
  <c r="E34" i="67"/>
  <c r="E35" i="67"/>
  <c r="E36" i="67"/>
  <c r="E37" i="67"/>
  <c r="E38" i="67"/>
  <c r="E39" i="67"/>
  <c r="E40" i="67"/>
  <c r="E41" i="67"/>
  <c r="E42" i="67"/>
  <c r="E43" i="67"/>
  <c r="E44" i="67"/>
  <c r="E45" i="67"/>
  <c r="E46" i="67"/>
  <c r="E47" i="67"/>
  <c r="E48" i="67"/>
  <c r="E49" i="67"/>
  <c r="E50" i="67"/>
  <c r="E51" i="67"/>
  <c r="E52" i="67"/>
  <c r="E53" i="67"/>
  <c r="E54" i="67"/>
  <c r="E55" i="67"/>
  <c r="E56" i="67"/>
  <c r="E57" i="67"/>
  <c r="E58" i="67"/>
  <c r="E59" i="67"/>
  <c r="E60" i="67"/>
  <c r="E61" i="67"/>
  <c r="E62" i="67"/>
  <c r="E7" i="67"/>
  <c r="E6" i="67"/>
  <c r="C8" i="67"/>
  <c r="C9" i="67"/>
  <c r="C10" i="67"/>
  <c r="C11" i="67"/>
  <c r="C12" i="67"/>
  <c r="C13" i="67"/>
  <c r="C14" i="67"/>
  <c r="C15" i="67"/>
  <c r="C16" i="67"/>
  <c r="C17" i="67"/>
  <c r="C18" i="67"/>
  <c r="C19" i="67"/>
  <c r="C20" i="67"/>
  <c r="C21" i="67"/>
  <c r="C22" i="67"/>
  <c r="C23" i="67"/>
  <c r="C24" i="67"/>
  <c r="C25" i="67"/>
  <c r="C26" i="67"/>
  <c r="C27" i="67"/>
  <c r="C28" i="67"/>
  <c r="C29" i="67"/>
  <c r="C30" i="67"/>
  <c r="C31" i="67"/>
  <c r="C32" i="67"/>
  <c r="C33" i="67"/>
  <c r="C34" i="67"/>
  <c r="C35" i="67"/>
  <c r="C36" i="67"/>
  <c r="C37" i="67"/>
  <c r="C38" i="67"/>
  <c r="C39" i="67"/>
  <c r="C40" i="67"/>
  <c r="C41" i="67"/>
  <c r="C42" i="67"/>
  <c r="C43" i="67"/>
  <c r="C44" i="67"/>
  <c r="C45" i="67"/>
  <c r="C46" i="67"/>
  <c r="C47" i="67"/>
  <c r="C48" i="67"/>
  <c r="C49" i="67"/>
  <c r="C50" i="67"/>
  <c r="C51" i="67"/>
  <c r="C52" i="67"/>
  <c r="C53" i="67"/>
  <c r="C54" i="67"/>
  <c r="C55" i="67"/>
  <c r="C56" i="67"/>
  <c r="C57" i="67"/>
  <c r="C58" i="67"/>
  <c r="C59" i="67"/>
  <c r="C60" i="67"/>
  <c r="C61" i="67"/>
  <c r="C62" i="67"/>
  <c r="C7" i="67"/>
  <c r="C6" i="67"/>
  <c r="C65" i="67" l="1"/>
  <c r="E65" i="67"/>
  <c r="G65" i="67"/>
  <c r="L36" i="49" l="1"/>
  <c r="M36" i="49"/>
  <c r="N36" i="49"/>
  <c r="O36" i="49"/>
  <c r="P36" i="49"/>
  <c r="Q36" i="49"/>
  <c r="P42" i="49"/>
  <c r="L69" i="49"/>
  <c r="L64" i="49"/>
  <c r="J16" i="48" l="1"/>
  <c r="K56" i="48"/>
  <c r="K16" i="48"/>
  <c r="C64" i="48"/>
  <c r="B64" i="48"/>
  <c r="F64" i="48"/>
  <c r="G64" i="48"/>
  <c r="K60" i="48"/>
  <c r="K58" i="48"/>
  <c r="K52" i="48"/>
  <c r="K50" i="48"/>
  <c r="K48" i="48"/>
  <c r="K46" i="48"/>
  <c r="K44" i="48"/>
  <c r="K42" i="48"/>
  <c r="K40" i="48"/>
  <c r="K38" i="48"/>
  <c r="K36" i="48"/>
  <c r="K34" i="48"/>
  <c r="K59" i="48"/>
  <c r="K55" i="48"/>
  <c r="K53" i="48"/>
  <c r="K51" i="48"/>
  <c r="K49" i="48"/>
  <c r="K47" i="48"/>
  <c r="K45" i="48"/>
  <c r="K43" i="48"/>
  <c r="K41" i="48"/>
  <c r="K39" i="48"/>
  <c r="K37" i="48"/>
  <c r="K35" i="48"/>
  <c r="K33" i="48"/>
  <c r="K31" i="48"/>
  <c r="K29" i="48"/>
  <c r="K27" i="48"/>
  <c r="K25" i="48"/>
  <c r="K23" i="48"/>
  <c r="K21" i="48"/>
  <c r="K19" i="48"/>
  <c r="K17" i="48"/>
  <c r="K13" i="48"/>
  <c r="K32" i="48"/>
  <c r="K30" i="48"/>
  <c r="K28" i="48"/>
  <c r="K26" i="48"/>
  <c r="K24" i="48"/>
  <c r="K22" i="48"/>
  <c r="K20" i="48"/>
  <c r="K18" i="48"/>
  <c r="C66" i="68" l="1"/>
  <c r="M66" i="68"/>
  <c r="F66" i="68" l="1"/>
  <c r="E66" i="68"/>
  <c r="D66" i="68"/>
  <c r="H15" i="68"/>
  <c r="H7" i="68"/>
  <c r="H40" i="68"/>
  <c r="H30" i="68"/>
  <c r="H24" i="68"/>
  <c r="H20" i="68"/>
  <c r="H14" i="68"/>
  <c r="H12" i="68"/>
  <c r="H10" i="68"/>
  <c r="H54" i="68"/>
  <c r="H42" i="68"/>
  <c r="H38" i="68"/>
  <c r="H31" i="68"/>
  <c r="H28" i="68"/>
  <c r="H26" i="68"/>
  <c r="H32" i="68"/>
  <c r="H48" i="68"/>
  <c r="H22" i="68"/>
  <c r="H19" i="68"/>
  <c r="H18" i="68"/>
  <c r="H16" i="68"/>
  <c r="H11" i="68"/>
  <c r="H9" i="68"/>
  <c r="H8" i="68"/>
  <c r="H61" i="68"/>
  <c r="H52" i="68"/>
  <c r="H50" i="68"/>
  <c r="H46" i="68"/>
  <c r="H44" i="68"/>
  <c r="H36" i="68"/>
  <c r="H34" i="68"/>
  <c r="H13" i="68"/>
  <c r="H17" i="68"/>
  <c r="H21" i="68"/>
  <c r="H23" i="68"/>
  <c r="H25" i="68"/>
  <c r="H27" i="68"/>
  <c r="H29" i="68"/>
  <c r="H33" i="68"/>
  <c r="H35" i="68"/>
  <c r="H37" i="68"/>
  <c r="H39" i="68"/>
  <c r="H41" i="68"/>
  <c r="H43" i="68"/>
  <c r="H45" i="68"/>
  <c r="H47" i="68"/>
  <c r="H49" i="68"/>
  <c r="H51" i="68"/>
  <c r="H53" i="68"/>
  <c r="H60" i="68"/>
  <c r="H62" i="68"/>
  <c r="H6" i="68"/>
  <c r="H66" i="68" l="1"/>
  <c r="L20" i="68" l="1"/>
  <c r="G66" i="68" l="1"/>
  <c r="I29" i="68"/>
  <c r="K8" i="68"/>
  <c r="J8" i="68"/>
  <c r="I41" i="68"/>
  <c r="J41" i="68"/>
  <c r="K41" i="68"/>
  <c r="I20" i="68"/>
  <c r="J20" i="68"/>
  <c r="K20" i="68"/>
  <c r="L61" i="68"/>
  <c r="K61" i="68"/>
  <c r="I61" i="68"/>
  <c r="J61" i="68"/>
  <c r="J53" i="68"/>
  <c r="L53" i="68"/>
  <c r="K53" i="68"/>
  <c r="I53" i="68"/>
  <c r="L49" i="68"/>
  <c r="K49" i="68"/>
  <c r="I49" i="68"/>
  <c r="J49" i="68"/>
  <c r="L45" i="68"/>
  <c r="K45" i="68"/>
  <c r="J45" i="68"/>
  <c r="I45" i="68"/>
  <c r="L41" i="68"/>
  <c r="L37" i="68"/>
  <c r="K37" i="68"/>
  <c r="J37" i="68"/>
  <c r="I37" i="68"/>
  <c r="K33" i="68"/>
  <c r="J33" i="68"/>
  <c r="I33" i="68"/>
  <c r="L33" i="68"/>
  <c r="L29" i="68"/>
  <c r="L25" i="68"/>
  <c r="I21" i="68"/>
  <c r="L21" i="68"/>
  <c r="K21" i="68"/>
  <c r="J21" i="68"/>
  <c r="L17" i="68"/>
  <c r="K17" i="68"/>
  <c r="J17" i="68"/>
  <c r="I17" i="68"/>
  <c r="L13" i="68"/>
  <c r="K13" i="68"/>
  <c r="J13" i="68"/>
  <c r="I13" i="68"/>
  <c r="L9" i="68"/>
  <c r="K9" i="68"/>
  <c r="J9" i="68"/>
  <c r="I9" i="68"/>
  <c r="L62" i="68"/>
  <c r="K62" i="68"/>
  <c r="I62" i="68"/>
  <c r="J62" i="68"/>
  <c r="I52" i="68"/>
  <c r="J52" i="68"/>
  <c r="L52" i="68"/>
  <c r="K52" i="68"/>
  <c r="K48" i="68"/>
  <c r="I48" i="68"/>
  <c r="L48" i="68"/>
  <c r="J48" i="68"/>
  <c r="K44" i="68"/>
  <c r="L44" i="68"/>
  <c r="J44" i="68"/>
  <c r="I44" i="68"/>
  <c r="L40" i="68"/>
  <c r="L36" i="68"/>
  <c r="K36" i="68"/>
  <c r="I36" i="68"/>
  <c r="J36" i="68"/>
  <c r="L32" i="68"/>
  <c r="I32" i="68"/>
  <c r="J32" i="68"/>
  <c r="K32" i="68"/>
  <c r="L28" i="68"/>
  <c r="I28" i="68"/>
  <c r="J28" i="68"/>
  <c r="K28" i="68"/>
  <c r="J24" i="68"/>
  <c r="K24" i="68"/>
  <c r="I24" i="68"/>
  <c r="L24" i="68"/>
  <c r="K16" i="68"/>
  <c r="L16" i="68"/>
  <c r="I16" i="68"/>
  <c r="J16" i="68"/>
  <c r="J12" i="68"/>
  <c r="L12" i="68"/>
  <c r="K12" i="68"/>
  <c r="I12" i="68"/>
  <c r="I8" i="68"/>
  <c r="L8" i="68"/>
  <c r="L51" i="68"/>
  <c r="K51" i="68"/>
  <c r="J51" i="68"/>
  <c r="I51" i="68"/>
  <c r="I47" i="68"/>
  <c r="L47" i="68"/>
  <c r="K47" i="68"/>
  <c r="J47" i="68"/>
  <c r="K43" i="68"/>
  <c r="I43" i="68"/>
  <c r="L43" i="68"/>
  <c r="J43" i="68"/>
  <c r="L39" i="68"/>
  <c r="L35" i="68"/>
  <c r="K35" i="68"/>
  <c r="I35" i="68"/>
  <c r="J35" i="68"/>
  <c r="L31" i="68"/>
  <c r="I31" i="68"/>
  <c r="K31" i="68"/>
  <c r="J31" i="68"/>
  <c r="J27" i="68"/>
  <c r="I27" i="68"/>
  <c r="L27" i="68"/>
  <c r="K27" i="68"/>
  <c r="L23" i="68"/>
  <c r="K23" i="68"/>
  <c r="I23" i="68"/>
  <c r="J23" i="68"/>
  <c r="J19" i="68"/>
  <c r="L19" i="68"/>
  <c r="K19" i="68"/>
  <c r="I19" i="68"/>
  <c r="L15" i="68"/>
  <c r="K15" i="68"/>
  <c r="J15" i="68"/>
  <c r="I15" i="68"/>
  <c r="J11" i="68"/>
  <c r="L11" i="68"/>
  <c r="K11" i="68"/>
  <c r="I11" i="68"/>
  <c r="J7" i="68"/>
  <c r="L7" i="68"/>
  <c r="I7" i="68"/>
  <c r="K7" i="68"/>
  <c r="I60" i="68"/>
  <c r="K60" i="68"/>
  <c r="L60" i="68"/>
  <c r="J60" i="68"/>
  <c r="K54" i="68"/>
  <c r="L54" i="68"/>
  <c r="J54" i="68"/>
  <c r="I54" i="68"/>
  <c r="K50" i="68"/>
  <c r="L50" i="68"/>
  <c r="I50" i="68"/>
  <c r="J50" i="68"/>
  <c r="L46" i="68"/>
  <c r="K46" i="68"/>
  <c r="J46" i="68"/>
  <c r="I46" i="68"/>
  <c r="L42" i="68"/>
  <c r="K42" i="68"/>
  <c r="J42" i="68"/>
  <c r="I42" i="68"/>
  <c r="L38" i="68"/>
  <c r="K38" i="68"/>
  <c r="J38" i="68"/>
  <c r="I38" i="68"/>
  <c r="L34" i="68"/>
  <c r="K34" i="68"/>
  <c r="J34" i="68"/>
  <c r="I34" i="68"/>
  <c r="J30" i="68"/>
  <c r="L30" i="68"/>
  <c r="K30" i="68"/>
  <c r="I30" i="68"/>
  <c r="K26" i="68"/>
  <c r="J26" i="68"/>
  <c r="L26" i="68"/>
  <c r="I26" i="68"/>
  <c r="L22" i="68"/>
  <c r="K22" i="68"/>
  <c r="J22" i="68"/>
  <c r="I22" i="68"/>
  <c r="L18" i="68"/>
  <c r="J14" i="68"/>
  <c r="L14" i="68"/>
  <c r="K14" i="68"/>
  <c r="I14" i="68"/>
  <c r="I10" i="68"/>
  <c r="K10" i="68"/>
  <c r="L10" i="68"/>
  <c r="J10" i="68"/>
  <c r="J6" i="68"/>
  <c r="K6" i="68"/>
  <c r="I6" i="68"/>
  <c r="L6" i="68"/>
  <c r="I66" i="68" l="1"/>
  <c r="L66" i="68"/>
  <c r="K66" i="68"/>
  <c r="J66" i="68"/>
  <c r="L68" i="49" l="1"/>
  <c r="M68" i="49"/>
  <c r="N68" i="49"/>
  <c r="M69" i="49"/>
  <c r="N69" i="49"/>
  <c r="L71" i="49"/>
  <c r="M71" i="49"/>
  <c r="N71" i="49"/>
  <c r="L9" i="49"/>
  <c r="M9" i="49"/>
  <c r="N9" i="49"/>
  <c r="O9" i="49"/>
  <c r="P9" i="49"/>
  <c r="Q9" i="49"/>
  <c r="L11" i="49"/>
  <c r="M11" i="49"/>
  <c r="N11" i="49"/>
  <c r="O11" i="49"/>
  <c r="P11" i="49"/>
  <c r="Q11" i="49"/>
  <c r="L12" i="49"/>
  <c r="M12" i="49"/>
  <c r="N12" i="49"/>
  <c r="O12" i="49"/>
  <c r="P12" i="49"/>
  <c r="Q12" i="49"/>
  <c r="L13" i="49"/>
  <c r="M13" i="49"/>
  <c r="N13" i="49"/>
  <c r="O13" i="49"/>
  <c r="P13" i="49"/>
  <c r="Q13" i="49"/>
  <c r="L14" i="49"/>
  <c r="M14" i="49"/>
  <c r="N14" i="49"/>
  <c r="O14" i="49"/>
  <c r="P14" i="49"/>
  <c r="Q14" i="49"/>
  <c r="L16" i="49"/>
  <c r="M16" i="49"/>
  <c r="N16" i="49"/>
  <c r="O16" i="49"/>
  <c r="P16" i="49"/>
  <c r="Q16" i="49"/>
  <c r="L17" i="49"/>
  <c r="M17" i="49"/>
  <c r="N17" i="49"/>
  <c r="O17" i="49"/>
  <c r="P17" i="49"/>
  <c r="Q17" i="49"/>
  <c r="L18" i="49"/>
  <c r="M18" i="49"/>
  <c r="N18" i="49"/>
  <c r="O18" i="49"/>
  <c r="P18" i="49"/>
  <c r="Q18" i="49"/>
  <c r="L19" i="49"/>
  <c r="M19" i="49"/>
  <c r="N19" i="49"/>
  <c r="O19" i="49"/>
  <c r="P19" i="49"/>
  <c r="Q19" i="49"/>
  <c r="L21" i="49"/>
  <c r="M21" i="49"/>
  <c r="N21" i="49"/>
  <c r="O21" i="49"/>
  <c r="P21" i="49"/>
  <c r="Q21" i="49"/>
  <c r="L22" i="49"/>
  <c r="M22" i="49"/>
  <c r="N22" i="49"/>
  <c r="O22" i="49"/>
  <c r="P22" i="49"/>
  <c r="Q22" i="49"/>
  <c r="L23" i="49"/>
  <c r="M23" i="49"/>
  <c r="N23" i="49"/>
  <c r="O23" i="49"/>
  <c r="P23" i="49"/>
  <c r="Q23" i="49"/>
  <c r="L24" i="49"/>
  <c r="M24" i="49"/>
  <c r="N24" i="49"/>
  <c r="O24" i="49"/>
  <c r="P24" i="49"/>
  <c r="Q24" i="49"/>
  <c r="L26" i="49"/>
  <c r="M26" i="49"/>
  <c r="N26" i="49"/>
  <c r="O26" i="49"/>
  <c r="P26" i="49"/>
  <c r="Q26" i="49"/>
  <c r="L27" i="49"/>
  <c r="M27" i="49"/>
  <c r="N27" i="49"/>
  <c r="O27" i="49"/>
  <c r="P27" i="49"/>
  <c r="Q27" i="49"/>
  <c r="L28" i="49"/>
  <c r="M28" i="49"/>
  <c r="N28" i="49"/>
  <c r="O28" i="49"/>
  <c r="P28" i="49"/>
  <c r="Q28" i="49"/>
  <c r="L29" i="49"/>
  <c r="M29" i="49"/>
  <c r="N29" i="49"/>
  <c r="O29" i="49"/>
  <c r="P29" i="49"/>
  <c r="Q29" i="49"/>
  <c r="L31" i="49"/>
  <c r="M31" i="49"/>
  <c r="N31" i="49"/>
  <c r="O31" i="49"/>
  <c r="P31" i="49"/>
  <c r="Q31" i="49"/>
  <c r="L32" i="49"/>
  <c r="M32" i="49"/>
  <c r="N32" i="49"/>
  <c r="O32" i="49"/>
  <c r="P32" i="49"/>
  <c r="Q32" i="49"/>
  <c r="L33" i="49"/>
  <c r="M33" i="49"/>
  <c r="N33" i="49"/>
  <c r="O33" i="49"/>
  <c r="P33" i="49"/>
  <c r="Q33" i="49"/>
  <c r="L34" i="49"/>
  <c r="M34" i="49"/>
  <c r="N34" i="49"/>
  <c r="O34" i="49"/>
  <c r="P34" i="49"/>
  <c r="Q34" i="49"/>
  <c r="L37" i="49"/>
  <c r="M37" i="49"/>
  <c r="N37" i="49"/>
  <c r="O37" i="49"/>
  <c r="P37" i="49"/>
  <c r="Q37" i="49"/>
  <c r="L38" i="49"/>
  <c r="M38" i="49"/>
  <c r="N38" i="49"/>
  <c r="O38" i="49"/>
  <c r="P38" i="49"/>
  <c r="Q38" i="49"/>
  <c r="L39" i="49"/>
  <c r="M39" i="49"/>
  <c r="N39" i="49"/>
  <c r="O39" i="49"/>
  <c r="P39" i="49"/>
  <c r="Q39" i="49"/>
  <c r="L41" i="49"/>
  <c r="M41" i="49"/>
  <c r="N41" i="49"/>
  <c r="O41" i="49"/>
  <c r="P41" i="49"/>
  <c r="Q41" i="49"/>
  <c r="L42" i="49"/>
  <c r="M42" i="49"/>
  <c r="N42" i="49"/>
  <c r="O42" i="49"/>
  <c r="Q42" i="49"/>
  <c r="L43" i="49"/>
  <c r="M43" i="49"/>
  <c r="N43" i="49"/>
  <c r="O43" i="49"/>
  <c r="P43" i="49"/>
  <c r="Q43" i="49"/>
  <c r="L44" i="49"/>
  <c r="M44" i="49"/>
  <c r="N44" i="49"/>
  <c r="O44" i="49"/>
  <c r="P44" i="49"/>
  <c r="Q44" i="49"/>
  <c r="L46" i="49"/>
  <c r="M46" i="49"/>
  <c r="N46" i="49"/>
  <c r="O46" i="49"/>
  <c r="P46" i="49"/>
  <c r="Q46" i="49"/>
  <c r="L47" i="49"/>
  <c r="M47" i="49"/>
  <c r="N47" i="49"/>
  <c r="O47" i="49"/>
  <c r="P47" i="49"/>
  <c r="Q47" i="49"/>
  <c r="L48" i="49"/>
  <c r="M48" i="49"/>
  <c r="N48" i="49"/>
  <c r="O48" i="49"/>
  <c r="P48" i="49"/>
  <c r="Q48" i="49"/>
  <c r="L49" i="49"/>
  <c r="M49" i="49"/>
  <c r="N49" i="49"/>
  <c r="O49" i="49"/>
  <c r="P49" i="49"/>
  <c r="Q49" i="49"/>
  <c r="L51" i="49"/>
  <c r="M51" i="49"/>
  <c r="N51" i="49"/>
  <c r="O51" i="49"/>
  <c r="P51" i="49"/>
  <c r="Q51" i="49"/>
  <c r="L52" i="49"/>
  <c r="M52" i="49"/>
  <c r="N52" i="49"/>
  <c r="O52" i="49"/>
  <c r="P52" i="49"/>
  <c r="Q52" i="49"/>
  <c r="L53" i="49"/>
  <c r="M53" i="49"/>
  <c r="N53" i="49"/>
  <c r="O53" i="49"/>
  <c r="P53" i="49"/>
  <c r="Q53" i="49"/>
  <c r="L54" i="49"/>
  <c r="M54" i="49"/>
  <c r="N54" i="49"/>
  <c r="O54" i="49"/>
  <c r="P54" i="49"/>
  <c r="Q54" i="49"/>
  <c r="L56" i="49"/>
  <c r="M56" i="49"/>
  <c r="N56" i="49"/>
  <c r="O56" i="49"/>
  <c r="P56" i="49"/>
  <c r="Q56" i="49"/>
  <c r="L57" i="49"/>
  <c r="M57" i="49"/>
  <c r="N57" i="49"/>
  <c r="O57" i="49"/>
  <c r="P57" i="49"/>
  <c r="Q57" i="49"/>
  <c r="L58" i="49"/>
  <c r="M58" i="49"/>
  <c r="N58" i="49"/>
  <c r="O58" i="49"/>
  <c r="P58" i="49"/>
  <c r="Q58" i="49"/>
  <c r="L59" i="49"/>
  <c r="M59" i="49"/>
  <c r="N59" i="49"/>
  <c r="O59" i="49"/>
  <c r="P59" i="49"/>
  <c r="Q59" i="49"/>
  <c r="L61" i="49"/>
  <c r="M61" i="49"/>
  <c r="N61" i="49"/>
  <c r="O61" i="49"/>
  <c r="P61" i="49"/>
  <c r="Q61" i="49"/>
  <c r="L62" i="49"/>
  <c r="M62" i="49"/>
  <c r="N62" i="49"/>
  <c r="O62" i="49"/>
  <c r="P62" i="49"/>
  <c r="Q62" i="49"/>
  <c r="L63" i="49"/>
  <c r="M63" i="49"/>
  <c r="N63" i="49"/>
  <c r="O63" i="49"/>
  <c r="P63" i="49"/>
  <c r="Q63" i="49"/>
  <c r="M64" i="49"/>
  <c r="N64" i="49"/>
  <c r="O64" i="49"/>
  <c r="P64" i="49"/>
  <c r="Q64" i="49"/>
  <c r="L66" i="49"/>
  <c r="M66" i="49"/>
  <c r="N66" i="49"/>
  <c r="O66" i="49"/>
  <c r="P66" i="49"/>
  <c r="Q66" i="49"/>
  <c r="L67" i="49"/>
  <c r="M67" i="49"/>
  <c r="N67" i="49"/>
  <c r="K7" i="48"/>
  <c r="K8" i="48"/>
  <c r="K9" i="48"/>
  <c r="K10" i="48"/>
  <c r="K11" i="48"/>
  <c r="K12" i="48"/>
  <c r="K14" i="48"/>
  <c r="K15" i="48"/>
  <c r="J7" i="48"/>
  <c r="J8" i="48"/>
  <c r="J9" i="48"/>
  <c r="J10" i="48"/>
  <c r="J11" i="48"/>
  <c r="J12" i="48"/>
  <c r="J13" i="48"/>
  <c r="J14" i="48"/>
  <c r="J15" i="48"/>
  <c r="J17" i="48"/>
  <c r="J18" i="48"/>
  <c r="J19" i="48"/>
  <c r="J20" i="48"/>
  <c r="J21" i="48"/>
  <c r="J22" i="48"/>
  <c r="J23" i="48"/>
  <c r="J24" i="48"/>
  <c r="J25" i="48"/>
  <c r="J26" i="48"/>
  <c r="J27" i="48"/>
  <c r="J28" i="48"/>
  <c r="J29" i="48"/>
  <c r="J30" i="48"/>
  <c r="J31" i="48"/>
  <c r="J32" i="48"/>
  <c r="J33" i="48"/>
  <c r="J34" i="48"/>
  <c r="J35" i="48"/>
  <c r="J36" i="48"/>
  <c r="J37" i="48"/>
  <c r="J38" i="48"/>
  <c r="J39" i="48"/>
  <c r="J40" i="48"/>
  <c r="J41" i="48"/>
  <c r="J42" i="48"/>
  <c r="J43" i="48"/>
  <c r="J44" i="48"/>
  <c r="J45" i="48"/>
  <c r="J46" i="48"/>
  <c r="J47" i="48"/>
  <c r="J48" i="48"/>
  <c r="J49" i="48"/>
  <c r="J50" i="48"/>
  <c r="J51" i="48"/>
  <c r="J52" i="48"/>
  <c r="J53" i="48"/>
  <c r="J54" i="48"/>
  <c r="J55" i="48"/>
  <c r="J56" i="48"/>
  <c r="J57" i="48"/>
  <c r="J58" i="48"/>
  <c r="J59" i="48"/>
  <c r="J60" i="48"/>
  <c r="C77" i="49" l="1"/>
  <c r="D77" i="49"/>
  <c r="D66" i="52" l="1"/>
  <c r="D66" i="54" l="1"/>
  <c r="D66" i="53"/>
  <c r="D66" i="51" l="1"/>
  <c r="D7" i="48"/>
  <c r="D8" i="48"/>
  <c r="D9" i="48"/>
  <c r="D10" i="48"/>
  <c r="D11" i="48"/>
  <c r="D12" i="48"/>
  <c r="D13" i="48"/>
  <c r="E13" i="48" s="1"/>
  <c r="D14" i="48"/>
  <c r="D15" i="48"/>
  <c r="D16" i="48"/>
  <c r="D17" i="48"/>
  <c r="D18" i="48"/>
  <c r="D19" i="48"/>
  <c r="D20" i="48"/>
  <c r="D21" i="48"/>
  <c r="D22" i="48"/>
  <c r="D23" i="48"/>
  <c r="D24" i="48"/>
  <c r="D25" i="48"/>
  <c r="D26" i="48"/>
  <c r="D27" i="48"/>
  <c r="D28" i="48"/>
  <c r="D29" i="48"/>
  <c r="D30" i="48"/>
  <c r="D31" i="48"/>
  <c r="D32" i="48"/>
  <c r="D33" i="48"/>
  <c r="D34" i="48"/>
  <c r="D35" i="48"/>
  <c r="D36" i="48"/>
  <c r="D37" i="48"/>
  <c r="D38" i="48"/>
  <c r="D39" i="48"/>
  <c r="D40" i="48"/>
  <c r="D41" i="48"/>
  <c r="D42" i="48"/>
  <c r="D43" i="48"/>
  <c r="D44" i="48"/>
  <c r="D45" i="48"/>
  <c r="D46" i="48"/>
  <c r="D47" i="48"/>
  <c r="D48" i="48"/>
  <c r="D49" i="48"/>
  <c r="D50" i="48"/>
  <c r="D51" i="48"/>
  <c r="D52" i="48"/>
  <c r="D53" i="48"/>
  <c r="D54" i="48"/>
  <c r="D55" i="48"/>
  <c r="D56" i="48"/>
  <c r="D57" i="48"/>
  <c r="D58" i="48"/>
  <c r="D59" i="48"/>
  <c r="D60" i="48"/>
  <c r="D6" i="48"/>
  <c r="D5" i="48"/>
  <c r="D4" i="48"/>
  <c r="E6" i="48" l="1"/>
  <c r="E45" i="48"/>
  <c r="E29" i="48"/>
  <c r="E60" i="48"/>
  <c r="E52" i="48"/>
  <c r="E44" i="48"/>
  <c r="E36" i="48"/>
  <c r="E28" i="48"/>
  <c r="E20" i="48"/>
  <c r="E12" i="48"/>
  <c r="E53" i="48"/>
  <c r="E37" i="48"/>
  <c r="E21" i="48"/>
  <c r="E59" i="48"/>
  <c r="E51" i="48"/>
  <c r="E43" i="48"/>
  <c r="E35" i="48"/>
  <c r="E27" i="48"/>
  <c r="E19" i="48"/>
  <c r="E11" i="48"/>
  <c r="E50" i="48"/>
  <c r="E42" i="48"/>
  <c r="E34" i="48"/>
  <c r="E26" i="48"/>
  <c r="E18" i="48"/>
  <c r="E10" i="48"/>
  <c r="E25" i="48"/>
  <c r="E17" i="48"/>
  <c r="E9" i="48"/>
  <c r="E58" i="48"/>
  <c r="E41" i="48"/>
  <c r="E24" i="48"/>
  <c r="E16" i="48"/>
  <c r="E8" i="48"/>
  <c r="E57" i="48"/>
  <c r="E49" i="48"/>
  <c r="E33" i="48"/>
  <c r="E56" i="48"/>
  <c r="E48" i="48"/>
  <c r="E40" i="48"/>
  <c r="E32" i="48"/>
  <c r="E4" i="48"/>
  <c r="E61" i="48"/>
  <c r="E62" i="48"/>
  <c r="E55" i="48"/>
  <c r="E47" i="48"/>
  <c r="E39" i="48"/>
  <c r="E31" i="48"/>
  <c r="E23" i="48"/>
  <c r="E15" i="48"/>
  <c r="E7" i="48"/>
  <c r="E5" i="48"/>
  <c r="E54" i="48"/>
  <c r="E46" i="48"/>
  <c r="E38" i="48"/>
  <c r="E30" i="48"/>
  <c r="E22" i="48"/>
  <c r="E14" i="48"/>
  <c r="H8" i="54"/>
  <c r="H9" i="54"/>
  <c r="H10" i="54"/>
  <c r="H11" i="54"/>
  <c r="H12" i="54"/>
  <c r="H13" i="54"/>
  <c r="H14" i="54"/>
  <c r="H15" i="54"/>
  <c r="H16" i="54"/>
  <c r="H17" i="54"/>
  <c r="H18" i="54"/>
  <c r="H19" i="54"/>
  <c r="H20" i="54"/>
  <c r="H21" i="54"/>
  <c r="H22" i="54"/>
  <c r="H23" i="54"/>
  <c r="H24" i="54"/>
  <c r="H25" i="54"/>
  <c r="H26" i="54"/>
  <c r="H27" i="54"/>
  <c r="H28" i="54"/>
  <c r="H29" i="54"/>
  <c r="H30" i="54"/>
  <c r="H31" i="54"/>
  <c r="H32" i="54"/>
  <c r="H33" i="54"/>
  <c r="H34" i="54"/>
  <c r="H35" i="54"/>
  <c r="H36" i="54"/>
  <c r="H37" i="54"/>
  <c r="H38" i="54"/>
  <c r="H39" i="54"/>
  <c r="H40" i="54"/>
  <c r="H41" i="54"/>
  <c r="H42" i="54"/>
  <c r="H43" i="54"/>
  <c r="H44" i="54"/>
  <c r="H45" i="54"/>
  <c r="H46" i="54"/>
  <c r="H47" i="54"/>
  <c r="H48" i="54"/>
  <c r="H49" i="54"/>
  <c r="H50" i="54"/>
  <c r="H51" i="54"/>
  <c r="H52" i="54"/>
  <c r="H53" i="54"/>
  <c r="H54" i="54"/>
  <c r="H55" i="54"/>
  <c r="H56" i="54"/>
  <c r="H57" i="54"/>
  <c r="H58" i="54"/>
  <c r="H59" i="54"/>
  <c r="H60" i="54"/>
  <c r="H61" i="54"/>
  <c r="H62" i="54"/>
  <c r="H7" i="54"/>
  <c r="E66" i="53"/>
  <c r="H8" i="53"/>
  <c r="H9" i="53"/>
  <c r="H10" i="53"/>
  <c r="H11" i="53"/>
  <c r="H12" i="53"/>
  <c r="H13" i="53"/>
  <c r="H14" i="53"/>
  <c r="H15" i="53"/>
  <c r="H16" i="53"/>
  <c r="H17" i="53"/>
  <c r="H18" i="53"/>
  <c r="H19" i="53"/>
  <c r="H20" i="53"/>
  <c r="H21" i="53"/>
  <c r="H22" i="53"/>
  <c r="H23" i="53"/>
  <c r="H24" i="53"/>
  <c r="H25" i="53"/>
  <c r="H26" i="53"/>
  <c r="H27" i="53"/>
  <c r="H28" i="53"/>
  <c r="H29" i="53"/>
  <c r="H30" i="53"/>
  <c r="H31" i="53"/>
  <c r="H32" i="53"/>
  <c r="H33" i="53"/>
  <c r="H34" i="53"/>
  <c r="H35" i="53"/>
  <c r="H36" i="53"/>
  <c r="H37" i="53"/>
  <c r="H38" i="53"/>
  <c r="H39" i="53"/>
  <c r="H40" i="53"/>
  <c r="H41" i="53"/>
  <c r="H42" i="53"/>
  <c r="H43" i="53"/>
  <c r="H44" i="53"/>
  <c r="H45" i="53"/>
  <c r="H46" i="53"/>
  <c r="H47" i="53"/>
  <c r="H48" i="53"/>
  <c r="H49" i="53"/>
  <c r="H50" i="53"/>
  <c r="H51" i="53"/>
  <c r="H52" i="53"/>
  <c r="H53" i="53"/>
  <c r="H54" i="53"/>
  <c r="H55" i="53"/>
  <c r="H56" i="53"/>
  <c r="H57" i="53"/>
  <c r="H58" i="53"/>
  <c r="H59" i="53"/>
  <c r="H60" i="53"/>
  <c r="H61" i="53"/>
  <c r="H62" i="53"/>
  <c r="H7" i="53"/>
  <c r="E66" i="52"/>
  <c r="F66" i="52"/>
  <c r="H8" i="52"/>
  <c r="H9" i="52"/>
  <c r="H10" i="52"/>
  <c r="H11" i="52"/>
  <c r="H12" i="52"/>
  <c r="H13" i="52"/>
  <c r="H14" i="52"/>
  <c r="H15" i="52"/>
  <c r="H16" i="52"/>
  <c r="H17" i="52"/>
  <c r="H18" i="52"/>
  <c r="H19" i="52"/>
  <c r="H20" i="52"/>
  <c r="H21" i="52"/>
  <c r="H22" i="52"/>
  <c r="H23" i="52"/>
  <c r="H24" i="52"/>
  <c r="H25" i="52"/>
  <c r="H26" i="52"/>
  <c r="H27" i="52"/>
  <c r="H28" i="52"/>
  <c r="H29" i="52"/>
  <c r="H30" i="52"/>
  <c r="H31" i="52"/>
  <c r="H32" i="52"/>
  <c r="H33" i="52"/>
  <c r="H34" i="52"/>
  <c r="H35" i="52"/>
  <c r="H36" i="52"/>
  <c r="H37" i="52"/>
  <c r="H38" i="52"/>
  <c r="H39" i="52"/>
  <c r="H40" i="52"/>
  <c r="H41" i="52"/>
  <c r="H42" i="52"/>
  <c r="H43" i="52"/>
  <c r="H44" i="52"/>
  <c r="H45" i="52"/>
  <c r="H46" i="52"/>
  <c r="H47" i="52"/>
  <c r="H48" i="52"/>
  <c r="H49" i="52"/>
  <c r="H50" i="52"/>
  <c r="H51" i="52"/>
  <c r="H52" i="52"/>
  <c r="H53" i="52"/>
  <c r="H54" i="52"/>
  <c r="H55" i="52"/>
  <c r="H56" i="52"/>
  <c r="H57" i="52"/>
  <c r="H58" i="52"/>
  <c r="H59" i="52"/>
  <c r="H60" i="52"/>
  <c r="H61" i="52"/>
  <c r="H62" i="52"/>
  <c r="H7" i="52"/>
  <c r="C66" i="54" l="1"/>
  <c r="H66" i="54" s="1"/>
  <c r="E66" i="54"/>
  <c r="F66" i="54"/>
  <c r="F66" i="53"/>
  <c r="C66" i="53"/>
  <c r="H66" i="53" s="1"/>
  <c r="C66" i="52"/>
  <c r="H66" i="52" s="1"/>
  <c r="H6" i="54"/>
  <c r="H6" i="52"/>
  <c r="H6" i="53"/>
  <c r="I56" i="51" l="1"/>
  <c r="O7" i="49"/>
  <c r="K6" i="48"/>
  <c r="E66" i="51" l="1"/>
  <c r="F66" i="51"/>
  <c r="I55" i="52"/>
  <c r="L55" i="52"/>
  <c r="L59" i="52"/>
  <c r="L14" i="54"/>
  <c r="I7" i="53"/>
  <c r="I7" i="52"/>
  <c r="I62" i="52"/>
  <c r="K60" i="51"/>
  <c r="K52" i="51"/>
  <c r="J48" i="51"/>
  <c r="K44" i="51"/>
  <c r="J40" i="51"/>
  <c r="K36" i="51"/>
  <c r="K32" i="51"/>
  <c r="K28" i="51"/>
  <c r="J24" i="51"/>
  <c r="J20" i="51"/>
  <c r="K16" i="51"/>
  <c r="K12" i="51"/>
  <c r="J8" i="51"/>
  <c r="K55" i="51"/>
  <c r="K51" i="51"/>
  <c r="K47" i="51"/>
  <c r="K43" i="51"/>
  <c r="K39" i="51"/>
  <c r="K35" i="51"/>
  <c r="K31" i="51"/>
  <c r="K27" i="51"/>
  <c r="K23" i="51"/>
  <c r="K19" i="51"/>
  <c r="K15" i="51"/>
  <c r="K11" i="51"/>
  <c r="I62" i="51"/>
  <c r="K54" i="51"/>
  <c r="K50" i="51"/>
  <c r="K46" i="51"/>
  <c r="K42" i="51"/>
  <c r="K38" i="51"/>
  <c r="K34" i="51"/>
  <c r="K30" i="51"/>
  <c r="K26" i="51"/>
  <c r="K22" i="51"/>
  <c r="K18" i="51"/>
  <c r="K14" i="51"/>
  <c r="K10" i="51"/>
  <c r="I7" i="51"/>
  <c r="J61" i="51"/>
  <c r="K57" i="51"/>
  <c r="K49" i="51"/>
  <c r="K41" i="51"/>
  <c r="K33" i="51"/>
  <c r="K25" i="51"/>
  <c r="K17" i="51"/>
  <c r="K9" i="51"/>
  <c r="K5" i="48"/>
  <c r="L5" i="48" s="1"/>
  <c r="K4" i="48"/>
  <c r="J6" i="48"/>
  <c r="J5" i="48"/>
  <c r="J4" i="48"/>
  <c r="H8" i="51"/>
  <c r="H9" i="51"/>
  <c r="H10" i="51"/>
  <c r="H11" i="51"/>
  <c r="H12" i="51"/>
  <c r="H13" i="51"/>
  <c r="H14" i="51"/>
  <c r="H15" i="51"/>
  <c r="H16" i="51"/>
  <c r="H17" i="51"/>
  <c r="H18" i="51"/>
  <c r="H19" i="51"/>
  <c r="H20" i="51"/>
  <c r="H21" i="51"/>
  <c r="H22" i="51"/>
  <c r="H23" i="51"/>
  <c r="H24" i="51"/>
  <c r="H25" i="51"/>
  <c r="H26" i="51"/>
  <c r="H27" i="51"/>
  <c r="H28" i="51"/>
  <c r="H29" i="51"/>
  <c r="H30" i="51"/>
  <c r="H31" i="51"/>
  <c r="H32" i="51"/>
  <c r="H33" i="51"/>
  <c r="H34" i="51"/>
  <c r="H35" i="51"/>
  <c r="H36" i="51"/>
  <c r="H37" i="51"/>
  <c r="H38" i="51"/>
  <c r="H39" i="51"/>
  <c r="H40" i="51"/>
  <c r="H41" i="51"/>
  <c r="H42" i="51"/>
  <c r="H43" i="51"/>
  <c r="H44" i="51"/>
  <c r="H45" i="51"/>
  <c r="H46" i="51"/>
  <c r="H47" i="51"/>
  <c r="H48" i="51"/>
  <c r="H49" i="51"/>
  <c r="H50" i="51"/>
  <c r="H51" i="51"/>
  <c r="H52" i="51"/>
  <c r="H53" i="51"/>
  <c r="H54" i="51"/>
  <c r="H55" i="51"/>
  <c r="H56" i="51"/>
  <c r="H57" i="51"/>
  <c r="H58" i="51"/>
  <c r="H60" i="51"/>
  <c r="H61" i="51"/>
  <c r="W66" i="51"/>
  <c r="P8" i="49"/>
  <c r="L61" i="48" l="1"/>
  <c r="L62" i="48"/>
  <c r="L49" i="48"/>
  <c r="L26" i="48"/>
  <c r="L33" i="48"/>
  <c r="L34" i="48"/>
  <c r="L29" i="48"/>
  <c r="L31" i="48"/>
  <c r="L46" i="48"/>
  <c r="L19" i="48"/>
  <c r="L50" i="48"/>
  <c r="L45" i="48"/>
  <c r="L20" i="48"/>
  <c r="L16" i="48"/>
  <c r="L38" i="48"/>
  <c r="L60" i="48"/>
  <c r="L58" i="48"/>
  <c r="L42" i="48"/>
  <c r="L30" i="48"/>
  <c r="L27" i="48"/>
  <c r="L35" i="48"/>
  <c r="L47" i="48"/>
  <c r="L37" i="48"/>
  <c r="L40" i="48"/>
  <c r="L24" i="48"/>
  <c r="L56" i="48"/>
  <c r="L23" i="48"/>
  <c r="L59" i="48"/>
  <c r="L48" i="48"/>
  <c r="L21" i="48"/>
  <c r="L51" i="48"/>
  <c r="L36" i="48"/>
  <c r="L39" i="48"/>
  <c r="L53" i="48"/>
  <c r="L25" i="48"/>
  <c r="L28" i="48"/>
  <c r="L17" i="48"/>
  <c r="L41" i="48"/>
  <c r="L43" i="48"/>
  <c r="L52" i="48"/>
  <c r="L55" i="48"/>
  <c r="L18" i="48"/>
  <c r="L13" i="48"/>
  <c r="L44" i="48"/>
  <c r="L22" i="48"/>
  <c r="L32" i="48"/>
  <c r="L15" i="48"/>
  <c r="L7" i="48"/>
  <c r="L14" i="48"/>
  <c r="L12" i="48"/>
  <c r="L11" i="48"/>
  <c r="L10" i="48"/>
  <c r="L9" i="48"/>
  <c r="L8" i="48"/>
  <c r="L6" i="48"/>
  <c r="L57" i="48"/>
  <c r="L4" i="48"/>
  <c r="L54" i="48"/>
  <c r="G66" i="51"/>
  <c r="J66" i="51" s="1"/>
  <c r="C66" i="51"/>
  <c r="G66" i="54"/>
  <c r="H64" i="48"/>
  <c r="G66" i="53"/>
  <c r="I66" i="53" s="1"/>
  <c r="L6" i="52"/>
  <c r="G66" i="52"/>
  <c r="L66" i="52" s="1"/>
  <c r="J16" i="51"/>
  <c r="H6" i="51"/>
  <c r="H66" i="51"/>
  <c r="I6" i="52"/>
  <c r="I6" i="54"/>
  <c r="I66" i="54"/>
  <c r="I6" i="51"/>
  <c r="L62" i="54"/>
  <c r="I62" i="54"/>
  <c r="K62" i="54"/>
  <c r="J62" i="54"/>
  <c r="I6" i="53"/>
  <c r="I62" i="53"/>
  <c r="L62" i="53"/>
  <c r="K62" i="53"/>
  <c r="J62" i="53"/>
  <c r="L59" i="51"/>
  <c r="J28" i="51"/>
  <c r="L7" i="52"/>
  <c r="J44" i="51"/>
  <c r="K42" i="54"/>
  <c r="J42" i="54"/>
  <c r="K44" i="54"/>
  <c r="J44" i="54"/>
  <c r="K43" i="54"/>
  <c r="J43" i="54"/>
  <c r="J56" i="52"/>
  <c r="K56" i="52"/>
  <c r="K57" i="52"/>
  <c r="J57" i="52"/>
  <c r="L13" i="54"/>
  <c r="K13" i="54"/>
  <c r="J13" i="54"/>
  <c r="K45" i="54"/>
  <c r="J45" i="54"/>
  <c r="K20" i="51"/>
  <c r="K48" i="51"/>
  <c r="J62" i="52"/>
  <c r="K7" i="51"/>
  <c r="J12" i="51"/>
  <c r="J36" i="51"/>
  <c r="J52" i="51"/>
  <c r="K8" i="51"/>
  <c r="J32" i="51"/>
  <c r="K40" i="51"/>
  <c r="K24" i="51"/>
  <c r="J6" i="54"/>
  <c r="J46" i="51"/>
  <c r="L62" i="52"/>
  <c r="J11" i="51"/>
  <c r="K6" i="54"/>
  <c r="K6" i="52"/>
  <c r="J35" i="51"/>
  <c r="L7" i="53"/>
  <c r="K62" i="52"/>
  <c r="J6" i="51"/>
  <c r="L6" i="54"/>
  <c r="J6" i="52"/>
  <c r="J60" i="51"/>
  <c r="J43" i="51"/>
  <c r="J51" i="51"/>
  <c r="J19" i="51"/>
  <c r="J27" i="51"/>
  <c r="J15" i="51"/>
  <c r="J31" i="51"/>
  <c r="J47" i="51"/>
  <c r="I57" i="48"/>
  <c r="J14" i="51"/>
  <c r="J23" i="51"/>
  <c r="J39" i="51"/>
  <c r="J55" i="51"/>
  <c r="K7" i="52"/>
  <c r="J7" i="52"/>
  <c r="J7" i="51"/>
  <c r="J30" i="51"/>
  <c r="L7" i="51"/>
  <c r="L62" i="51"/>
  <c r="J62" i="51"/>
  <c r="J22" i="51"/>
  <c r="J54" i="51"/>
  <c r="K6" i="51"/>
  <c r="K62" i="51"/>
  <c r="J38" i="51"/>
  <c r="J10" i="51"/>
  <c r="J18" i="51"/>
  <c r="J26" i="51"/>
  <c r="J34" i="51"/>
  <c r="J42" i="51"/>
  <c r="J50" i="51"/>
  <c r="I59" i="48"/>
  <c r="I43" i="48"/>
  <c r="I53" i="48"/>
  <c r="I49" i="48"/>
  <c r="I45" i="48"/>
  <c r="I41" i="48"/>
  <c r="I37" i="48"/>
  <c r="I33" i="48"/>
  <c r="I29" i="48"/>
  <c r="I25" i="48"/>
  <c r="I21" i="48"/>
  <c r="I17" i="48"/>
  <c r="I13" i="48"/>
  <c r="I9" i="48"/>
  <c r="I55" i="48"/>
  <c r="I35" i="48"/>
  <c r="I60" i="48"/>
  <c r="I56" i="48"/>
  <c r="I52" i="48"/>
  <c r="I48" i="48"/>
  <c r="I44" i="48"/>
  <c r="I40" i="48"/>
  <c r="I36" i="48"/>
  <c r="I32" i="48"/>
  <c r="I28" i="48"/>
  <c r="I24" i="48"/>
  <c r="I20" i="48"/>
  <c r="I16" i="48"/>
  <c r="I12" i="48"/>
  <c r="I8" i="48"/>
  <c r="I51" i="48"/>
  <c r="I39" i="48"/>
  <c r="I31" i="48"/>
  <c r="I27" i="48"/>
  <c r="I19" i="48"/>
  <c r="I15" i="48"/>
  <c r="I11" i="48"/>
  <c r="I7" i="48"/>
  <c r="I47" i="48"/>
  <c r="I23" i="48"/>
  <c r="I58" i="48"/>
  <c r="I54" i="48"/>
  <c r="I50" i="48"/>
  <c r="I46" i="48"/>
  <c r="I42" i="48"/>
  <c r="I38" i="48"/>
  <c r="I34" i="48"/>
  <c r="I30" i="48"/>
  <c r="I26" i="48"/>
  <c r="I22" i="48"/>
  <c r="I18" i="48"/>
  <c r="I14" i="48"/>
  <c r="I10" i="48"/>
  <c r="I6" i="48"/>
  <c r="I5" i="48"/>
  <c r="J64" i="48"/>
  <c r="I4" i="48"/>
  <c r="D64" i="48"/>
  <c r="K6" i="53"/>
  <c r="L6" i="53"/>
  <c r="J6" i="53"/>
  <c r="I14" i="54"/>
  <c r="J14" i="54"/>
  <c r="K14" i="54"/>
  <c r="I22" i="54"/>
  <c r="L22" i="54"/>
  <c r="K22" i="54"/>
  <c r="J22" i="54"/>
  <c r="I30" i="54"/>
  <c r="L30" i="54"/>
  <c r="K30" i="54"/>
  <c r="J30" i="54"/>
  <c r="L38" i="54"/>
  <c r="I38" i="54"/>
  <c r="K38" i="54"/>
  <c r="J38" i="54"/>
  <c r="I46" i="54"/>
  <c r="L46" i="54"/>
  <c r="K46" i="54"/>
  <c r="J46" i="54"/>
  <c r="L54" i="54"/>
  <c r="I54" i="54"/>
  <c r="K54" i="54"/>
  <c r="J54" i="54"/>
  <c r="I27" i="54"/>
  <c r="L27" i="54"/>
  <c r="J27" i="54"/>
  <c r="K27" i="54"/>
  <c r="I51" i="54"/>
  <c r="L51" i="54"/>
  <c r="J51" i="54"/>
  <c r="K51" i="54"/>
  <c r="L11" i="54"/>
  <c r="I11" i="54"/>
  <c r="J11" i="54"/>
  <c r="K11" i="54"/>
  <c r="I23" i="54"/>
  <c r="L23" i="54"/>
  <c r="K23" i="54"/>
  <c r="J23" i="54"/>
  <c r="I47" i="54"/>
  <c r="L47" i="54"/>
  <c r="K47" i="54"/>
  <c r="J47" i="54"/>
  <c r="L16" i="54"/>
  <c r="I16" i="54"/>
  <c r="K16" i="54"/>
  <c r="J16" i="54"/>
  <c r="L24" i="54"/>
  <c r="I24" i="54"/>
  <c r="J24" i="54"/>
  <c r="K24" i="54"/>
  <c r="L32" i="54"/>
  <c r="I32" i="54"/>
  <c r="J32" i="54"/>
  <c r="K32" i="54"/>
  <c r="L40" i="54"/>
  <c r="I40" i="54"/>
  <c r="J40" i="54"/>
  <c r="K40" i="54"/>
  <c r="L48" i="54"/>
  <c r="I48" i="54"/>
  <c r="J48" i="54"/>
  <c r="K48" i="54"/>
  <c r="I39" i="54"/>
  <c r="L39" i="54"/>
  <c r="K39" i="54"/>
  <c r="J39" i="54"/>
  <c r="I9" i="54"/>
  <c r="L9" i="54"/>
  <c r="K9" i="54"/>
  <c r="J9" i="54"/>
  <c r="I17" i="54"/>
  <c r="L17" i="54"/>
  <c r="I25" i="54"/>
  <c r="L25" i="54"/>
  <c r="K25" i="54"/>
  <c r="J25" i="54"/>
  <c r="I33" i="54"/>
  <c r="L33" i="54"/>
  <c r="K33" i="54"/>
  <c r="J33" i="54"/>
  <c r="I41" i="54"/>
  <c r="L41" i="54"/>
  <c r="K41" i="54"/>
  <c r="J41" i="54"/>
  <c r="I49" i="54"/>
  <c r="L49" i="54"/>
  <c r="K49" i="54"/>
  <c r="J49" i="54"/>
  <c r="I43" i="54"/>
  <c r="L43" i="54"/>
  <c r="L10" i="54"/>
  <c r="I10" i="54"/>
  <c r="K10" i="54"/>
  <c r="J10" i="54"/>
  <c r="I18" i="54"/>
  <c r="L18" i="54"/>
  <c r="I26" i="54"/>
  <c r="L26" i="54"/>
  <c r="K26" i="54"/>
  <c r="J26" i="54"/>
  <c r="L34" i="54"/>
  <c r="I34" i="54"/>
  <c r="K34" i="54"/>
  <c r="J34" i="54"/>
  <c r="L42" i="54"/>
  <c r="I42" i="54"/>
  <c r="L50" i="54"/>
  <c r="I50" i="54"/>
  <c r="K50" i="54"/>
  <c r="J50" i="54"/>
  <c r="L15" i="54"/>
  <c r="I15" i="54"/>
  <c r="K15" i="54"/>
  <c r="J15" i="54"/>
  <c r="I35" i="54"/>
  <c r="L35" i="54"/>
  <c r="J35" i="54"/>
  <c r="K35" i="54"/>
  <c r="I19" i="54"/>
  <c r="L19" i="54"/>
  <c r="J19" i="54"/>
  <c r="K19" i="54"/>
  <c r="I31" i="54"/>
  <c r="L31" i="54"/>
  <c r="K31" i="54"/>
  <c r="J31" i="54"/>
  <c r="I12" i="54"/>
  <c r="L12" i="54"/>
  <c r="K12" i="54"/>
  <c r="J12" i="54"/>
  <c r="L20" i="54"/>
  <c r="I20" i="54"/>
  <c r="K20" i="54"/>
  <c r="J20" i="54"/>
  <c r="L28" i="54"/>
  <c r="I28" i="54"/>
  <c r="K28" i="54"/>
  <c r="J28" i="54"/>
  <c r="L36" i="54"/>
  <c r="I36" i="54"/>
  <c r="K36" i="54"/>
  <c r="J36" i="54"/>
  <c r="L44" i="54"/>
  <c r="I44" i="54"/>
  <c r="L52" i="54"/>
  <c r="I52" i="54"/>
  <c r="K52" i="54"/>
  <c r="J52" i="54"/>
  <c r="L60" i="54"/>
  <c r="I60" i="54"/>
  <c r="K60" i="54"/>
  <c r="J60" i="54"/>
  <c r="I13" i="54"/>
  <c r="L21" i="54"/>
  <c r="I21" i="54"/>
  <c r="K21" i="54"/>
  <c r="J21" i="54"/>
  <c r="I29" i="54"/>
  <c r="L29" i="54"/>
  <c r="K29" i="54"/>
  <c r="J29" i="54"/>
  <c r="L37" i="54"/>
  <c r="I37" i="54"/>
  <c r="K37" i="54"/>
  <c r="J37" i="54"/>
  <c r="I45" i="54"/>
  <c r="L45" i="54"/>
  <c r="I53" i="54"/>
  <c r="L53" i="54"/>
  <c r="K53" i="54"/>
  <c r="J53" i="54"/>
  <c r="I61" i="54"/>
  <c r="L61" i="54"/>
  <c r="K61" i="54"/>
  <c r="J61" i="54"/>
  <c r="L8" i="54"/>
  <c r="I8" i="54"/>
  <c r="K8" i="54"/>
  <c r="J8" i="54"/>
  <c r="I26" i="53"/>
  <c r="L26" i="53"/>
  <c r="K26" i="53"/>
  <c r="J26" i="53"/>
  <c r="J7" i="53"/>
  <c r="L28" i="53"/>
  <c r="I28" i="53"/>
  <c r="J28" i="53"/>
  <c r="K28" i="53"/>
  <c r="L25" i="53"/>
  <c r="I25" i="53"/>
  <c r="K25" i="53"/>
  <c r="J25" i="53"/>
  <c r="I18" i="53"/>
  <c r="L18" i="53"/>
  <c r="I34" i="53"/>
  <c r="L34" i="53"/>
  <c r="K34" i="53"/>
  <c r="J34" i="53"/>
  <c r="I42" i="53"/>
  <c r="L42" i="53"/>
  <c r="K42" i="53"/>
  <c r="J42" i="53"/>
  <c r="I50" i="53"/>
  <c r="L50" i="53"/>
  <c r="K50" i="53"/>
  <c r="J50" i="53"/>
  <c r="L15" i="53"/>
  <c r="I15" i="53"/>
  <c r="J15" i="53"/>
  <c r="K15" i="53"/>
  <c r="L31" i="53"/>
  <c r="I31" i="53"/>
  <c r="J31" i="53"/>
  <c r="K31" i="53"/>
  <c r="L39" i="53"/>
  <c r="I39" i="53"/>
  <c r="J39" i="53"/>
  <c r="K39" i="53"/>
  <c r="L12" i="53"/>
  <c r="I12" i="53"/>
  <c r="J12" i="53"/>
  <c r="K12" i="53"/>
  <c r="L20" i="53"/>
  <c r="I20" i="53"/>
  <c r="J20" i="53"/>
  <c r="K20" i="53"/>
  <c r="L44" i="53"/>
  <c r="I44" i="53"/>
  <c r="J44" i="53"/>
  <c r="K44" i="53"/>
  <c r="L21" i="53"/>
  <c r="I21" i="53"/>
  <c r="J21" i="53"/>
  <c r="K21" i="53"/>
  <c r="L9" i="53"/>
  <c r="I9" i="53"/>
  <c r="K9" i="53"/>
  <c r="J9" i="53"/>
  <c r="I10" i="53"/>
  <c r="L10" i="53"/>
  <c r="K10" i="53"/>
  <c r="J10" i="53"/>
  <c r="L29" i="53"/>
  <c r="I29" i="53"/>
  <c r="J29" i="53"/>
  <c r="K29" i="53"/>
  <c r="L23" i="53"/>
  <c r="I23" i="53"/>
  <c r="J23" i="53"/>
  <c r="K23" i="53"/>
  <c r="L47" i="53"/>
  <c r="I47" i="53"/>
  <c r="J47" i="53"/>
  <c r="K47" i="53"/>
  <c r="L41" i="53"/>
  <c r="I41" i="53"/>
  <c r="K41" i="53"/>
  <c r="J41" i="53"/>
  <c r="L36" i="53"/>
  <c r="I36" i="53"/>
  <c r="J36" i="53"/>
  <c r="K36" i="53"/>
  <c r="L52" i="53"/>
  <c r="I52" i="53"/>
  <c r="J52" i="53"/>
  <c r="K52" i="53"/>
  <c r="L49" i="53"/>
  <c r="I49" i="53"/>
  <c r="K49" i="53"/>
  <c r="J49" i="53"/>
  <c r="L45" i="53"/>
  <c r="I45" i="53"/>
  <c r="J45" i="53"/>
  <c r="K45" i="53"/>
  <c r="K7" i="53"/>
  <c r="L11" i="53"/>
  <c r="I11" i="53"/>
  <c r="K11" i="53"/>
  <c r="J11" i="53"/>
  <c r="L19" i="53"/>
  <c r="I19" i="53"/>
  <c r="K19" i="53"/>
  <c r="J19" i="53"/>
  <c r="L27" i="53"/>
  <c r="I27" i="53"/>
  <c r="K27" i="53"/>
  <c r="J27" i="53"/>
  <c r="L35" i="53"/>
  <c r="I35" i="53"/>
  <c r="K35" i="53"/>
  <c r="J35" i="53"/>
  <c r="L43" i="53"/>
  <c r="I43" i="53"/>
  <c r="K43" i="53"/>
  <c r="J43" i="53"/>
  <c r="L51" i="53"/>
  <c r="I51" i="53"/>
  <c r="K51" i="53"/>
  <c r="J51" i="53"/>
  <c r="L17" i="53"/>
  <c r="I17" i="53"/>
  <c r="L53" i="53"/>
  <c r="I53" i="53"/>
  <c r="J53" i="53"/>
  <c r="K53" i="53"/>
  <c r="L16" i="53"/>
  <c r="I16" i="53"/>
  <c r="K16" i="53"/>
  <c r="J16" i="53"/>
  <c r="L24" i="53"/>
  <c r="I24" i="53"/>
  <c r="K24" i="53"/>
  <c r="J24" i="53"/>
  <c r="L32" i="53"/>
  <c r="I32" i="53"/>
  <c r="K32" i="53"/>
  <c r="J32" i="53"/>
  <c r="L40" i="53"/>
  <c r="I40" i="53"/>
  <c r="K40" i="53"/>
  <c r="J40" i="53"/>
  <c r="L48" i="53"/>
  <c r="I48" i="53"/>
  <c r="K48" i="53"/>
  <c r="J48" i="53"/>
  <c r="L37" i="53"/>
  <c r="I37" i="53"/>
  <c r="J37" i="53"/>
  <c r="K37" i="53"/>
  <c r="L8" i="53"/>
  <c r="I8" i="53"/>
  <c r="K8" i="53"/>
  <c r="J8" i="53"/>
  <c r="L13" i="53"/>
  <c r="I13" i="53"/>
  <c r="J13" i="53"/>
  <c r="K13" i="53"/>
  <c r="L33" i="53"/>
  <c r="I33" i="53"/>
  <c r="K33" i="53"/>
  <c r="J33" i="53"/>
  <c r="L61" i="53"/>
  <c r="I61" i="53"/>
  <c r="K61" i="53"/>
  <c r="J61" i="53"/>
  <c r="I14" i="53"/>
  <c r="L14" i="53"/>
  <c r="J14" i="53"/>
  <c r="K14" i="53"/>
  <c r="I22" i="53"/>
  <c r="L22" i="53"/>
  <c r="J22" i="53"/>
  <c r="K22" i="53"/>
  <c r="I30" i="53"/>
  <c r="L30" i="53"/>
  <c r="J30" i="53"/>
  <c r="K30" i="53"/>
  <c r="I38" i="53"/>
  <c r="L38" i="53"/>
  <c r="J38" i="53"/>
  <c r="K38" i="53"/>
  <c r="I46" i="53"/>
  <c r="L46" i="53"/>
  <c r="J46" i="53"/>
  <c r="K46" i="53"/>
  <c r="I54" i="53"/>
  <c r="L54" i="53"/>
  <c r="J54" i="53"/>
  <c r="K54" i="53"/>
  <c r="L10" i="52"/>
  <c r="I10" i="52"/>
  <c r="J10" i="52"/>
  <c r="K10" i="52"/>
  <c r="L18" i="52"/>
  <c r="I18" i="52"/>
  <c r="J18" i="52"/>
  <c r="K18" i="52"/>
  <c r="L26" i="52"/>
  <c r="I26" i="52"/>
  <c r="J26" i="52"/>
  <c r="K26" i="52"/>
  <c r="L34" i="52"/>
  <c r="I34" i="52"/>
  <c r="J34" i="52"/>
  <c r="K34" i="52"/>
  <c r="L42" i="52"/>
  <c r="I42" i="52"/>
  <c r="J42" i="52"/>
  <c r="K42" i="52"/>
  <c r="L50" i="52"/>
  <c r="I50" i="52"/>
  <c r="J50" i="52"/>
  <c r="K50" i="52"/>
  <c r="L58" i="52"/>
  <c r="L11" i="52"/>
  <c r="I11" i="52"/>
  <c r="J11" i="52"/>
  <c r="K11" i="52"/>
  <c r="L19" i="52"/>
  <c r="I19" i="52"/>
  <c r="J19" i="52"/>
  <c r="K19" i="52"/>
  <c r="L27" i="52"/>
  <c r="I27" i="52"/>
  <c r="J27" i="52"/>
  <c r="K27" i="52"/>
  <c r="L35" i="52"/>
  <c r="I35" i="52"/>
  <c r="J35" i="52"/>
  <c r="K35" i="52"/>
  <c r="L43" i="52"/>
  <c r="I43" i="52"/>
  <c r="J43" i="52"/>
  <c r="K43" i="52"/>
  <c r="L51" i="52"/>
  <c r="I51" i="52"/>
  <c r="J51" i="52"/>
  <c r="K51" i="52"/>
  <c r="I8" i="52"/>
  <c r="L8" i="52"/>
  <c r="K8" i="52"/>
  <c r="J8" i="52"/>
  <c r="I16" i="52"/>
  <c r="L16" i="52"/>
  <c r="K16" i="52"/>
  <c r="J16" i="52"/>
  <c r="I24" i="52"/>
  <c r="L24" i="52"/>
  <c r="K24" i="52"/>
  <c r="J24" i="52"/>
  <c r="I32" i="52"/>
  <c r="L32" i="52"/>
  <c r="K32" i="52"/>
  <c r="J32" i="52"/>
  <c r="I40" i="52"/>
  <c r="L40" i="52"/>
  <c r="K40" i="52"/>
  <c r="J40" i="52"/>
  <c r="I48" i="52"/>
  <c r="L48" i="52"/>
  <c r="K48" i="52"/>
  <c r="J48" i="52"/>
  <c r="L56" i="52"/>
  <c r="I56" i="52"/>
  <c r="L13" i="52"/>
  <c r="I13" i="52"/>
  <c r="K13" i="52"/>
  <c r="J13" i="52"/>
  <c r="L21" i="52"/>
  <c r="I21" i="52"/>
  <c r="K21" i="52"/>
  <c r="J21" i="52"/>
  <c r="L29" i="52"/>
  <c r="I29" i="52"/>
  <c r="K29" i="52"/>
  <c r="J29" i="52"/>
  <c r="L37" i="52"/>
  <c r="I37" i="52"/>
  <c r="K37" i="52"/>
  <c r="J37" i="52"/>
  <c r="L45" i="52"/>
  <c r="I45" i="52"/>
  <c r="K45" i="52"/>
  <c r="J45" i="52"/>
  <c r="L53" i="52"/>
  <c r="I53" i="52"/>
  <c r="K53" i="52"/>
  <c r="J53" i="52"/>
  <c r="I61" i="52"/>
  <c r="L61" i="52"/>
  <c r="K61" i="52"/>
  <c r="J61" i="52"/>
  <c r="L14" i="52"/>
  <c r="I14" i="52"/>
  <c r="J14" i="52"/>
  <c r="K14" i="52"/>
  <c r="L22" i="52"/>
  <c r="I22" i="52"/>
  <c r="J22" i="52"/>
  <c r="K22" i="52"/>
  <c r="L30" i="52"/>
  <c r="I30" i="52"/>
  <c r="J30" i="52"/>
  <c r="K30" i="52"/>
  <c r="L38" i="52"/>
  <c r="I38" i="52"/>
  <c r="J38" i="52"/>
  <c r="K38" i="52"/>
  <c r="L46" i="52"/>
  <c r="I46" i="52"/>
  <c r="J46" i="52"/>
  <c r="K46" i="52"/>
  <c r="L54" i="52"/>
  <c r="I54" i="52"/>
  <c r="J54" i="52"/>
  <c r="K54" i="52"/>
  <c r="L15" i="52"/>
  <c r="I15" i="52"/>
  <c r="K15" i="52"/>
  <c r="J15" i="52"/>
  <c r="L23" i="52"/>
  <c r="I23" i="52"/>
  <c r="K23" i="52"/>
  <c r="J23" i="52"/>
  <c r="L31" i="52"/>
  <c r="I31" i="52"/>
  <c r="K31" i="52"/>
  <c r="J31" i="52"/>
  <c r="L39" i="52"/>
  <c r="I39" i="52"/>
  <c r="K39" i="52"/>
  <c r="J39" i="52"/>
  <c r="L47" i="52"/>
  <c r="I47" i="52"/>
  <c r="K47" i="52"/>
  <c r="J47" i="52"/>
  <c r="I12" i="52"/>
  <c r="L12" i="52"/>
  <c r="J12" i="52"/>
  <c r="K12" i="52"/>
  <c r="I20" i="52"/>
  <c r="L20" i="52"/>
  <c r="J20" i="52"/>
  <c r="K20" i="52"/>
  <c r="I28" i="52"/>
  <c r="L28" i="52"/>
  <c r="J28" i="52"/>
  <c r="K28" i="52"/>
  <c r="I36" i="52"/>
  <c r="L36" i="52"/>
  <c r="J36" i="52"/>
  <c r="K36" i="52"/>
  <c r="I44" i="52"/>
  <c r="L44" i="52"/>
  <c r="J44" i="52"/>
  <c r="K44" i="52"/>
  <c r="I52" i="52"/>
  <c r="L52" i="52"/>
  <c r="J52" i="52"/>
  <c r="K52" i="52"/>
  <c r="L60" i="52"/>
  <c r="L9" i="52"/>
  <c r="I9" i="52"/>
  <c r="K9" i="52"/>
  <c r="J9" i="52"/>
  <c r="L17" i="52"/>
  <c r="I17" i="52"/>
  <c r="K17" i="52"/>
  <c r="J17" i="52"/>
  <c r="L25" i="52"/>
  <c r="I25" i="52"/>
  <c r="K25" i="52"/>
  <c r="J25" i="52"/>
  <c r="L33" i="52"/>
  <c r="I33" i="52"/>
  <c r="K33" i="52"/>
  <c r="J33" i="52"/>
  <c r="L41" i="52"/>
  <c r="I41" i="52"/>
  <c r="K41" i="52"/>
  <c r="J41" i="52"/>
  <c r="L49" i="52"/>
  <c r="I49" i="52"/>
  <c r="K49" i="52"/>
  <c r="J49" i="52"/>
  <c r="L57" i="52"/>
  <c r="I57" i="52"/>
  <c r="L14" i="51"/>
  <c r="I14" i="51"/>
  <c r="L22" i="51"/>
  <c r="I22" i="51"/>
  <c r="L30" i="51"/>
  <c r="I30" i="51"/>
  <c r="L38" i="51"/>
  <c r="I38" i="51"/>
  <c r="L46" i="51"/>
  <c r="I46" i="51"/>
  <c r="L54" i="51"/>
  <c r="I54" i="51"/>
  <c r="L8" i="51"/>
  <c r="I8" i="51"/>
  <c r="L12" i="51"/>
  <c r="I12" i="51"/>
  <c r="L20" i="51"/>
  <c r="I20" i="51"/>
  <c r="L28" i="51"/>
  <c r="I28" i="51"/>
  <c r="L36" i="51"/>
  <c r="I36" i="51"/>
  <c r="L44" i="51"/>
  <c r="I44" i="51"/>
  <c r="L52" i="51"/>
  <c r="I52" i="51"/>
  <c r="L13" i="51"/>
  <c r="I13" i="51"/>
  <c r="L21" i="51"/>
  <c r="I21" i="51"/>
  <c r="L29" i="51"/>
  <c r="I29" i="51"/>
  <c r="L37" i="51"/>
  <c r="I37" i="51"/>
  <c r="L45" i="51"/>
  <c r="I45" i="51"/>
  <c r="L53" i="51"/>
  <c r="I53" i="51"/>
  <c r="I61" i="51"/>
  <c r="L61" i="51"/>
  <c r="J13" i="51"/>
  <c r="J21" i="51"/>
  <c r="J29" i="51"/>
  <c r="J37" i="51"/>
  <c r="J45" i="51"/>
  <c r="J53" i="51"/>
  <c r="I15" i="51"/>
  <c r="L15" i="51"/>
  <c r="I23" i="51"/>
  <c r="L23" i="51"/>
  <c r="I31" i="51"/>
  <c r="L31" i="51"/>
  <c r="I39" i="51"/>
  <c r="L39" i="51"/>
  <c r="I47" i="51"/>
  <c r="L47" i="51"/>
  <c r="I55" i="51"/>
  <c r="L55" i="51"/>
  <c r="L56" i="51"/>
  <c r="L10" i="51"/>
  <c r="I10" i="51"/>
  <c r="L18" i="51"/>
  <c r="I18" i="51"/>
  <c r="L26" i="51"/>
  <c r="I26" i="51"/>
  <c r="L34" i="51"/>
  <c r="I34" i="51"/>
  <c r="L42" i="51"/>
  <c r="I42" i="51"/>
  <c r="L50" i="51"/>
  <c r="I50" i="51"/>
  <c r="L58" i="51"/>
  <c r="K61" i="51"/>
  <c r="L16" i="51"/>
  <c r="I16" i="51"/>
  <c r="L24" i="51"/>
  <c r="I24" i="51"/>
  <c r="L32" i="51"/>
  <c r="I32" i="51"/>
  <c r="L40" i="51"/>
  <c r="I40" i="51"/>
  <c r="L48" i="51"/>
  <c r="I48" i="51"/>
  <c r="L9" i="51"/>
  <c r="I9" i="51"/>
  <c r="L17" i="51"/>
  <c r="I17" i="51"/>
  <c r="L25" i="51"/>
  <c r="I25" i="51"/>
  <c r="L33" i="51"/>
  <c r="I33" i="51"/>
  <c r="L41" i="51"/>
  <c r="I41" i="51"/>
  <c r="L49" i="51"/>
  <c r="I49" i="51"/>
  <c r="L57" i="51"/>
  <c r="I57" i="51"/>
  <c r="J9" i="51"/>
  <c r="J17" i="51"/>
  <c r="J25" i="51"/>
  <c r="J33" i="51"/>
  <c r="J41" i="51"/>
  <c r="J49" i="51"/>
  <c r="J57" i="51"/>
  <c r="I11" i="51"/>
  <c r="L11" i="51"/>
  <c r="I19" i="51"/>
  <c r="L19" i="51"/>
  <c r="I27" i="51"/>
  <c r="L27" i="51"/>
  <c r="I35" i="51"/>
  <c r="L35" i="51"/>
  <c r="I43" i="51"/>
  <c r="L43" i="51"/>
  <c r="I51" i="51"/>
  <c r="L51" i="51"/>
  <c r="K13" i="51"/>
  <c r="K21" i="51"/>
  <c r="K29" i="51"/>
  <c r="K37" i="51"/>
  <c r="K45" i="51"/>
  <c r="K53" i="51"/>
  <c r="L60" i="51"/>
  <c r="I60" i="51"/>
  <c r="H7" i="51"/>
  <c r="I7" i="54"/>
  <c r="E77" i="49"/>
  <c r="L6" i="51"/>
  <c r="L7" i="54"/>
  <c r="K7" i="54"/>
  <c r="J7" i="54"/>
  <c r="H62" i="51"/>
  <c r="K64" i="48"/>
  <c r="Q7" i="49"/>
  <c r="N7" i="49"/>
  <c r="M7" i="49"/>
  <c r="O8" i="49"/>
  <c r="L8" i="49"/>
  <c r="P7" i="49"/>
  <c r="M8" i="49"/>
  <c r="M80" i="49"/>
  <c r="L7" i="49"/>
  <c r="O77" i="49"/>
  <c r="O78" i="49"/>
  <c r="O80" i="49"/>
  <c r="Q77" i="49"/>
  <c r="P78" i="49"/>
  <c r="P80" i="49"/>
  <c r="K66" i="52" l="1"/>
  <c r="J66" i="52"/>
  <c r="I66" i="52"/>
  <c r="L66" i="53"/>
  <c r="K66" i="53"/>
  <c r="J66" i="53"/>
  <c r="I66" i="51"/>
  <c r="K66" i="51"/>
  <c r="I64" i="48"/>
  <c r="L66" i="54"/>
  <c r="J66" i="54"/>
  <c r="K66" i="54"/>
  <c r="L66" i="51"/>
  <c r="L80" i="49"/>
  <c r="M78" i="49"/>
  <c r="N8" i="49"/>
  <c r="Q8" i="49"/>
  <c r="M82" i="49"/>
  <c r="P82" i="49"/>
  <c r="M79" i="49"/>
  <c r="P79" i="49"/>
  <c r="M77" i="49"/>
  <c r="P77" i="49"/>
  <c r="L77" i="49"/>
  <c r="O79" i="49"/>
  <c r="L79" i="49"/>
  <c r="L78" i="49"/>
  <c r="L82" i="49"/>
  <c r="Q78" i="49"/>
  <c r="N82" i="49" l="1"/>
  <c r="N77" i="49"/>
  <c r="Q82" i="49"/>
  <c r="N79" i="49"/>
  <c r="Q79" i="49"/>
  <c r="N78" i="49"/>
  <c r="N80" i="49"/>
  <c r="Q80" i="49"/>
  <c r="Y62" i="34" l="1"/>
  <c r="S62" i="34"/>
  <c r="M62" i="34"/>
  <c r="X61" i="34" l="1"/>
  <c r="W61" i="34"/>
  <c r="V61" i="34"/>
  <c r="U61" i="34"/>
  <c r="R61" i="34"/>
  <c r="Q61" i="34"/>
  <c r="P61" i="34"/>
  <c r="O61" i="34"/>
  <c r="L61" i="34"/>
  <c r="K61" i="34"/>
  <c r="J61" i="34"/>
  <c r="I61" i="34"/>
  <c r="F61" i="34"/>
  <c r="E61" i="34"/>
  <c r="D61" i="34"/>
  <c r="C61" i="34"/>
  <c r="X60" i="34"/>
  <c r="W60" i="34"/>
  <c r="V60" i="34"/>
  <c r="U60" i="34"/>
  <c r="Q60" i="34"/>
  <c r="P60" i="34"/>
  <c r="O60" i="34"/>
  <c r="L60" i="34"/>
  <c r="K60" i="34"/>
  <c r="J60" i="34"/>
  <c r="I60" i="34"/>
  <c r="F60" i="34"/>
  <c r="E60" i="34"/>
  <c r="D60" i="34"/>
  <c r="C60" i="34"/>
  <c r="X59" i="34"/>
  <c r="W59" i="34"/>
  <c r="V59" i="34"/>
  <c r="U59" i="34"/>
  <c r="R59" i="34"/>
  <c r="Q59" i="34"/>
  <c r="P59" i="34"/>
  <c r="O59" i="34"/>
  <c r="L59" i="34"/>
  <c r="K59" i="34"/>
  <c r="J59" i="34"/>
  <c r="I59" i="34"/>
  <c r="E59" i="34"/>
  <c r="D59" i="34"/>
  <c r="C59" i="34"/>
  <c r="X58" i="34"/>
  <c r="W58" i="34"/>
  <c r="V58" i="34"/>
  <c r="U58" i="34"/>
  <c r="R58" i="34"/>
  <c r="Q58" i="34"/>
  <c r="P58" i="34"/>
  <c r="O58" i="34"/>
  <c r="K58" i="34"/>
  <c r="J58" i="34"/>
  <c r="I58" i="34"/>
  <c r="F58" i="34"/>
  <c r="E58" i="34"/>
  <c r="D58" i="34"/>
  <c r="C58" i="34"/>
  <c r="X57" i="34"/>
  <c r="W57" i="34"/>
  <c r="V57" i="34"/>
  <c r="U57" i="34"/>
  <c r="R57" i="34"/>
  <c r="Q57" i="34"/>
  <c r="P57" i="34"/>
  <c r="O57" i="34"/>
  <c r="L57" i="34"/>
  <c r="K57" i="34"/>
  <c r="J57" i="34"/>
  <c r="I57" i="34"/>
  <c r="F57" i="34"/>
  <c r="E57" i="34"/>
  <c r="D57" i="34"/>
  <c r="C57" i="34"/>
  <c r="X56" i="34"/>
  <c r="W56" i="34"/>
  <c r="V56" i="34"/>
  <c r="U56" i="34"/>
  <c r="R56" i="34"/>
  <c r="Q56" i="34"/>
  <c r="P56" i="34"/>
  <c r="O56" i="34"/>
  <c r="L56" i="34"/>
  <c r="K56" i="34"/>
  <c r="J56" i="34"/>
  <c r="I56" i="34"/>
  <c r="F56" i="34"/>
  <c r="E56" i="34"/>
  <c r="D56" i="34"/>
  <c r="C56" i="34"/>
  <c r="X55" i="34"/>
  <c r="W55" i="34"/>
  <c r="V55" i="34"/>
  <c r="U55" i="34"/>
  <c r="R55" i="34"/>
  <c r="Q55" i="34"/>
  <c r="P55" i="34"/>
  <c r="O55" i="34"/>
  <c r="L55" i="34"/>
  <c r="K55" i="34"/>
  <c r="J55" i="34"/>
  <c r="I55" i="34"/>
  <c r="F55" i="34"/>
  <c r="E55" i="34"/>
  <c r="D55" i="34"/>
  <c r="C55" i="34"/>
  <c r="X54" i="34"/>
  <c r="W54" i="34"/>
  <c r="V54" i="34"/>
  <c r="U54" i="34"/>
  <c r="R54" i="34"/>
  <c r="Q54" i="34"/>
  <c r="P54" i="34"/>
  <c r="O54" i="34"/>
  <c r="L54" i="34"/>
  <c r="K54" i="34"/>
  <c r="J54" i="34"/>
  <c r="I54" i="34"/>
  <c r="F54" i="34"/>
  <c r="E54" i="34"/>
  <c r="D54" i="34"/>
  <c r="C54" i="34"/>
  <c r="X53" i="34"/>
  <c r="W53" i="34"/>
  <c r="V53" i="34"/>
  <c r="U53" i="34"/>
  <c r="R53" i="34"/>
  <c r="Q53" i="34"/>
  <c r="P53" i="34"/>
  <c r="O53" i="34"/>
  <c r="K53" i="34"/>
  <c r="J53" i="34"/>
  <c r="I53" i="34"/>
  <c r="F53" i="34"/>
  <c r="E53" i="34"/>
  <c r="D53" i="34"/>
  <c r="C53" i="34"/>
  <c r="X52" i="34"/>
  <c r="W52" i="34"/>
  <c r="V52" i="34"/>
  <c r="U52" i="34"/>
  <c r="R52" i="34"/>
  <c r="Q52" i="34"/>
  <c r="P52" i="34"/>
  <c r="O52" i="34"/>
  <c r="L52" i="34"/>
  <c r="K52" i="34"/>
  <c r="J52" i="34"/>
  <c r="I52" i="34"/>
  <c r="F52" i="34"/>
  <c r="E52" i="34"/>
  <c r="D52" i="34"/>
  <c r="C52" i="34"/>
  <c r="X51" i="34"/>
  <c r="W51" i="34"/>
  <c r="V51" i="34"/>
  <c r="U51" i="34"/>
  <c r="Q51" i="34"/>
  <c r="P51" i="34"/>
  <c r="O51" i="34"/>
  <c r="K51" i="34"/>
  <c r="J51" i="34"/>
  <c r="I51" i="34"/>
  <c r="F51" i="34"/>
  <c r="E51" i="34"/>
  <c r="D51" i="34"/>
  <c r="C51" i="34"/>
  <c r="X50" i="34"/>
  <c r="W50" i="34"/>
  <c r="V50" i="34"/>
  <c r="U50" i="34"/>
  <c r="R50" i="34"/>
  <c r="Q50" i="34"/>
  <c r="P50" i="34"/>
  <c r="O50" i="34"/>
  <c r="L50" i="34"/>
  <c r="K50" i="34"/>
  <c r="J50" i="34"/>
  <c r="I50" i="34"/>
  <c r="F50" i="34"/>
  <c r="E50" i="34"/>
  <c r="D50" i="34"/>
  <c r="C50" i="34"/>
  <c r="X49" i="34"/>
  <c r="W49" i="34"/>
  <c r="V49" i="34"/>
  <c r="U49" i="34"/>
  <c r="R49" i="34"/>
  <c r="Q49" i="34"/>
  <c r="P49" i="34"/>
  <c r="O49" i="34"/>
  <c r="L49" i="34"/>
  <c r="K49" i="34"/>
  <c r="J49" i="34"/>
  <c r="I49" i="34"/>
  <c r="F49" i="34"/>
  <c r="E49" i="34"/>
  <c r="D49" i="34"/>
  <c r="C49" i="34"/>
  <c r="X48" i="34"/>
  <c r="W48" i="34"/>
  <c r="V48" i="34"/>
  <c r="U48" i="34"/>
  <c r="Q48" i="34"/>
  <c r="P48" i="34"/>
  <c r="O48" i="34"/>
  <c r="L48" i="34"/>
  <c r="K48" i="34"/>
  <c r="J48" i="34"/>
  <c r="I48" i="34"/>
  <c r="F48" i="34"/>
  <c r="E48" i="34"/>
  <c r="D48" i="34"/>
  <c r="C48" i="34"/>
  <c r="X47" i="34"/>
  <c r="W47" i="34"/>
  <c r="V47" i="34"/>
  <c r="U47" i="34"/>
  <c r="R47" i="34"/>
  <c r="Q47" i="34"/>
  <c r="P47" i="34"/>
  <c r="O47" i="34"/>
  <c r="L47" i="34"/>
  <c r="K47" i="34"/>
  <c r="J47" i="34"/>
  <c r="I47" i="34"/>
  <c r="F47" i="34"/>
  <c r="E47" i="34"/>
  <c r="D47" i="34"/>
  <c r="C47" i="34"/>
  <c r="X46" i="34"/>
  <c r="W46" i="34"/>
  <c r="V46" i="34"/>
  <c r="U46" i="34"/>
  <c r="R46" i="34"/>
  <c r="Q46" i="34"/>
  <c r="P46" i="34"/>
  <c r="O46" i="34"/>
  <c r="L46" i="34"/>
  <c r="K46" i="34"/>
  <c r="J46" i="34"/>
  <c r="I46" i="34"/>
  <c r="F46" i="34"/>
  <c r="E46" i="34"/>
  <c r="D46" i="34"/>
  <c r="C46" i="34"/>
  <c r="X45" i="34"/>
  <c r="W45" i="34"/>
  <c r="V45" i="34"/>
  <c r="U45" i="34"/>
  <c r="Q45" i="34"/>
  <c r="P45" i="34"/>
  <c r="O45" i="34"/>
  <c r="L45" i="34"/>
  <c r="K45" i="34"/>
  <c r="J45" i="34"/>
  <c r="I45" i="34"/>
  <c r="F45" i="34"/>
  <c r="E45" i="34"/>
  <c r="D45" i="34"/>
  <c r="C45" i="34"/>
  <c r="X44" i="34"/>
  <c r="W44" i="34"/>
  <c r="V44" i="34"/>
  <c r="U44" i="34"/>
  <c r="R44" i="34"/>
  <c r="Q44" i="34"/>
  <c r="P44" i="34"/>
  <c r="O44" i="34"/>
  <c r="K44" i="34"/>
  <c r="J44" i="34"/>
  <c r="I44" i="34"/>
  <c r="F44" i="34"/>
  <c r="E44" i="34"/>
  <c r="D44" i="34"/>
  <c r="C44" i="34"/>
  <c r="X43" i="34"/>
  <c r="W43" i="34"/>
  <c r="V43" i="34"/>
  <c r="U43" i="34"/>
  <c r="R43" i="34"/>
  <c r="Q43" i="34"/>
  <c r="P43" i="34"/>
  <c r="O43" i="34"/>
  <c r="K43" i="34"/>
  <c r="J43" i="34"/>
  <c r="I43" i="34"/>
  <c r="F43" i="34"/>
  <c r="E43" i="34"/>
  <c r="D43" i="34"/>
  <c r="C43" i="34"/>
  <c r="X42" i="34"/>
  <c r="W42" i="34"/>
  <c r="V42" i="34"/>
  <c r="U42" i="34"/>
  <c r="R42" i="34"/>
  <c r="Q42" i="34"/>
  <c r="P42" i="34"/>
  <c r="O42" i="34"/>
  <c r="L42" i="34"/>
  <c r="K42" i="34"/>
  <c r="J42" i="34"/>
  <c r="I42" i="34"/>
  <c r="F42" i="34"/>
  <c r="E42" i="34"/>
  <c r="D42" i="34"/>
  <c r="C42" i="34"/>
  <c r="X41" i="34"/>
  <c r="W41" i="34"/>
  <c r="V41" i="34"/>
  <c r="U41" i="34"/>
  <c r="R41" i="34"/>
  <c r="Q41" i="34"/>
  <c r="P41" i="34"/>
  <c r="O41" i="34"/>
  <c r="K41" i="34"/>
  <c r="J41" i="34"/>
  <c r="I41" i="34"/>
  <c r="F41" i="34"/>
  <c r="E41" i="34"/>
  <c r="D41" i="34"/>
  <c r="C41" i="34"/>
  <c r="X40" i="34"/>
  <c r="W40" i="34"/>
  <c r="V40" i="34"/>
  <c r="U40" i="34"/>
  <c r="R40" i="34"/>
  <c r="Q40" i="34"/>
  <c r="P40" i="34"/>
  <c r="O40" i="34"/>
  <c r="K40" i="34"/>
  <c r="J40" i="34"/>
  <c r="I40" i="34"/>
  <c r="F40" i="34"/>
  <c r="E40" i="34"/>
  <c r="D40" i="34"/>
  <c r="C40" i="34"/>
  <c r="X39" i="34"/>
  <c r="W39" i="34"/>
  <c r="V39" i="34"/>
  <c r="U39" i="34"/>
  <c r="R39" i="34"/>
  <c r="Q39" i="34"/>
  <c r="P39" i="34"/>
  <c r="O39" i="34"/>
  <c r="L39" i="34"/>
  <c r="K39" i="34"/>
  <c r="J39" i="34"/>
  <c r="I39" i="34"/>
  <c r="F39" i="34"/>
  <c r="E39" i="34"/>
  <c r="D39" i="34"/>
  <c r="C39" i="34"/>
  <c r="X38" i="34"/>
  <c r="W38" i="34"/>
  <c r="V38" i="34"/>
  <c r="U38" i="34"/>
  <c r="R38" i="34"/>
  <c r="Q38" i="34"/>
  <c r="P38" i="34"/>
  <c r="O38" i="34"/>
  <c r="K38" i="34"/>
  <c r="J38" i="34"/>
  <c r="I38" i="34"/>
  <c r="F38" i="34"/>
  <c r="E38" i="34"/>
  <c r="D38" i="34"/>
  <c r="C38" i="34"/>
  <c r="X37" i="34"/>
  <c r="W37" i="34"/>
  <c r="V37" i="34"/>
  <c r="U37" i="34"/>
  <c r="R37" i="34"/>
  <c r="Q37" i="34"/>
  <c r="P37" i="34"/>
  <c r="O37" i="34"/>
  <c r="K37" i="34"/>
  <c r="J37" i="34"/>
  <c r="I37" i="34"/>
  <c r="F37" i="34"/>
  <c r="E37" i="34"/>
  <c r="D37" i="34"/>
  <c r="C37" i="34"/>
  <c r="X36" i="34"/>
  <c r="W36" i="34"/>
  <c r="V36" i="34"/>
  <c r="U36" i="34"/>
  <c r="R36" i="34"/>
  <c r="Q36" i="34"/>
  <c r="P36" i="34"/>
  <c r="O36" i="34"/>
  <c r="K36" i="34"/>
  <c r="J36" i="34"/>
  <c r="I36" i="34"/>
  <c r="F36" i="34"/>
  <c r="E36" i="34"/>
  <c r="D36" i="34"/>
  <c r="C36" i="34"/>
  <c r="X35" i="34"/>
  <c r="W35" i="34"/>
  <c r="V35" i="34"/>
  <c r="U35" i="34"/>
  <c r="R35" i="34"/>
  <c r="Q35" i="34"/>
  <c r="P35" i="34"/>
  <c r="O35" i="34"/>
  <c r="K35" i="34"/>
  <c r="J35" i="34"/>
  <c r="I35" i="34"/>
  <c r="F35" i="34"/>
  <c r="E35" i="34"/>
  <c r="D35" i="34"/>
  <c r="C35" i="34"/>
  <c r="X34" i="34"/>
  <c r="W34" i="34"/>
  <c r="V34" i="34"/>
  <c r="U34" i="34"/>
  <c r="R34" i="34"/>
  <c r="Q34" i="34"/>
  <c r="P34" i="34"/>
  <c r="O34" i="34"/>
  <c r="L34" i="34"/>
  <c r="K34" i="34"/>
  <c r="J34" i="34"/>
  <c r="I34" i="34"/>
  <c r="F34" i="34"/>
  <c r="E34" i="34"/>
  <c r="D34" i="34"/>
  <c r="C34" i="34"/>
  <c r="X33" i="34"/>
  <c r="W33" i="34"/>
  <c r="V33" i="34"/>
  <c r="U33" i="34"/>
  <c r="R33" i="34"/>
  <c r="Q33" i="34"/>
  <c r="P33" i="34"/>
  <c r="O33" i="34"/>
  <c r="L33" i="34"/>
  <c r="K33" i="34"/>
  <c r="J33" i="34"/>
  <c r="I33" i="34"/>
  <c r="F33" i="34"/>
  <c r="E33" i="34"/>
  <c r="D33" i="34"/>
  <c r="C33" i="34"/>
  <c r="X32" i="34"/>
  <c r="W32" i="34"/>
  <c r="V32" i="34"/>
  <c r="U32" i="34"/>
  <c r="R32" i="34"/>
  <c r="Q32" i="34"/>
  <c r="P32" i="34"/>
  <c r="O32" i="34"/>
  <c r="L32" i="34"/>
  <c r="K32" i="34"/>
  <c r="J32" i="34"/>
  <c r="I32" i="34"/>
  <c r="E32" i="34"/>
  <c r="D32" i="34"/>
  <c r="C32" i="34"/>
  <c r="X31" i="34"/>
  <c r="W31" i="34"/>
  <c r="V31" i="34"/>
  <c r="U31" i="34"/>
  <c r="R31" i="34"/>
  <c r="Q31" i="34"/>
  <c r="P31" i="34"/>
  <c r="O31" i="34"/>
  <c r="K31" i="34"/>
  <c r="J31" i="34"/>
  <c r="I31" i="34"/>
  <c r="F31" i="34"/>
  <c r="E31" i="34"/>
  <c r="D31" i="34"/>
  <c r="C31" i="34"/>
  <c r="X30" i="34"/>
  <c r="W30" i="34"/>
  <c r="V30" i="34"/>
  <c r="U30" i="34"/>
  <c r="R30" i="34"/>
  <c r="Q30" i="34"/>
  <c r="P30" i="34"/>
  <c r="O30" i="34"/>
  <c r="L30" i="34"/>
  <c r="K30" i="34"/>
  <c r="J30" i="34"/>
  <c r="I30" i="34"/>
  <c r="F30" i="34"/>
  <c r="E30" i="34"/>
  <c r="D30" i="34"/>
  <c r="C30" i="34"/>
  <c r="X29" i="34"/>
  <c r="W29" i="34"/>
  <c r="V29" i="34"/>
  <c r="U29" i="34"/>
  <c r="R29" i="34"/>
  <c r="Q29" i="34"/>
  <c r="P29" i="34"/>
  <c r="O29" i="34"/>
  <c r="L29" i="34"/>
  <c r="K29" i="34"/>
  <c r="J29" i="34"/>
  <c r="I29" i="34"/>
  <c r="F29" i="34"/>
  <c r="E29" i="34"/>
  <c r="D29" i="34"/>
  <c r="C29" i="34"/>
  <c r="X28" i="34"/>
  <c r="W28" i="34"/>
  <c r="V28" i="34"/>
  <c r="U28" i="34"/>
  <c r="Q28" i="34"/>
  <c r="P28" i="34"/>
  <c r="O28" i="34"/>
  <c r="K28" i="34"/>
  <c r="J28" i="34"/>
  <c r="I28" i="34"/>
  <c r="F28" i="34"/>
  <c r="E28" i="34"/>
  <c r="D28" i="34"/>
  <c r="C28" i="34"/>
  <c r="X27" i="34"/>
  <c r="W27" i="34"/>
  <c r="V27" i="34"/>
  <c r="U27" i="34"/>
  <c r="R27" i="34"/>
  <c r="Q27" i="34"/>
  <c r="P27" i="34"/>
  <c r="O27" i="34"/>
  <c r="L27" i="34"/>
  <c r="K27" i="34"/>
  <c r="J27" i="34"/>
  <c r="I27" i="34"/>
  <c r="F27" i="34"/>
  <c r="E27" i="34"/>
  <c r="D27" i="34"/>
  <c r="C27" i="34"/>
  <c r="X26" i="34"/>
  <c r="W26" i="34"/>
  <c r="V26" i="34"/>
  <c r="U26" i="34"/>
  <c r="R26" i="34"/>
  <c r="Q26" i="34"/>
  <c r="P26" i="34"/>
  <c r="O26" i="34"/>
  <c r="AJ46" i="34" l="1"/>
  <c r="AJ33" i="34"/>
  <c r="AI49" i="34"/>
  <c r="AI50" i="34"/>
  <c r="AJ34" i="34"/>
  <c r="AI46" i="34"/>
  <c r="AK46" i="34" s="1"/>
  <c r="AI47" i="34"/>
  <c r="AJ49" i="34"/>
  <c r="AK49" i="34" s="1"/>
  <c r="AI29" i="34"/>
  <c r="AI30" i="34"/>
  <c r="AI42" i="34"/>
  <c r="AJ42" i="34"/>
  <c r="AK42" i="34" s="1"/>
  <c r="AI55" i="34"/>
  <c r="AI57" i="34"/>
  <c r="AJ54" i="34"/>
  <c r="AJ27" i="34"/>
  <c r="AJ39" i="34"/>
  <c r="AJ52" i="34"/>
  <c r="AI52" i="34"/>
  <c r="AJ55" i="34"/>
  <c r="AI27" i="34"/>
  <c r="AJ47" i="34"/>
  <c r="AJ56" i="34"/>
  <c r="AJ30" i="34"/>
  <c r="AJ29" i="34"/>
  <c r="AK29" i="34" s="1"/>
  <c r="AI54" i="34"/>
  <c r="AJ36" i="34"/>
  <c r="AJ41" i="34"/>
  <c r="AI45" i="34"/>
  <c r="AI61" i="34"/>
  <c r="AI34" i="34"/>
  <c r="AJ57" i="34"/>
  <c r="AJ28" i="34"/>
  <c r="AJ50" i="34"/>
  <c r="AI56" i="34"/>
  <c r="AJ32" i="34"/>
  <c r="AI33" i="34"/>
  <c r="AK33" i="34" s="1"/>
  <c r="AJ61" i="34"/>
  <c r="AI32" i="34"/>
  <c r="Z32" i="34" s="1"/>
  <c r="AJ35" i="34"/>
  <c r="AJ40" i="34"/>
  <c r="AI44" i="34"/>
  <c r="Z44" i="34" s="1"/>
  <c r="AJ45" i="34"/>
  <c r="AJ53" i="34"/>
  <c r="AI48" i="34"/>
  <c r="AJ51" i="34"/>
  <c r="Z54" i="34"/>
  <c r="Z55" i="34"/>
  <c r="Z56" i="34"/>
  <c r="H56" i="34"/>
  <c r="AI59" i="34"/>
  <c r="AJ44" i="34"/>
  <c r="AJ48" i="34"/>
  <c r="N56" i="34"/>
  <c r="T56" i="34"/>
  <c r="Z57" i="34"/>
  <c r="AI58" i="34"/>
  <c r="Z58" i="34" s="1"/>
  <c r="AJ58" i="34"/>
  <c r="AJ31" i="34"/>
  <c r="AI36" i="34"/>
  <c r="AJ43" i="34"/>
  <c r="Z34" i="34"/>
  <c r="T38" i="34"/>
  <c r="H45" i="34"/>
  <c r="Z47" i="34"/>
  <c r="N48" i="34"/>
  <c r="H51" i="34"/>
  <c r="Z59" i="34"/>
  <c r="AJ59" i="34"/>
  <c r="Z27" i="34"/>
  <c r="AI28" i="34"/>
  <c r="Z28" i="34" s="1"/>
  <c r="Z33" i="34"/>
  <c r="Z45" i="34"/>
  <c r="N45" i="34"/>
  <c r="Z46" i="34"/>
  <c r="Z48" i="34"/>
  <c r="H48" i="34"/>
  <c r="Z49" i="34"/>
  <c r="Z50" i="34"/>
  <c r="AI51" i="34"/>
  <c r="Z51" i="34" s="1"/>
  <c r="AJ37" i="34"/>
  <c r="AI40" i="34"/>
  <c r="Z40" i="34" s="1"/>
  <c r="T40" i="34"/>
  <c r="AI60" i="34"/>
  <c r="Z60" i="34" s="1"/>
  <c r="AJ60" i="34"/>
  <c r="Z29" i="34"/>
  <c r="H29" i="34"/>
  <c r="N29" i="34"/>
  <c r="T29" i="34"/>
  <c r="Z30" i="34"/>
  <c r="AI31" i="34"/>
  <c r="Z31" i="34" s="1"/>
  <c r="Z36" i="34"/>
  <c r="T36" i="34"/>
  <c r="AJ38" i="34"/>
  <c r="Z42" i="34"/>
  <c r="AI43" i="34"/>
  <c r="Z43" i="34" s="1"/>
  <c r="H43" i="34"/>
  <c r="Z52" i="34"/>
  <c r="AI53" i="34"/>
  <c r="Z53" i="34" s="1"/>
  <c r="H53" i="34"/>
  <c r="Z61" i="34"/>
  <c r="H61" i="34"/>
  <c r="N61" i="34"/>
  <c r="T61" i="34"/>
  <c r="T26" i="34"/>
  <c r="H27" i="34"/>
  <c r="N27" i="34"/>
  <c r="T27" i="34"/>
  <c r="T31" i="34"/>
  <c r="H34" i="34"/>
  <c r="N34" i="34"/>
  <c r="T34" i="34"/>
  <c r="H36" i="34"/>
  <c r="H38" i="34"/>
  <c r="H40" i="34"/>
  <c r="H42" i="34"/>
  <c r="N42" i="34"/>
  <c r="T42" i="34"/>
  <c r="T44" i="34"/>
  <c r="H47" i="34"/>
  <c r="N47" i="34"/>
  <c r="T47" i="34"/>
  <c r="H50" i="34"/>
  <c r="N50" i="34"/>
  <c r="T50" i="34"/>
  <c r="H52" i="34"/>
  <c r="N52" i="34"/>
  <c r="T52" i="34"/>
  <c r="H55" i="34"/>
  <c r="N55" i="34"/>
  <c r="T55" i="34"/>
  <c r="T58" i="34"/>
  <c r="AI38" i="34"/>
  <c r="Z38" i="34" s="1"/>
  <c r="H28" i="34"/>
  <c r="H30" i="34"/>
  <c r="N30" i="34"/>
  <c r="T30" i="34"/>
  <c r="N32" i="34"/>
  <c r="T32" i="34"/>
  <c r="H35" i="34"/>
  <c r="H37" i="34"/>
  <c r="H41" i="34"/>
  <c r="T43" i="34"/>
  <c r="T53" i="34"/>
  <c r="H57" i="34"/>
  <c r="N57" i="34"/>
  <c r="T57" i="34"/>
  <c r="N59" i="34"/>
  <c r="T59" i="34"/>
  <c r="H31" i="34"/>
  <c r="H33" i="34"/>
  <c r="N33" i="34"/>
  <c r="T33" i="34"/>
  <c r="T35" i="34"/>
  <c r="AI35" i="34"/>
  <c r="Z35" i="34" s="1"/>
  <c r="T37" i="34"/>
  <c r="AI37" i="34"/>
  <c r="Z37" i="34" s="1"/>
  <c r="H39" i="34"/>
  <c r="N39" i="34"/>
  <c r="T39" i="34"/>
  <c r="AI39" i="34"/>
  <c r="Z39" i="34" s="1"/>
  <c r="T41" i="34"/>
  <c r="AI41" i="34"/>
  <c r="Z41" i="34" s="1"/>
  <c r="H44" i="34"/>
  <c r="H46" i="34"/>
  <c r="N46" i="34"/>
  <c r="T46" i="34"/>
  <c r="H49" i="34"/>
  <c r="N49" i="34"/>
  <c r="T49" i="34"/>
  <c r="H54" i="34"/>
  <c r="N54" i="34"/>
  <c r="T54" i="34"/>
  <c r="H58" i="34"/>
  <c r="H60" i="34"/>
  <c r="N60" i="34"/>
  <c r="L26" i="34"/>
  <c r="K26" i="34"/>
  <c r="J26" i="34"/>
  <c r="I26" i="34"/>
  <c r="F26" i="34"/>
  <c r="E26" i="34"/>
  <c r="D26" i="34"/>
  <c r="C26" i="34"/>
  <c r="X25" i="34"/>
  <c r="W25" i="34"/>
  <c r="V25" i="34"/>
  <c r="U25" i="34"/>
  <c r="R25" i="34"/>
  <c r="Q25" i="34"/>
  <c r="P25" i="34"/>
  <c r="O25" i="34"/>
  <c r="L25" i="34"/>
  <c r="K25" i="34"/>
  <c r="J25" i="34"/>
  <c r="I25" i="34"/>
  <c r="F25" i="34"/>
  <c r="E25" i="34"/>
  <c r="D25" i="34"/>
  <c r="C25" i="34"/>
  <c r="X24" i="34"/>
  <c r="W24" i="34"/>
  <c r="V24" i="34"/>
  <c r="U24" i="34"/>
  <c r="R24" i="34"/>
  <c r="Q24" i="34"/>
  <c r="P24" i="34"/>
  <c r="O24" i="34"/>
  <c r="L24" i="34"/>
  <c r="K24" i="34"/>
  <c r="J24" i="34"/>
  <c r="I24" i="34"/>
  <c r="F24" i="34"/>
  <c r="E24" i="34"/>
  <c r="D24" i="34"/>
  <c r="C24" i="34"/>
  <c r="X23" i="34"/>
  <c r="W23" i="34"/>
  <c r="V23" i="34"/>
  <c r="U23" i="34"/>
  <c r="R23" i="34"/>
  <c r="Q23" i="34"/>
  <c r="P23" i="34"/>
  <c r="O23" i="34"/>
  <c r="L23" i="34"/>
  <c r="K23" i="34"/>
  <c r="J23" i="34"/>
  <c r="I23" i="34"/>
  <c r="F23" i="34"/>
  <c r="E23" i="34"/>
  <c r="D23" i="34"/>
  <c r="C23" i="34"/>
  <c r="X22" i="34"/>
  <c r="W22" i="34"/>
  <c r="V22" i="34"/>
  <c r="U22" i="34"/>
  <c r="Q22" i="34"/>
  <c r="P22" i="34"/>
  <c r="O22" i="34"/>
  <c r="L22" i="34"/>
  <c r="K22" i="34"/>
  <c r="J22" i="34"/>
  <c r="I22" i="34"/>
  <c r="F22" i="34"/>
  <c r="E22" i="34"/>
  <c r="D22" i="34"/>
  <c r="C22" i="34"/>
  <c r="X21" i="34"/>
  <c r="W21" i="34"/>
  <c r="V21" i="34"/>
  <c r="U21" i="34"/>
  <c r="R21" i="34"/>
  <c r="Q21" i="34"/>
  <c r="P21" i="34"/>
  <c r="O21" i="34"/>
  <c r="L21" i="34"/>
  <c r="K21" i="34"/>
  <c r="J21" i="34"/>
  <c r="I21" i="34"/>
  <c r="F21" i="34"/>
  <c r="E21" i="34"/>
  <c r="D21" i="34"/>
  <c r="C21" i="34"/>
  <c r="X20" i="34"/>
  <c r="W20" i="34"/>
  <c r="V20" i="34"/>
  <c r="U20" i="34"/>
  <c r="R20" i="34"/>
  <c r="Q20" i="34"/>
  <c r="P20" i="34"/>
  <c r="O20" i="34"/>
  <c r="L20" i="34"/>
  <c r="K20" i="34"/>
  <c r="J20" i="34"/>
  <c r="I20" i="34"/>
  <c r="F20" i="34"/>
  <c r="E20" i="34"/>
  <c r="D20" i="34"/>
  <c r="C20" i="34"/>
  <c r="X19" i="34"/>
  <c r="W19" i="34"/>
  <c r="V19" i="34"/>
  <c r="U19" i="34"/>
  <c r="R19" i="34"/>
  <c r="Q19" i="34"/>
  <c r="P19" i="34"/>
  <c r="O19" i="34"/>
  <c r="L19" i="34"/>
  <c r="K19" i="34"/>
  <c r="J19" i="34"/>
  <c r="I19" i="34"/>
  <c r="F19" i="34"/>
  <c r="E19" i="34"/>
  <c r="D19" i="34"/>
  <c r="C19" i="34"/>
  <c r="X18" i="34"/>
  <c r="W18" i="34"/>
  <c r="V18" i="34"/>
  <c r="U18" i="34"/>
  <c r="R18" i="34"/>
  <c r="Q18" i="34"/>
  <c r="P18" i="34"/>
  <c r="O18" i="34"/>
  <c r="L18" i="34"/>
  <c r="K18" i="34"/>
  <c r="J18" i="34"/>
  <c r="I18" i="34"/>
  <c r="F18" i="34"/>
  <c r="E18" i="34"/>
  <c r="D18" i="34"/>
  <c r="C18" i="34"/>
  <c r="X17" i="34"/>
  <c r="W17" i="34"/>
  <c r="V17" i="34"/>
  <c r="U17" i="34"/>
  <c r="R17" i="34"/>
  <c r="Q17" i="34"/>
  <c r="P17" i="34"/>
  <c r="O17" i="34"/>
  <c r="L17" i="34"/>
  <c r="K17" i="34"/>
  <c r="J17" i="34"/>
  <c r="I17" i="34"/>
  <c r="F17" i="34"/>
  <c r="E17" i="34"/>
  <c r="D17" i="34"/>
  <c r="C17" i="34"/>
  <c r="X16" i="34"/>
  <c r="W16" i="34"/>
  <c r="V16" i="34"/>
  <c r="U16" i="34"/>
  <c r="R16" i="34"/>
  <c r="Q16" i="34"/>
  <c r="P16" i="34"/>
  <c r="O16" i="34"/>
  <c r="K16" i="34"/>
  <c r="J16" i="34"/>
  <c r="I16" i="34"/>
  <c r="F16" i="34"/>
  <c r="E16" i="34"/>
  <c r="D16" i="34"/>
  <c r="C16" i="34"/>
  <c r="X15" i="34"/>
  <c r="W15" i="34"/>
  <c r="V15" i="34"/>
  <c r="U15" i="34"/>
  <c r="R15" i="34"/>
  <c r="Q15" i="34"/>
  <c r="P15" i="34"/>
  <c r="O15" i="34"/>
  <c r="L15" i="34"/>
  <c r="K15" i="34"/>
  <c r="J15" i="34"/>
  <c r="I15" i="34"/>
  <c r="F15" i="34"/>
  <c r="E15" i="34"/>
  <c r="D15" i="34"/>
  <c r="C15" i="34"/>
  <c r="X14" i="34"/>
  <c r="W14" i="34"/>
  <c r="V14" i="34"/>
  <c r="U14" i="34"/>
  <c r="Q14" i="34"/>
  <c r="P14" i="34"/>
  <c r="O14" i="34"/>
  <c r="L14" i="34"/>
  <c r="K14" i="34"/>
  <c r="J14" i="34"/>
  <c r="I14" i="34"/>
  <c r="F14" i="34"/>
  <c r="E14" i="34"/>
  <c r="D14" i="34"/>
  <c r="C14" i="34"/>
  <c r="X13" i="34"/>
  <c r="W13" i="34"/>
  <c r="V13" i="34"/>
  <c r="U13" i="34"/>
  <c r="R13" i="34"/>
  <c r="Q13" i="34"/>
  <c r="P13" i="34"/>
  <c r="O13" i="34"/>
  <c r="K13" i="34"/>
  <c r="J13" i="34"/>
  <c r="I13" i="34"/>
  <c r="F13" i="34"/>
  <c r="E13" i="34"/>
  <c r="D13" i="34"/>
  <c r="C13" i="34"/>
  <c r="X12" i="34"/>
  <c r="W12" i="34"/>
  <c r="V12" i="34"/>
  <c r="U12" i="34"/>
  <c r="R12" i="34"/>
  <c r="Q12" i="34"/>
  <c r="P12" i="34"/>
  <c r="O12" i="34"/>
  <c r="K12" i="34"/>
  <c r="J12" i="34"/>
  <c r="I12" i="34"/>
  <c r="F12" i="34"/>
  <c r="E12" i="34"/>
  <c r="D12" i="34"/>
  <c r="C12" i="34"/>
  <c r="X11" i="34"/>
  <c r="W11" i="34"/>
  <c r="V11" i="34"/>
  <c r="U11" i="34"/>
  <c r="R11" i="34"/>
  <c r="Q11" i="34"/>
  <c r="P11" i="34"/>
  <c r="O11" i="34"/>
  <c r="L11" i="34"/>
  <c r="K11" i="34"/>
  <c r="J11" i="34"/>
  <c r="I11" i="34"/>
  <c r="F11" i="34"/>
  <c r="E11" i="34"/>
  <c r="D11" i="34"/>
  <c r="C11" i="34"/>
  <c r="X10" i="34"/>
  <c r="W10" i="34"/>
  <c r="V10" i="34"/>
  <c r="U10" i="34"/>
  <c r="R10" i="34"/>
  <c r="Q10" i="34"/>
  <c r="P10" i="34"/>
  <c r="O10" i="34"/>
  <c r="L10" i="34"/>
  <c r="K10" i="34"/>
  <c r="J10" i="34"/>
  <c r="I10" i="34"/>
  <c r="F10" i="34"/>
  <c r="E10" i="34"/>
  <c r="D10" i="34"/>
  <c r="C10" i="34"/>
  <c r="X9" i="34"/>
  <c r="W9" i="34"/>
  <c r="V9" i="34"/>
  <c r="U9" i="34"/>
  <c r="R9" i="34"/>
  <c r="Q9" i="34"/>
  <c r="P9" i="34"/>
  <c r="O9" i="34"/>
  <c r="L9" i="34"/>
  <c r="K9" i="34"/>
  <c r="J9" i="34"/>
  <c r="I9" i="34"/>
  <c r="F9" i="34"/>
  <c r="E9" i="34"/>
  <c r="D9" i="34"/>
  <c r="C9" i="34"/>
  <c r="X8" i="34"/>
  <c r="W8" i="34"/>
  <c r="V8" i="34"/>
  <c r="U8" i="34"/>
  <c r="R8" i="34"/>
  <c r="Q8" i="34"/>
  <c r="P8" i="34"/>
  <c r="O8" i="34"/>
  <c r="L8" i="34"/>
  <c r="K8" i="34"/>
  <c r="J8" i="34"/>
  <c r="I8" i="34"/>
  <c r="F8" i="34"/>
  <c r="E8" i="34"/>
  <c r="D8" i="34"/>
  <c r="C8" i="34"/>
  <c r="AK54" i="34" l="1"/>
  <c r="AK55" i="34"/>
  <c r="AK27" i="34"/>
  <c r="AK34" i="34"/>
  <c r="AI8" i="34"/>
  <c r="AI10" i="34"/>
  <c r="AI11" i="34"/>
  <c r="AK47" i="34"/>
  <c r="AK50" i="34"/>
  <c r="AK52" i="34"/>
  <c r="AK57" i="34"/>
  <c r="AJ8" i="34"/>
  <c r="AJ9" i="34"/>
  <c r="AK30" i="34"/>
  <c r="AI23" i="34"/>
  <c r="AI24" i="34"/>
  <c r="AI26" i="34"/>
  <c r="Z26" i="34" s="1"/>
  <c r="AI17" i="34"/>
  <c r="AI18" i="34"/>
  <c r="AJ25" i="34"/>
  <c r="AJ18" i="34"/>
  <c r="AK18" i="34" s="1"/>
  <c r="AJ21" i="34"/>
  <c r="AJ15" i="34"/>
  <c r="AK56" i="34"/>
  <c r="AK36" i="34"/>
  <c r="AK59" i="34"/>
  <c r="AI20" i="34"/>
  <c r="AJ19" i="34"/>
  <c r="AJ10" i="34"/>
  <c r="AJ26" i="34"/>
  <c r="AJ23" i="34"/>
  <c r="AK23" i="34" s="1"/>
  <c r="AJ24" i="34"/>
  <c r="AK24" i="34" s="1"/>
  <c r="AK61" i="34"/>
  <c r="AJ11" i="34"/>
  <c r="AK45" i="34"/>
  <c r="AK32" i="34"/>
  <c r="AI19" i="34"/>
  <c r="N9" i="34"/>
  <c r="AJ14" i="34"/>
  <c r="AJ17" i="34"/>
  <c r="AJ20" i="34"/>
  <c r="AI25" i="34"/>
  <c r="AK53" i="34"/>
  <c r="AK43" i="34"/>
  <c r="AK58" i="34"/>
  <c r="AK48" i="34"/>
  <c r="AK44" i="34"/>
  <c r="AK31" i="34"/>
  <c r="AK28" i="34"/>
  <c r="AK40" i="34"/>
  <c r="AI12" i="34"/>
  <c r="AI22" i="34"/>
  <c r="Z22" i="34" s="1"/>
  <c r="N26" i="34"/>
  <c r="AK51" i="34"/>
  <c r="AJ16" i="34"/>
  <c r="AK38" i="34"/>
  <c r="AK60" i="34"/>
  <c r="Z8" i="34"/>
  <c r="H8" i="34"/>
  <c r="N8" i="34"/>
  <c r="T8" i="34"/>
  <c r="AI9" i="34"/>
  <c r="Z9" i="34" s="1"/>
  <c r="T9" i="34"/>
  <c r="Z10" i="34"/>
  <c r="Z11" i="34"/>
  <c r="AJ12" i="34"/>
  <c r="AJ13" i="34"/>
  <c r="AI16" i="34"/>
  <c r="Z16" i="34" s="1"/>
  <c r="T16" i="34"/>
  <c r="Z17" i="34"/>
  <c r="Z18" i="34"/>
  <c r="Z19" i="34"/>
  <c r="Z20" i="34"/>
  <c r="H20" i="34"/>
  <c r="N20" i="34"/>
  <c r="T20" i="34"/>
  <c r="AJ22" i="34"/>
  <c r="Z23" i="34"/>
  <c r="Z24" i="34"/>
  <c r="Z25" i="34"/>
  <c r="H26" i="34"/>
  <c r="Z12" i="34"/>
  <c r="T12" i="34"/>
  <c r="AI13" i="34"/>
  <c r="Z13" i="34" s="1"/>
  <c r="AK8" i="34"/>
  <c r="AK41" i="34"/>
  <c r="H12" i="34"/>
  <c r="H14" i="34"/>
  <c r="N14" i="34"/>
  <c r="H16" i="34"/>
  <c r="H19" i="34"/>
  <c r="N19" i="34"/>
  <c r="T19" i="34"/>
  <c r="H22" i="34"/>
  <c r="N22" i="34"/>
  <c r="H25" i="34"/>
  <c r="N25" i="34"/>
  <c r="T25" i="34"/>
  <c r="AK35" i="34"/>
  <c r="AK39" i="34"/>
  <c r="AK37" i="34"/>
  <c r="H9" i="34"/>
  <c r="H10" i="34"/>
  <c r="N10" i="34"/>
  <c r="T10" i="34"/>
  <c r="H13" i="34"/>
  <c r="H17" i="34"/>
  <c r="N17" i="34"/>
  <c r="T17" i="34"/>
  <c r="H23" i="34"/>
  <c r="N23" i="34"/>
  <c r="T23" i="34"/>
  <c r="AI14" i="34"/>
  <c r="Z14" i="34" s="1"/>
  <c r="H11" i="34"/>
  <c r="N11" i="34"/>
  <c r="T11" i="34"/>
  <c r="T13" i="34"/>
  <c r="H15" i="34"/>
  <c r="N15" i="34"/>
  <c r="T15" i="34"/>
  <c r="AI15" i="34"/>
  <c r="Z15" i="34" s="1"/>
  <c r="H18" i="34"/>
  <c r="N18" i="34"/>
  <c r="T18" i="34"/>
  <c r="H21" i="34"/>
  <c r="N21" i="34"/>
  <c r="T21" i="34"/>
  <c r="AI21" i="34"/>
  <c r="Z21" i="34" s="1"/>
  <c r="H24" i="34"/>
  <c r="N24" i="34"/>
  <c r="T24" i="34"/>
  <c r="X7" i="34"/>
  <c r="W7" i="34"/>
  <c r="V7" i="34"/>
  <c r="U7" i="34"/>
  <c r="R7" i="34"/>
  <c r="Q7" i="34"/>
  <c r="P7" i="34"/>
  <c r="O7" i="34"/>
  <c r="L7" i="34"/>
  <c r="K7" i="34"/>
  <c r="J7" i="34"/>
  <c r="I7" i="34"/>
  <c r="F7" i="34"/>
  <c r="E7" i="34"/>
  <c r="D7" i="34"/>
  <c r="C7" i="34"/>
  <c r="X6" i="34"/>
  <c r="W6" i="34"/>
  <c r="V6" i="34"/>
  <c r="U6" i="34"/>
  <c r="R6" i="34"/>
  <c r="Q6" i="34"/>
  <c r="P6" i="34"/>
  <c r="O6" i="34"/>
  <c r="L6" i="34"/>
  <c r="K6" i="34"/>
  <c r="J6" i="34"/>
  <c r="I6" i="34"/>
  <c r="F6" i="34"/>
  <c r="E6" i="34"/>
  <c r="D6" i="34"/>
  <c r="C6" i="34"/>
  <c r="X5" i="34"/>
  <c r="W5" i="34"/>
  <c r="V5" i="34"/>
  <c r="V62" i="34" s="1"/>
  <c r="U5" i="34"/>
  <c r="R5" i="34"/>
  <c r="Q5" i="34"/>
  <c r="P5" i="34"/>
  <c r="P62" i="34" s="1"/>
  <c r="O5" i="34"/>
  <c r="L5" i="34"/>
  <c r="K5" i="34"/>
  <c r="K62" i="34" s="1"/>
  <c r="J5" i="34"/>
  <c r="J62" i="34" s="1"/>
  <c r="I5" i="34"/>
  <c r="F5" i="34"/>
  <c r="E5" i="34"/>
  <c r="E62" i="34" s="1"/>
  <c r="D5" i="34"/>
  <c r="D62" i="34" s="1"/>
  <c r="C5" i="34"/>
  <c r="AK10" i="34" l="1"/>
  <c r="AK11" i="34"/>
  <c r="AJ6" i="34"/>
  <c r="AK25" i="34"/>
  <c r="AK17" i="34"/>
  <c r="AK26" i="34"/>
  <c r="AI7" i="34"/>
  <c r="AK20" i="34"/>
  <c r="AK19" i="34"/>
  <c r="N7" i="34"/>
  <c r="T7" i="34"/>
  <c r="AJ7" i="34"/>
  <c r="H7" i="34"/>
  <c r="AK13" i="34"/>
  <c r="AK16" i="34"/>
  <c r="Z7" i="34"/>
  <c r="AI5" i="34"/>
  <c r="Z5" i="34" s="1"/>
  <c r="AK12" i="34"/>
  <c r="AK22" i="34"/>
  <c r="AK9" i="34"/>
  <c r="AJ5" i="34"/>
  <c r="Q62" i="34"/>
  <c r="W62" i="34"/>
  <c r="H6" i="34"/>
  <c r="N6" i="34"/>
  <c r="T6" i="34"/>
  <c r="AI6" i="34"/>
  <c r="Z6" i="34" s="1"/>
  <c r="N5" i="34"/>
  <c r="O62" i="34"/>
  <c r="T5" i="34"/>
  <c r="U62" i="34"/>
  <c r="I62" i="34"/>
  <c r="AK15" i="34"/>
  <c r="C62" i="34"/>
  <c r="H5" i="34"/>
  <c r="X62" i="34"/>
  <c r="AK14" i="34"/>
  <c r="AK21" i="34"/>
  <c r="AK7" i="34" l="1"/>
  <c r="AK5" i="34"/>
  <c r="Z62" i="34"/>
  <c r="AK6" i="34"/>
  <c r="F32" i="34" l="1"/>
  <c r="F59" i="34"/>
  <c r="H59" i="34" s="1"/>
  <c r="R14" i="34"/>
  <c r="R22" i="34"/>
  <c r="T22" i="34" s="1"/>
  <c r="R28" i="34"/>
  <c r="T28" i="34" s="1"/>
  <c r="R45" i="34"/>
  <c r="T45" i="34" s="1"/>
  <c r="R48" i="34"/>
  <c r="T48" i="34" s="1"/>
  <c r="R51" i="34"/>
  <c r="T51" i="34" s="1"/>
  <c r="L12" i="34"/>
  <c r="N12" i="34" s="1"/>
  <c r="L13" i="34"/>
  <c r="N13" i="34" s="1"/>
  <c r="L16" i="34"/>
  <c r="N16" i="34" s="1"/>
  <c r="L28" i="34"/>
  <c r="N28" i="34" s="1"/>
  <c r="L31" i="34"/>
  <c r="N31" i="34" s="1"/>
  <c r="L35" i="34"/>
  <c r="N35" i="34" s="1"/>
  <c r="L36" i="34"/>
  <c r="N36" i="34" s="1"/>
  <c r="L37" i="34"/>
  <c r="N37" i="34" s="1"/>
  <c r="L38" i="34"/>
  <c r="N38" i="34" s="1"/>
  <c r="L40" i="34"/>
  <c r="N40" i="34" s="1"/>
  <c r="L41" i="34"/>
  <c r="N41" i="34" s="1"/>
  <c r="L43" i="34"/>
  <c r="N43" i="34" s="1"/>
  <c r="L44" i="34"/>
  <c r="N44" i="34" s="1"/>
  <c r="L51" i="34"/>
  <c r="N51" i="34" s="1"/>
  <c r="L53" i="34"/>
  <c r="N53" i="34" s="1"/>
  <c r="L58" i="34"/>
  <c r="N58" i="34" s="1"/>
  <c r="F62" i="34" l="1"/>
  <c r="H62" i="34" s="1"/>
  <c r="L62" i="34"/>
  <c r="N62" i="34" s="1"/>
  <c r="T14" i="34"/>
  <c r="H32" i="34"/>
  <c r="R60" i="34" l="1"/>
  <c r="T60" i="34" s="1"/>
  <c r="R62" i="34"/>
  <c r="T62" i="34" s="1"/>
</calcChain>
</file>

<file path=xl/sharedStrings.xml><?xml version="1.0" encoding="utf-8"?>
<sst xmlns="http://schemas.openxmlformats.org/spreadsheetml/2006/main" count="1348" uniqueCount="218">
  <si>
    <t>DGRH A1-1</t>
  </si>
  <si>
    <t>PR 1C</t>
  </si>
  <si>
    <t>PR CE1</t>
  </si>
  <si>
    <t>PR CE2</t>
  </si>
  <si>
    <t>MCF HC</t>
  </si>
  <si>
    <t>Promou-
vables</t>
  </si>
  <si>
    <t>Candidats à la promotion</t>
  </si>
  <si>
    <t>Promus toutes voies</t>
  </si>
  <si>
    <t>"gain" local</t>
  </si>
  <si>
    <t>Total</t>
  </si>
  <si>
    <t>Section</t>
  </si>
  <si>
    <t>Titre de la section du CNU</t>
  </si>
  <si>
    <t>Promus voie nationale</t>
  </si>
  <si>
    <t>Droit privé et sciences criminelles</t>
  </si>
  <si>
    <t>Droit public</t>
  </si>
  <si>
    <t>Histoire du droit et des institutions</t>
  </si>
  <si>
    <t>Science politique</t>
  </si>
  <si>
    <t xml:space="preserve">Sciences économiques </t>
  </si>
  <si>
    <t>Sciences de gestion</t>
  </si>
  <si>
    <t>Sciences du langage : linguistique et phonétique générales</t>
  </si>
  <si>
    <t>Langues et littératures anciennes</t>
  </si>
  <si>
    <t>Langue et littérature françaises</t>
  </si>
  <si>
    <t>Littératures comparées</t>
  </si>
  <si>
    <t>Langues et littératures anglaises et anglo-saxonnes</t>
  </si>
  <si>
    <t>Langues et littératures germaniques et scandinaves</t>
  </si>
  <si>
    <t>Langues et littératures slaves</t>
  </si>
  <si>
    <t xml:space="preserve">Langues et littératures romanes : espagnol, italien, portugais, autres langues romanes </t>
  </si>
  <si>
    <t>Langues et littératures arabes, chinoises, japonaises, hébraïques, d'autres domaines linguistiques</t>
  </si>
  <si>
    <t>Psychologie, psychologie clinique, psychologie sociale</t>
  </si>
  <si>
    <t>Philosophie</t>
  </si>
  <si>
    <t xml:space="preserve">Architecture (ses théories et ses pratiques), arts appliqués, arts plastiques, arts du spectacle,  épistémologie des enseignements artistiques, esthétique, musicologie, musique, sciences de l'art     </t>
  </si>
  <si>
    <t>Sociologie, démographie</t>
  </si>
  <si>
    <t>Anthropologie biologique, ethnologie, préhistoire</t>
  </si>
  <si>
    <t>Histoire et civilisations : histoire et archéologie des mondes anciens et des mondes médiévaux; de l'art</t>
  </si>
  <si>
    <t>Histoire et civilisations : histoire des mondes modernes, histoire du monde  contemporain ; de l'art; de la musique</t>
  </si>
  <si>
    <t>Géographie physique, humaine, économique et régionale</t>
  </si>
  <si>
    <t>Aménagement de l'espace, urbanisme</t>
  </si>
  <si>
    <t>Mathématiques</t>
  </si>
  <si>
    <t>Mathématiques appliquées et applications des mathématiques</t>
  </si>
  <si>
    <t>Informatique</t>
  </si>
  <si>
    <t>Milieux denses et matériaux</t>
  </si>
  <si>
    <t>Constituants élémentaires</t>
  </si>
  <si>
    <t>Milieux dilués et optique</t>
  </si>
  <si>
    <t>Chimie théorique, physique, analytique</t>
  </si>
  <si>
    <t>Chimie organique, minérale, industrielle</t>
  </si>
  <si>
    <t>Chimie des matériaux</t>
  </si>
  <si>
    <t>Astronomie, astrophysique</t>
  </si>
  <si>
    <t>Structure et évolution de la Terre et des autres planètes</t>
  </si>
  <si>
    <t>Terre solide : géodynamique des enveloppes supérieures, paléo-biosphère</t>
  </si>
  <si>
    <t xml:space="preserve">Météorologie, océanographie physique et physique de l'environnement </t>
  </si>
  <si>
    <t>Mécanique, génie mécanique, génie civil</t>
  </si>
  <si>
    <t>Génie informatique, automatique et traitement du signal</t>
  </si>
  <si>
    <t>Energétique, génie des procédés</t>
  </si>
  <si>
    <t>Génie électrique, électronique, photonique et systèmes</t>
  </si>
  <si>
    <t>Biochimie et biologie moléculaire</t>
  </si>
  <si>
    <t>Biologie cellulaire</t>
  </si>
  <si>
    <t>Physiologie</t>
  </si>
  <si>
    <t>Biologie des populations et écologie</t>
  </si>
  <si>
    <t>Biologie des organismes</t>
  </si>
  <si>
    <t>Neurosciences</t>
  </si>
  <si>
    <t>Sciences de l'éducation</t>
  </si>
  <si>
    <t>Sciences de l'information et de la communication</t>
  </si>
  <si>
    <t>Epistémologie, histoire des sciences et des techniques</t>
  </si>
  <si>
    <t>Cultures et langues régionales</t>
  </si>
  <si>
    <t>Sciences et techniques des activités physiques et sportives</t>
  </si>
  <si>
    <t>Théologie catholique</t>
  </si>
  <si>
    <t>Théologie protestante</t>
  </si>
  <si>
    <t xml:space="preserve">Sciences physico-chimiques et ingéniérie appliquées à la santé </t>
  </si>
  <si>
    <t>Sciences du médicament et des autres produits de santé</t>
  </si>
  <si>
    <t>Sciences biologiques, fondamentales et clinique</t>
  </si>
  <si>
    <t>Promou-
vables
(1)</t>
  </si>
  <si>
    <t>% promus/
candidats
(5)/(2)</t>
  </si>
  <si>
    <t>Promus CNU/total
(3)/(5)</t>
  </si>
  <si>
    <t>Promus Etab/total
(4)/(5)</t>
  </si>
  <si>
    <t>Total 
promus
(5)</t>
  </si>
  <si>
    <t>Candidats
à promotion
(2)</t>
  </si>
  <si>
    <t>Promus/pro-mouvables
(5)/(1)</t>
  </si>
  <si>
    <t>voie locale</t>
  </si>
  <si>
    <t>Nb total de candidats</t>
  </si>
  <si>
    <t>Nb total de promus</t>
  </si>
  <si>
    <t>Ecart ("cnu"-"locaux")</t>
  </si>
  <si>
    <t>Total général</t>
  </si>
  <si>
    <t>DIRECTION GENERALE DES RESSOURCES HUMAINES</t>
  </si>
  <si>
    <t xml:space="preserve">Service des personnels enseignants de l'enseignement supérieur et de la recherche </t>
  </si>
  <si>
    <t>© www.enseignementsup-recherche.gouv.fr</t>
  </si>
  <si>
    <t>Nb de promouvables</t>
  </si>
  <si>
    <t>NE RIEN INSCRIRE SUR CETTE FEUILLE</t>
  </si>
  <si>
    <t>% candidats/ promouvables</t>
  </si>
  <si>
    <t>Tableau n°I-a</t>
  </si>
  <si>
    <t>Tableau n°I-c</t>
  </si>
  <si>
    <t>Tableau n°I-d</t>
  </si>
  <si>
    <t>Tableau n°I-e</t>
  </si>
  <si>
    <t>Tableau n°I-f</t>
  </si>
  <si>
    <t>Cet indicateur s'avère particulièrement significatif de la politique des établissements et neutre vis-à-vis de la politique du CNU, dans la mesure où les contingents par section attribués au CNU sont toujours "consommés".</t>
  </si>
  <si>
    <t xml:space="preserve">Le "gain" local est égal à 1  si le nombre de promus voie locale = nombre de promus par CNU. Il est supérieur à 1 si le nombre de promus voie locale est &gt; au nombre de promus par CNU. </t>
  </si>
  <si>
    <t>Dans ce dernier cas, les cellules apparaissent en fond de couleur bleue.</t>
  </si>
  <si>
    <t>Tous grades</t>
  </si>
  <si>
    <t>tx de candidature</t>
  </si>
  <si>
    <t>total promouvables</t>
  </si>
  <si>
    <t>total candidats</t>
  </si>
  <si>
    <t>Colonnes de calculs à ne pas afficher</t>
  </si>
  <si>
    <t>Tableau n°I-b_trié</t>
  </si>
  <si>
    <t>Classement
par taux de 
candidature</t>
  </si>
  <si>
    <r>
      <t xml:space="preserve">Promotions des enseignants-chercheurs campagne 2014 - répartition par section CNU et grade d'accès - promouvables, candidats, 
promus à la "voie nationale" et toutes voies. </t>
    </r>
    <r>
      <rPr>
        <b/>
        <sz val="18"/>
        <rFont val="Times New Roman"/>
        <family val="1"/>
      </rPr>
      <t>Classement par taux de candidature, tri décroissant</t>
    </r>
    <r>
      <rPr>
        <sz val="18"/>
        <rFont val="Times New Roman"/>
        <family val="1"/>
      </rPr>
      <t xml:space="preserve">.
</t>
    </r>
    <r>
      <rPr>
        <sz val="14"/>
        <rFont val="Times New Roman"/>
        <family val="1"/>
      </rPr>
      <t>Source ELECTRA observation au 3 octobre 2014</t>
    </r>
  </si>
  <si>
    <t>Table des sections 
du Conseil national des universités</t>
  </si>
  <si>
    <t>Table des disciplines et sections du Conseil national des universités</t>
  </si>
  <si>
    <t>Groupe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</si>
  <si>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</si>
  <si>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</si>
  <si>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</si>
  <si>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</si>
  <si>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</si>
  <si>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</si>
  <si>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</si>
  <si>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</si>
  <si>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</si>
  <si>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Sciences physico-chimiques et ingéniérie appliquée à la santé</t>
  </si>
  <si>
    <t>PHARMACIE</t>
  </si>
  <si>
    <t>Promouvables</t>
  </si>
  <si>
    <t>Candidats</t>
  </si>
  <si>
    <t>Promus</t>
  </si>
  <si>
    <t>Nombre de femmes promouvables</t>
  </si>
  <si>
    <t>Nombre de candidates</t>
  </si>
  <si>
    <t>Nombre de promues</t>
  </si>
  <si>
    <t>% Candidats / Promouvables
(2)/(1)</t>
  </si>
  <si>
    <t>Promus localement
(4)</t>
  </si>
  <si>
    <t>Taux réel de promotion</t>
  </si>
  <si>
    <t>Classement (tx de candidature)</t>
  </si>
  <si>
    <t>Nb de promus "CNU" (a)</t>
  </si>
  <si>
    <t>Nb de promus "localement" (b)</t>
  </si>
  <si>
    <t>(b-a)/(a)</t>
  </si>
  <si>
    <t>Classement [(b-a)/(a)]</t>
  </si>
  <si>
    <t>Hommes</t>
  </si>
  <si>
    <t>Femmes</t>
  </si>
  <si>
    <t>Droit et Science politique</t>
  </si>
  <si>
    <t>PR de classe exceptionnelle 2ème échelon</t>
  </si>
  <si>
    <t>PR de classe exceptionnelle 1er échelon</t>
  </si>
  <si>
    <t>PR de1ère classe</t>
  </si>
  <si>
    <t>Maître de conférences hors classe</t>
  </si>
  <si>
    <t>Sciences économiques et de gestion</t>
  </si>
  <si>
    <t>Langues et Littératures</t>
  </si>
  <si>
    <t>Sciences humaines</t>
  </si>
  <si>
    <t>Mathématiques et Informatique</t>
  </si>
  <si>
    <t>Physique</t>
  </si>
  <si>
    <t>Chimie</t>
  </si>
  <si>
    <t>Sciences de la terre</t>
  </si>
  <si>
    <t>Biologie et Biochimie</t>
  </si>
  <si>
    <t>Pharmacie</t>
  </si>
  <si>
    <t>Inter-disciplinaire</t>
  </si>
  <si>
    <t>Théologie</t>
  </si>
  <si>
    <t>Taux de candidatures</t>
  </si>
  <si>
    <t>Tableau n°I-a bis</t>
  </si>
  <si>
    <t xml:space="preserve">Grande Discipline </t>
  </si>
  <si>
    <t>Libellé sous-groupe</t>
  </si>
  <si>
    <t>DROIT</t>
  </si>
  <si>
    <t>Droit et science politique</t>
  </si>
  <si>
    <t>Sciences économiques
et de gestion</t>
  </si>
  <si>
    <t>LETTRES</t>
  </si>
  <si>
    <t>Langues et littératures</t>
  </si>
  <si>
    <t>Groupe interdisciplinaire</t>
  </si>
  <si>
    <t>76</t>
  </si>
  <si>
    <t>77</t>
  </si>
  <si>
    <t>SCIENCES</t>
  </si>
  <si>
    <t>Mathématiques et informatique</t>
  </si>
  <si>
    <t>Mécanique, génie mécanique,
génie informatique, énergétique</t>
  </si>
  <si>
    <t>Biologie et biochimie</t>
  </si>
  <si>
    <t>%
femmes</t>
  </si>
  <si>
    <t>Promus 
CNU
(3)</t>
  </si>
  <si>
    <t>Note : Les chifffres de couleur rouge correspondent à des situations favorables aux femmes : -  pour les candidates, lorsque le % est supérieur à celui observé parmi les promouvables,  - pour les promues, lorsque le % est supérieur à celui observé parmi les candidates.</t>
  </si>
  <si>
    <r>
      <rPr>
        <u/>
        <sz val="10"/>
        <color indexed="62"/>
        <rFont val="Arial"/>
        <family val="2"/>
      </rPr>
      <t>Objectif</t>
    </r>
    <r>
      <rPr>
        <sz val="10"/>
        <color indexed="62"/>
        <rFont val="Arial"/>
        <family val="2"/>
      </rPr>
      <t xml:space="preserve"> : Comparer pour une année donnée et dans une section donnée, le % de candidates à celui des promouvables, puis comparer le % de promues à celui des candidates.</t>
    </r>
  </si>
  <si>
    <t>Ratio promus / candidats</t>
  </si>
  <si>
    <t>PR de 1ère classe</t>
  </si>
  <si>
    <t>Maître de conférences HC échelon exceptionnel</t>
  </si>
  <si>
    <t>Tableau n°I-g</t>
  </si>
  <si>
    <t>- DGRH A1 - 1</t>
  </si>
  <si>
    <r>
      <rPr>
        <u/>
        <sz val="10"/>
        <color indexed="30"/>
        <rFont val="Arial"/>
        <family val="2"/>
      </rPr>
      <t>Objectif</t>
    </r>
    <r>
      <rPr>
        <sz val="10"/>
        <color indexed="30"/>
        <rFont val="Arial"/>
        <family val="2"/>
      </rPr>
      <t xml:space="preserve"> : Comparer pour une année donnée et dans une section donnée, le % de candidates à celui des promouvables, puis comparer le % de promues à celui des candidates.</t>
    </r>
  </si>
  <si>
    <t>L'intitulé des sections du CNU se trouve dans la table de la page 33</t>
  </si>
  <si>
    <t>Sciences de la rééducation et de réadaptation</t>
  </si>
  <si>
    <t>Autre Santé</t>
  </si>
  <si>
    <t>Autres sections santé</t>
  </si>
  <si>
    <t>Maïeutique</t>
  </si>
  <si>
    <t>Sciences infirmières</t>
  </si>
  <si>
    <t>Sciences de gestion et du management</t>
  </si>
  <si>
    <t>Sciences du langage</t>
  </si>
  <si>
    <t>Etudes anglophones</t>
  </si>
  <si>
    <t>Etudes germaniques et scandinaves</t>
  </si>
  <si>
    <t>Etudes slaves et baltes</t>
  </si>
  <si>
    <t>Etudes romanes</t>
  </si>
  <si>
    <t>Langues, littératures et culture africaines, asiatiques et d'autres aires linguistiques</t>
  </si>
  <si>
    <t>Psychologie et ergonomie</t>
  </si>
  <si>
    <t xml:space="preserve">Ethnologie, préhistoire, anthropologie biologique  </t>
  </si>
  <si>
    <t>Histoire, civilisation, archéologie et art des mondes anciens et médiévaux</t>
  </si>
  <si>
    <t>Terre solide : géodynamique des enveloppes supérieures, paléobiosphère</t>
  </si>
  <si>
    <t>Enveloppe fluide du système Terre et autres planètes</t>
  </si>
  <si>
    <t>Sciences de l'éducation et de la formation</t>
  </si>
  <si>
    <t>Sources : MESR, DGRH A1-1, GALAXIE-ELECTRA, 2023</t>
  </si>
  <si>
    <t>Sources : MESR, GALAXIE-ELECTRA, DGRH A1-1, 2023</t>
  </si>
  <si>
    <r>
      <t xml:space="preserve">Bilan des promotions "nationales" et "locales" 2024
</t>
    </r>
    <r>
      <rPr>
        <b/>
        <u/>
        <sz val="14"/>
        <rFont val="Times New Roman"/>
        <family val="1"/>
      </rPr>
      <t xml:space="preserve">Première partie : Etude par section du CNU
- </t>
    </r>
    <r>
      <rPr>
        <b/>
        <u/>
        <sz val="16"/>
        <rFont val="Times New Roman"/>
        <family val="1"/>
      </rPr>
      <t>Présentation par grade</t>
    </r>
    <r>
      <rPr>
        <b/>
        <u/>
        <sz val="14"/>
        <rFont val="Times New Roman"/>
        <family val="1"/>
      </rPr>
      <t xml:space="preserve"> -</t>
    </r>
    <r>
      <rPr>
        <b/>
        <sz val="12"/>
        <rFont val="Times New Roman"/>
        <family val="1"/>
      </rPr>
      <t xml:space="preserve">
(hors voie avancement spécifique)</t>
    </r>
  </si>
  <si>
    <r>
      <t xml:space="preserve">Promotions des enseignants-chercheurs campagne 2024 - répartition par section CNU - promouvables, candidats, promus par le CNU ou localement
</t>
    </r>
    <r>
      <rPr>
        <sz val="14"/>
        <rFont val="Times New Roman"/>
        <family val="1"/>
      </rPr>
      <t>Source : GALAXIE-ELECTRA, observation au 17 septembre 2024</t>
    </r>
  </si>
  <si>
    <r>
      <rPr>
        <sz val="12"/>
        <rFont val="Times New Roman"/>
        <family val="1"/>
      </rPr>
      <t xml:space="preserve">Grade d'accès </t>
    </r>
    <r>
      <rPr>
        <b/>
        <sz val="16"/>
        <rFont val="Times New Roman"/>
        <family val="1"/>
      </rPr>
      <t>MCF HC</t>
    </r>
    <r>
      <rPr>
        <b/>
        <sz val="12"/>
        <rFont val="Times New Roman"/>
        <family val="1"/>
      </rPr>
      <t xml:space="preserve"> - </t>
    </r>
    <r>
      <rPr>
        <sz val="12"/>
        <color theme="5" tint="-0.249977111117893"/>
        <rFont val="Times New Roman"/>
        <family val="1"/>
      </rPr>
      <t>taux propro 2024 :</t>
    </r>
    <r>
      <rPr>
        <b/>
        <sz val="12"/>
        <color theme="5" tint="-0.249977111117893"/>
        <rFont val="Times New Roman"/>
        <family val="1"/>
      </rPr>
      <t xml:space="preserve"> 12,5%</t>
    </r>
  </si>
  <si>
    <r>
      <rPr>
        <sz val="12"/>
        <rFont val="Times New Roman"/>
        <family val="1"/>
      </rPr>
      <t xml:space="preserve">Grade d'accès </t>
    </r>
    <r>
      <rPr>
        <b/>
        <sz val="16"/>
        <rFont val="Times New Roman"/>
        <family val="1"/>
      </rPr>
      <t>MCF EX 2024</t>
    </r>
    <r>
      <rPr>
        <b/>
        <sz val="12"/>
        <rFont val="Times New Roman"/>
        <family val="1"/>
      </rPr>
      <t xml:space="preserve"> - promotions : 10% de l'ensemble du corps</t>
    </r>
  </si>
  <si>
    <r>
      <rPr>
        <sz val="12"/>
        <rFont val="Times New Roman"/>
        <family val="1"/>
      </rPr>
      <t xml:space="preserve">Grade d'accès </t>
    </r>
    <r>
      <rPr>
        <b/>
        <sz val="16"/>
        <rFont val="Times New Roman"/>
        <family val="1"/>
      </rPr>
      <t>PR 1C</t>
    </r>
    <r>
      <rPr>
        <b/>
        <sz val="12"/>
        <rFont val="Times New Roman"/>
        <family val="1"/>
      </rPr>
      <t xml:space="preserve"> -</t>
    </r>
    <r>
      <rPr>
        <b/>
        <sz val="12"/>
        <color theme="5" tint="-0.249977111117893"/>
        <rFont val="Times New Roman"/>
        <family val="1"/>
      </rPr>
      <t xml:space="preserve"> </t>
    </r>
    <r>
      <rPr>
        <sz val="12"/>
        <color theme="5" tint="-0.249977111117893"/>
        <rFont val="Times New Roman"/>
        <family val="1"/>
      </rPr>
      <t>taux propro 2024 :</t>
    </r>
    <r>
      <rPr>
        <b/>
        <sz val="12"/>
        <color theme="5" tint="-0.249977111117893"/>
        <rFont val="Times New Roman"/>
        <family val="1"/>
      </rPr>
      <t xml:space="preserve"> 18%</t>
    </r>
  </si>
  <si>
    <r>
      <rPr>
        <sz val="12"/>
        <rFont val="Times New Roman"/>
        <family val="1"/>
      </rPr>
      <t xml:space="preserve">Grade d'accès </t>
    </r>
    <r>
      <rPr>
        <b/>
        <sz val="16"/>
        <rFont val="Times New Roman"/>
        <family val="1"/>
      </rPr>
      <t>PR CE1</t>
    </r>
    <r>
      <rPr>
        <b/>
        <sz val="12"/>
        <rFont val="Times New Roman"/>
        <family val="1"/>
      </rPr>
      <t xml:space="preserve"> - </t>
    </r>
    <r>
      <rPr>
        <sz val="12"/>
        <color theme="5" tint="-0.249977111117893"/>
        <rFont val="Times New Roman"/>
        <family val="1"/>
      </rPr>
      <t>taux propro 2024 :</t>
    </r>
    <r>
      <rPr>
        <b/>
        <sz val="12"/>
        <color theme="5" tint="-0.249977111117893"/>
        <rFont val="Times New Roman"/>
        <family val="1"/>
      </rPr>
      <t xml:space="preserve"> 15%</t>
    </r>
  </si>
  <si>
    <r>
      <rPr>
        <sz val="12"/>
        <rFont val="Times New Roman"/>
        <family val="1"/>
      </rPr>
      <t xml:space="preserve">Grade d'accès </t>
    </r>
    <r>
      <rPr>
        <b/>
        <sz val="16"/>
        <rFont val="Times New Roman"/>
        <family val="1"/>
      </rPr>
      <t>PR CE2</t>
    </r>
    <r>
      <rPr>
        <b/>
        <sz val="12"/>
        <rFont val="Times New Roman"/>
        <family val="1"/>
      </rPr>
      <t xml:space="preserve"> -</t>
    </r>
    <r>
      <rPr>
        <b/>
        <sz val="12"/>
        <color theme="5"/>
        <rFont val="Times New Roman"/>
        <family val="1"/>
      </rPr>
      <t xml:space="preserve"> </t>
    </r>
    <r>
      <rPr>
        <sz val="12"/>
        <color theme="5" tint="-0.249977111117893"/>
        <rFont val="Times New Roman"/>
        <family val="1"/>
      </rPr>
      <t>taux propro 2024 : 15%</t>
    </r>
  </si>
  <si>
    <t>TABLEAU III-1 - Avancement de grade MCF HC - Campagnes 2021 à 2024 - Représentation des femmes parmi les promouvables, parmi les candidats et parmi les promus</t>
  </si>
  <si>
    <t>TABLEAU III-6 -  Avancement 2024 - Représentation des femmes parmi les promouvables, parmi les candidats et parmi les promus</t>
  </si>
  <si>
    <t>TABLEAU III-2 - Avancement de grade MCF EX - Campagnes 2021 à 2024 - Représentation des femmes parmi les promouvables, parmi les candidats et parmi les promus</t>
  </si>
  <si>
    <t>TABLEAU III-3 - Avancement de grade PR 1C - Campagnes 2021 à 2024 - Place des femmes parmi les promouvables, parmi les candidats et parmi les promus</t>
  </si>
  <si>
    <t>TABLEAU III-4 - Avancement de grade PR CE1 - Campagnes 2021 à 2024 - Place des femmes parmi les promouvables, parmi les candidats et parmi les promus</t>
  </si>
  <si>
    <t>TABLEAU III-5 - Avancement de grade PR CE2 - Campagnes 2021 à 2024 - Place des femmes parmi les promouvables, parmi les candidats et parmi les promus</t>
  </si>
  <si>
    <t>Bilan de la campagne 2024 d'avancement de grade (tous grades confondus)</t>
  </si>
  <si>
    <r>
      <t xml:space="preserve">Bilan des promotions "nationales" et "locales" 2024
</t>
    </r>
    <r>
      <rPr>
        <b/>
        <u/>
        <sz val="14"/>
        <rFont val="Times New Roman"/>
        <family val="1"/>
      </rPr>
      <t xml:space="preserve">Première partie : Etude par section du CNU
- </t>
    </r>
    <r>
      <rPr>
        <b/>
        <u/>
        <sz val="16"/>
        <rFont val="Times New Roman"/>
        <family val="1"/>
      </rPr>
      <t>Synthèse</t>
    </r>
    <r>
      <rPr>
        <b/>
        <u/>
        <sz val="14"/>
        <rFont val="Times New Roman"/>
        <family val="1"/>
      </rPr>
      <t xml:space="preserve"> -</t>
    </r>
    <r>
      <rPr>
        <b/>
        <sz val="12"/>
        <rFont val="Times New Roman"/>
        <family val="1"/>
      </rPr>
      <t xml:space="preserve">
(hors voie avancement spécifique)</t>
    </r>
  </si>
  <si>
    <t>Bilan des promotions "nationales" et "locales" 2024
par grade, par section CNU et par établissement
hors voie avancement spécifique</t>
  </si>
  <si>
    <t>Bilan de la campagne 2024 d'avancement de grade, hors disciplines médicales et hors avancement spécifique</t>
  </si>
  <si>
    <t>Sources : MESR, DGRH A1-1, GALAXIE-ELECTRA, 2024</t>
  </si>
  <si>
    <t>2024, version n°1</t>
  </si>
  <si>
    <r>
      <rPr>
        <b/>
        <u/>
        <sz val="12"/>
        <rFont val="Times New Roman"/>
        <family val="1"/>
      </rPr>
      <t xml:space="preserve">Troisième Partie </t>
    </r>
    <r>
      <rPr>
        <b/>
        <sz val="12"/>
        <rFont val="Times New Roman"/>
        <family val="1"/>
      </rPr>
      <t xml:space="preserve">
L'avancement de grade des femmes entre 2021 et 2024</t>
    </r>
  </si>
  <si>
    <t>Sous-direction de la politique statutaire et indemnitaire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</si>
</sst>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7">
    <numFmt numFmtId="164" formatCode="_-* #,##0.00\ _€_-;\-* #,##0.00\ _€_-;_-* &quot;-&quot;??\ _€_-;_-@_-"/>
    <numFmt numFmtId="165" formatCode="[$-40C]d\ mmmm\ yyyy;@"/>
    <numFmt numFmtId="166" formatCode="#,##0&quot;   &quot;"/>
    <numFmt numFmtId="167" formatCode="#,##0.0&quot;   &quot;"/>
    <numFmt numFmtId="168" formatCode="0.0%"/>
    <numFmt numFmtId="169" formatCode="00"/>
    <numFmt numFmtId="170" formatCode="#,##0.00&quot;   &quot;"/>
    <numFmt numFmtId="171" formatCode="_-* #,##0.00\ [$€-1]_-;\-* #,##0.00\ [$€-1]_-;_-* &quot;-&quot;??\ [$€-1]_-"/>
    <numFmt numFmtId="172" formatCode="#,##0.00\ &quot;F&quot;;[Red]\-#,##0.00\ &quot;F&quot;"/>
    <numFmt numFmtId="173" formatCode="0&quot;        &quot;"/>
    <numFmt numFmtId="174" formatCode="0&quot;    &quot;"/>
    <numFmt numFmtId="175" formatCode="0.0%&quot;  &quot;"/>
    <numFmt numFmtId="176" formatCode="#,##0&quot;    &quot;"/>
    <numFmt numFmtId="177" formatCode="#,##0&quot;  &quot;"/>
    <numFmt numFmtId="178" formatCode="0.0%&quot; &quot;"/>
    <numFmt numFmtId="179" formatCode="0%&quot;   &quot;"/>
    <numFmt numFmtId="180" formatCode="0.0%&quot;   &quot;"/>
  </numFmts>
  <fonts count="86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8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sz val="18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1"/>
      <name val="Times New Roman"/>
      <family val="1"/>
    </font>
    <font>
      <b/>
      <sz val="8"/>
      <name val="Times New Roman"/>
      <family val="1"/>
    </font>
    <font>
      <sz val="10"/>
      <name val="Helv"/>
    </font>
    <font>
      <sz val="11"/>
      <name val="Times New Roman"/>
      <family val="1"/>
    </font>
    <font>
      <sz val="8"/>
      <name val="Times New Roman"/>
      <family val="1"/>
    </font>
    <font>
      <b/>
      <sz val="10"/>
      <name val="Times New Roman"/>
      <family val="1"/>
    </font>
    <font>
      <sz val="14"/>
      <name val="Times New Roman"/>
      <family val="1"/>
    </font>
    <font>
      <b/>
      <sz val="16"/>
      <name val="Times New Roman"/>
      <family val="1"/>
    </font>
    <font>
      <sz val="9"/>
      <name val="Arial"/>
      <family val="2"/>
    </font>
    <font>
      <sz val="10"/>
      <color indexed="8"/>
      <name val="Times New Roman"/>
      <family val="2"/>
    </font>
    <font>
      <sz val="11"/>
      <color theme="1"/>
      <name val="Calibri"/>
      <family val="2"/>
      <scheme val="minor"/>
    </font>
    <font>
      <sz val="11"/>
      <color theme="1"/>
      <name val="Times New Roman"/>
      <family val="2"/>
    </font>
    <font>
      <b/>
      <sz val="11"/>
      <color theme="1"/>
      <name val="Times New Roman"/>
      <family val="2"/>
    </font>
    <font>
      <sz val="11"/>
      <color theme="1"/>
      <name val="Times New Roman"/>
      <family val="1"/>
    </font>
    <font>
      <sz val="10"/>
      <color theme="1"/>
      <name val="Times New Roman"/>
      <family val="2"/>
    </font>
    <font>
      <b/>
      <sz val="18"/>
      <color rgb="FFFF0000"/>
      <name val="Times New Roman"/>
      <family val="1"/>
    </font>
    <font>
      <sz val="10"/>
      <color rgb="FFFF0000"/>
      <name val="Times New Roman"/>
      <family val="1"/>
    </font>
    <font>
      <b/>
      <sz val="11"/>
      <name val="Times New Roman"/>
      <family val="2"/>
    </font>
    <font>
      <sz val="11"/>
      <name val="Times New Roman"/>
      <family val="2"/>
    </font>
    <font>
      <sz val="12"/>
      <color rgb="FFFF0000"/>
      <name val="Times New Roman"/>
      <family val="1"/>
    </font>
    <font>
      <b/>
      <u/>
      <sz val="12"/>
      <name val="Times New Roman"/>
      <family val="1"/>
    </font>
    <font>
      <b/>
      <u/>
      <sz val="14"/>
      <name val="Times New Roman"/>
      <family val="1"/>
    </font>
    <font>
      <b/>
      <u/>
      <sz val="16"/>
      <name val="Times New Roman"/>
      <family val="1"/>
    </font>
    <font>
      <b/>
      <sz val="11"/>
      <color theme="1"/>
      <name val="Times New Roman"/>
      <family val="1"/>
    </font>
    <font>
      <sz val="9"/>
      <color rgb="FFFF0000"/>
      <name val="Times New Roman"/>
      <family val="1"/>
    </font>
    <font>
      <sz val="10"/>
      <color theme="1"/>
      <name val="Times New Roman"/>
      <family val="1"/>
    </font>
    <font>
      <b/>
      <sz val="14"/>
      <color theme="1"/>
      <name val="Times New Roman"/>
      <family val="1"/>
    </font>
    <font>
      <u/>
      <sz val="10"/>
      <color indexed="30"/>
      <name val="Arial"/>
      <family val="2"/>
    </font>
    <font>
      <sz val="10"/>
      <color indexed="30"/>
      <name val="Arial"/>
      <family val="2"/>
    </font>
    <font>
      <b/>
      <sz val="10"/>
      <color theme="1"/>
      <name val="Times New Roman"/>
      <family val="1"/>
    </font>
    <font>
      <sz val="8"/>
      <color theme="1"/>
      <name val="Times New Roman"/>
      <family val="1"/>
    </font>
    <font>
      <sz val="10"/>
      <color theme="3" tint="0.39997558519241921"/>
      <name val="Arial"/>
      <family val="2"/>
    </font>
    <font>
      <u/>
      <sz val="10"/>
      <color indexed="62"/>
      <name val="Arial"/>
      <family val="2"/>
    </font>
    <font>
      <sz val="10"/>
      <color indexed="62"/>
      <name val="Arial"/>
      <family val="2"/>
    </font>
    <font>
      <b/>
      <sz val="12"/>
      <color theme="5"/>
      <name val="Times New Roman"/>
      <family val="1"/>
    </font>
    <font>
      <b/>
      <sz val="8"/>
      <color theme="5" tint="-0.249977111117893"/>
      <name val="Times New Roman"/>
      <family val="1"/>
    </font>
    <font>
      <sz val="12"/>
      <color theme="5" tint="-0.249977111117893"/>
      <name val="Times New Roman"/>
      <family val="1"/>
    </font>
    <font>
      <b/>
      <sz val="12"/>
      <color theme="5" tint="-0.249977111117893"/>
      <name val="Times New Roman"/>
      <family val="1"/>
    </font>
    <font>
      <sz val="10"/>
      <name val="Times New Roman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11"/>
      <color rgb="FFFF0000"/>
      <name val="Calibri"/>
      <family val="2"/>
      <scheme val="minor"/>
    </font>
    <font>
      <b/>
      <sz val="10"/>
      <color theme="0"/>
      <name val="Times New Roman"/>
      <family val="1"/>
    </font>
    <font>
      <sz val="11"/>
      <color theme="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rgb="FF0061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u/>
      <sz val="11"/>
      <color theme="1"/>
      <name val="Times New Roman"/>
      <family val="2"/>
    </font>
    <font>
      <b/>
      <u/>
      <sz val="12"/>
      <color theme="1"/>
      <name val="Times New Roman"/>
      <family val="1"/>
    </font>
  </fonts>
  <fills count="46">
    <fill>
      <patternFill patternType="none"/>
    </fill>
    <fill>
      <patternFill patternType="gray125"/>
    </fill>
    <fill>
      <patternFill patternType="solid">
        <fgColor indexed="43"/>
        <bgColor indexed="29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29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ACDCF2"/>
        <bgColor indexed="64"/>
      </patternFill>
    </fill>
    <fill>
      <patternFill patternType="solid">
        <fgColor rgb="FFDDEEF7"/>
        <bgColor indexed="64"/>
      </patternFill>
    </fill>
    <fill>
      <patternFill patternType="solid">
        <fgColor rgb="FFEAF1DD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</fills>
  <borders count="135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hair">
        <color auto="1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thin">
        <color indexed="64"/>
      </bottom>
      <diagonal/>
    </border>
    <border>
      <left/>
      <right style="thin">
        <color auto="1"/>
      </right>
      <top style="hair">
        <color auto="1"/>
      </top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medium">
        <color auto="1"/>
      </left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3" tint="0.39991454817346722"/>
      </left>
      <right style="thin">
        <color theme="3" tint="0.39991454817346722"/>
      </right>
      <top style="thin">
        <color theme="3" tint="0.39991454817346722"/>
      </top>
      <bottom style="thin">
        <color theme="3" tint="0.39991454817346722"/>
      </bottom>
      <diagonal/>
    </border>
    <border>
      <left/>
      <right style="thin">
        <color theme="3" tint="0.39994506668294322"/>
      </right>
      <top style="thin">
        <color theme="3" tint="0.39994506668294322"/>
      </top>
      <bottom/>
      <diagonal/>
    </border>
    <border>
      <left style="thin">
        <color theme="3" tint="0.39994506668294322"/>
      </left>
      <right style="thin">
        <color theme="3" tint="0.39994506668294322"/>
      </right>
      <top style="thin">
        <color theme="3" tint="0.39994506668294322"/>
      </top>
      <bottom style="dashed">
        <color theme="0" tint="-0.499984740745262"/>
      </bottom>
      <diagonal/>
    </border>
    <border>
      <left style="thin">
        <color theme="3" tint="0.39994506668294322"/>
      </left>
      <right style="thin">
        <color theme="3" tint="0.39994506668294322"/>
      </right>
      <top style="thin">
        <color theme="3" tint="0.39991454817346722"/>
      </top>
      <bottom style="dashed">
        <color theme="0" tint="-0.499984740745262"/>
      </bottom>
      <diagonal/>
    </border>
    <border>
      <left/>
      <right style="thin">
        <color theme="3" tint="0.39994506668294322"/>
      </right>
      <top/>
      <bottom/>
      <diagonal/>
    </border>
    <border>
      <left style="thin">
        <color theme="3" tint="0.39994506668294322"/>
      </left>
      <right style="thin">
        <color theme="3" tint="0.39994506668294322"/>
      </right>
      <top style="dashed">
        <color theme="0" tint="-0.499984740745262"/>
      </top>
      <bottom style="dashed">
        <color theme="0" tint="-0.499984740745262"/>
      </bottom>
      <diagonal/>
    </border>
    <border>
      <left/>
      <right style="thin">
        <color theme="3" tint="0.39994506668294322"/>
      </right>
      <top/>
      <bottom style="dashed">
        <color theme="0" tint="-0.499984740745262"/>
      </bottom>
      <diagonal/>
    </border>
    <border>
      <left/>
      <right style="thin">
        <color theme="3" tint="0.39994506668294322"/>
      </right>
      <top style="dashed">
        <color theme="0" tint="-0.499984740745262"/>
      </top>
      <bottom style="dashed">
        <color theme="0" tint="-0.499984740745262"/>
      </bottom>
      <diagonal/>
    </border>
    <border>
      <left style="thin">
        <color theme="3" tint="0.39991454817346722"/>
      </left>
      <right style="thin">
        <color theme="3" tint="0.39994506668294322"/>
      </right>
      <top style="dashed">
        <color theme="0" tint="-0.499984740745262"/>
      </top>
      <bottom/>
      <diagonal/>
    </border>
    <border>
      <left style="thin">
        <color theme="3" tint="0.39994506668294322"/>
      </left>
      <right style="thin">
        <color theme="3" tint="0.39994506668294322"/>
      </right>
      <top style="dashed">
        <color theme="0" tint="-0.499984740745262"/>
      </top>
      <bottom/>
      <diagonal/>
    </border>
    <border>
      <left style="thin">
        <color theme="3" tint="0.39991454817346722"/>
      </left>
      <right style="thin">
        <color theme="3" tint="0.39994506668294322"/>
      </right>
      <top/>
      <bottom/>
      <diagonal/>
    </border>
    <border>
      <left style="thin">
        <color theme="3" tint="0.39994506668294322"/>
      </left>
      <right style="thin">
        <color theme="3" tint="0.39994506668294322"/>
      </right>
      <top/>
      <bottom/>
      <diagonal/>
    </border>
    <border>
      <left style="thin">
        <color theme="3" tint="0.39991454817346722"/>
      </left>
      <right style="thin">
        <color theme="3" tint="0.39994506668294322"/>
      </right>
      <top/>
      <bottom style="dashed">
        <color theme="0" tint="-0.499984740745262"/>
      </bottom>
      <diagonal/>
    </border>
    <border>
      <left style="thin">
        <color theme="3" tint="0.39994506668294322"/>
      </left>
      <right style="thin">
        <color theme="3" tint="0.39994506668294322"/>
      </right>
      <top/>
      <bottom style="dashed">
        <color theme="0" tint="-0.499984740745262"/>
      </bottom>
      <diagonal/>
    </border>
    <border>
      <left style="thin">
        <color theme="3" tint="0.39991454817346722"/>
      </left>
      <right style="thin">
        <color theme="3" tint="0.39991454817346722"/>
      </right>
      <top style="thin">
        <color theme="3" tint="0.39991454817346722"/>
      </top>
      <bottom/>
      <diagonal/>
    </border>
    <border>
      <left style="thin">
        <color theme="3" tint="0.39991454817346722"/>
      </left>
      <right/>
      <top style="dashed">
        <color theme="0" tint="-0.499984740745262"/>
      </top>
      <bottom/>
      <diagonal/>
    </border>
    <border>
      <left/>
      <right style="thin">
        <color theme="3" tint="0.39994506668294322"/>
      </right>
      <top style="dashed">
        <color theme="0" tint="-0.499984740745262"/>
      </top>
      <bottom/>
      <diagonal/>
    </border>
    <border>
      <left style="thin">
        <color theme="3" tint="0.39991454817346722"/>
      </left>
      <right style="thin">
        <color theme="3" tint="0.39991454817346722"/>
      </right>
      <top/>
      <bottom style="thin">
        <color theme="3" tint="0.39991454817346722"/>
      </bottom>
      <diagonal/>
    </border>
    <border>
      <left style="thin">
        <color theme="3" tint="0.39991454817346722"/>
      </left>
      <right/>
      <top/>
      <bottom style="dashed">
        <color theme="0" tint="-0.49998474074526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theme="3" tint="0.39988402966399123"/>
      </left>
      <right style="thin">
        <color theme="3" tint="0.39988402966399123"/>
      </right>
      <top style="thin">
        <color theme="3" tint="0.39991454817346722"/>
      </top>
      <bottom/>
      <diagonal/>
    </border>
    <border>
      <left style="thin">
        <color theme="3" tint="0.39988402966399123"/>
      </left>
      <right style="thin">
        <color theme="3" tint="0.39988402966399123"/>
      </right>
      <top/>
      <bottom/>
      <diagonal/>
    </border>
    <border>
      <left style="thin">
        <color theme="3" tint="0.39988402966399123"/>
      </left>
      <right style="thin">
        <color theme="3" tint="0.39988402966399123"/>
      </right>
      <top/>
      <bottom style="thin">
        <color theme="3" tint="0.39988402966399123"/>
      </bottom>
      <diagonal/>
    </border>
    <border>
      <left style="thin">
        <color theme="3" tint="0.39988402966399123"/>
      </left>
      <right style="thin">
        <color theme="3" tint="0.39994506668294322"/>
      </right>
      <top style="dashed">
        <color theme="0" tint="-0.499984740745262"/>
      </top>
      <bottom/>
      <diagonal/>
    </border>
    <border>
      <left style="thin">
        <color theme="3" tint="0.39988402966399123"/>
      </left>
      <right style="thin">
        <color theme="3" tint="0.39994506668294322"/>
      </right>
      <top/>
      <bottom/>
      <diagonal/>
    </border>
    <border>
      <left style="thin">
        <color theme="3" tint="0.39988402966399123"/>
      </left>
      <right style="thin">
        <color theme="3" tint="0.39994506668294322"/>
      </right>
      <top/>
      <bottom style="dashed">
        <color theme="0" tint="-0.499984740745262"/>
      </bottom>
      <diagonal/>
    </border>
    <border>
      <left style="thin">
        <color theme="3" tint="0.39988402966399123"/>
      </left>
      <right style="thin">
        <color theme="3" tint="0.39985351115451523"/>
      </right>
      <top style="dashed">
        <color theme="0" tint="-0.499984740745262"/>
      </top>
      <bottom/>
      <diagonal/>
    </border>
    <border>
      <left style="thin">
        <color theme="3" tint="0.39985351115451523"/>
      </left>
      <right style="thin">
        <color theme="3" tint="0.39985351115451523"/>
      </right>
      <top style="dashed">
        <color theme="0" tint="-0.499984740745262"/>
      </top>
      <bottom/>
      <diagonal/>
    </border>
    <border>
      <left style="thin">
        <color theme="3" tint="0.39985351115451523"/>
      </left>
      <right style="thin">
        <color theme="3" tint="0.39985351115451523"/>
      </right>
      <top style="dashed">
        <color theme="0" tint="-0.499984740745262"/>
      </top>
      <bottom style="dotted">
        <color theme="3" tint="0.39985351115451523"/>
      </bottom>
      <diagonal/>
    </border>
    <border>
      <left style="thin">
        <color theme="3" tint="0.39988402966399123"/>
      </left>
      <right style="thin">
        <color theme="3" tint="0.39985351115451523"/>
      </right>
      <top/>
      <bottom/>
      <diagonal/>
    </border>
    <border>
      <left style="thin">
        <color theme="3" tint="0.39985351115451523"/>
      </left>
      <right style="thin">
        <color theme="3" tint="0.39985351115451523"/>
      </right>
      <top/>
      <bottom/>
      <diagonal/>
    </border>
    <border>
      <left style="thin">
        <color theme="3" tint="0.39985351115451523"/>
      </left>
      <right style="thin">
        <color theme="3" tint="0.39985351115451523"/>
      </right>
      <top style="dashed">
        <color theme="0" tint="-0.499984740745262"/>
      </top>
      <bottom style="dashed">
        <color theme="0" tint="-0.499984740745262"/>
      </bottom>
      <diagonal/>
    </border>
    <border>
      <left style="thin">
        <color theme="3" tint="0.39988402966399123"/>
      </left>
      <right style="thin">
        <color theme="3" tint="0.39985351115451523"/>
      </right>
      <top/>
      <bottom style="thin">
        <color theme="3" tint="0.39985351115451523"/>
      </bottom>
      <diagonal/>
    </border>
    <border>
      <left style="thin">
        <color theme="3" tint="0.39985351115451523"/>
      </left>
      <right style="thin">
        <color theme="3" tint="0.39985351115451523"/>
      </right>
      <top/>
      <bottom style="thin">
        <color theme="3" tint="0.39985351115451523"/>
      </bottom>
      <diagonal/>
    </border>
    <border>
      <left style="thin">
        <color theme="3" tint="0.39985351115451523"/>
      </left>
      <right style="thin">
        <color theme="3" tint="0.39985351115451523"/>
      </right>
      <top style="dashed">
        <color theme="0" tint="-0.499984740745262"/>
      </top>
      <bottom style="thin">
        <color theme="3" tint="0.39985351115451523"/>
      </bottom>
      <diagonal/>
    </border>
    <border>
      <left style="medium">
        <color indexed="64"/>
      </left>
      <right/>
      <top style="hair">
        <color indexed="64"/>
      </top>
      <bottom style="hair">
        <color auto="1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159">
    <xf numFmtId="0" fontId="0" fillId="0" borderId="0"/>
    <xf numFmtId="171" fontId="7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2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14" fillId="0" borderId="0"/>
    <xf numFmtId="0" fontId="5" fillId="0" borderId="0"/>
    <xf numFmtId="0" fontId="5" fillId="0" borderId="0"/>
    <xf numFmtId="0" fontId="23" fillId="0" borderId="0"/>
    <xf numFmtId="0" fontId="5" fillId="0" borderId="0"/>
    <xf numFmtId="0" fontId="23" fillId="0" borderId="0"/>
    <xf numFmtId="0" fontId="26" fillId="0" borderId="0"/>
    <xf numFmtId="0" fontId="14" fillId="0" borderId="0"/>
    <xf numFmtId="0" fontId="7" fillId="0" borderId="0"/>
    <xf numFmtId="173" fontId="7" fillId="0" borderId="0">
      <alignment horizontal="centerContinuous" vertical="center"/>
    </xf>
    <xf numFmtId="9" fontId="2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7" fillId="0" borderId="0" applyFont="0" applyFill="0" applyBorder="0" applyAlignment="0" applyProtection="0"/>
    <xf numFmtId="174" fontId="15" fillId="0" borderId="1">
      <alignment horizontal="center" vertical="center"/>
    </xf>
    <xf numFmtId="1" fontId="17" fillId="0" borderId="2" applyNumberFormat="0" applyFont="0"/>
    <xf numFmtId="0" fontId="7" fillId="0" borderId="0"/>
    <xf numFmtId="0" fontId="5" fillId="0" borderId="0"/>
    <xf numFmtId="0" fontId="4" fillId="0" borderId="0"/>
    <xf numFmtId="0" fontId="4" fillId="0" borderId="0"/>
    <xf numFmtId="9" fontId="5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3" fillId="0" borderId="0"/>
    <xf numFmtId="0" fontId="2" fillId="0" borderId="0"/>
    <xf numFmtId="0" fontId="22" fillId="21" borderId="0" applyNumberFormat="0" applyBorder="0" applyAlignment="0" applyProtection="0"/>
    <xf numFmtId="0" fontId="1" fillId="21" borderId="0" applyNumberFormat="0" applyBorder="0" applyAlignment="0" applyProtection="0"/>
    <xf numFmtId="0" fontId="22" fillId="25" borderId="0" applyNumberFormat="0" applyBorder="0" applyAlignment="0" applyProtection="0"/>
    <xf numFmtId="0" fontId="1" fillId="25" borderId="0" applyNumberFormat="0" applyBorder="0" applyAlignment="0" applyProtection="0"/>
    <xf numFmtId="0" fontId="22" fillId="29" borderId="0" applyNumberFormat="0" applyBorder="0" applyAlignment="0" applyProtection="0"/>
    <xf numFmtId="0" fontId="1" fillId="29" borderId="0" applyNumberFormat="0" applyBorder="0" applyAlignment="0" applyProtection="0"/>
    <xf numFmtId="0" fontId="22" fillId="33" borderId="0" applyNumberFormat="0" applyBorder="0" applyAlignment="0" applyProtection="0"/>
    <xf numFmtId="0" fontId="1" fillId="33" borderId="0" applyNumberFormat="0" applyBorder="0" applyAlignment="0" applyProtection="0"/>
    <xf numFmtId="0" fontId="22" fillId="37" borderId="0" applyNumberFormat="0" applyBorder="0" applyAlignment="0" applyProtection="0"/>
    <xf numFmtId="0" fontId="1" fillId="37" borderId="0" applyNumberFormat="0" applyBorder="0" applyAlignment="0" applyProtection="0"/>
    <xf numFmtId="0" fontId="22" fillId="41" borderId="0" applyNumberFormat="0" applyBorder="0" applyAlignment="0" applyProtection="0"/>
    <xf numFmtId="0" fontId="1" fillId="41" borderId="0" applyNumberFormat="0" applyBorder="0" applyAlignment="0" applyProtection="0"/>
    <xf numFmtId="0" fontId="22" fillId="22" borderId="0" applyNumberFormat="0" applyBorder="0" applyAlignment="0" applyProtection="0"/>
    <xf numFmtId="0" fontId="1" fillId="22" borderId="0" applyNumberFormat="0" applyBorder="0" applyAlignment="0" applyProtection="0"/>
    <xf numFmtId="0" fontId="22" fillId="26" borderId="0" applyNumberFormat="0" applyBorder="0" applyAlignment="0" applyProtection="0"/>
    <xf numFmtId="0" fontId="1" fillId="26" borderId="0" applyNumberFormat="0" applyBorder="0" applyAlignment="0" applyProtection="0"/>
    <xf numFmtId="0" fontId="22" fillId="30" borderId="0" applyNumberFormat="0" applyBorder="0" applyAlignment="0" applyProtection="0"/>
    <xf numFmtId="0" fontId="1" fillId="30" borderId="0" applyNumberFormat="0" applyBorder="0" applyAlignment="0" applyProtection="0"/>
    <xf numFmtId="0" fontId="22" fillId="34" borderId="0" applyNumberFormat="0" applyBorder="0" applyAlignment="0" applyProtection="0"/>
    <xf numFmtId="0" fontId="1" fillId="34" borderId="0" applyNumberFormat="0" applyBorder="0" applyAlignment="0" applyProtection="0"/>
    <xf numFmtId="0" fontId="22" fillId="38" borderId="0" applyNumberFormat="0" applyBorder="0" applyAlignment="0" applyProtection="0"/>
    <xf numFmtId="0" fontId="1" fillId="38" borderId="0" applyNumberFormat="0" applyBorder="0" applyAlignment="0" applyProtection="0"/>
    <xf numFmtId="0" fontId="22" fillId="42" borderId="0" applyNumberFormat="0" applyBorder="0" applyAlignment="0" applyProtection="0"/>
    <xf numFmtId="0" fontId="1" fillId="42" borderId="0" applyNumberFormat="0" applyBorder="0" applyAlignment="0" applyProtection="0"/>
    <xf numFmtId="0" fontId="68" fillId="23" borderId="0" applyNumberFormat="0" applyBorder="0" applyAlignment="0" applyProtection="0"/>
    <xf numFmtId="0" fontId="65" fillId="23" borderId="0" applyNumberFormat="0" applyBorder="0" applyAlignment="0" applyProtection="0"/>
    <xf numFmtId="0" fontId="68" fillId="27" borderId="0" applyNumberFormat="0" applyBorder="0" applyAlignment="0" applyProtection="0"/>
    <xf numFmtId="0" fontId="65" fillId="27" borderId="0" applyNumberFormat="0" applyBorder="0" applyAlignment="0" applyProtection="0"/>
    <xf numFmtId="0" fontId="68" fillId="31" borderId="0" applyNumberFormat="0" applyBorder="0" applyAlignment="0" applyProtection="0"/>
    <xf numFmtId="0" fontId="65" fillId="31" borderId="0" applyNumberFormat="0" applyBorder="0" applyAlignment="0" applyProtection="0"/>
    <xf numFmtId="0" fontId="68" fillId="35" borderId="0" applyNumberFormat="0" applyBorder="0" applyAlignment="0" applyProtection="0"/>
    <xf numFmtId="0" fontId="65" fillId="35" borderId="0" applyNumberFormat="0" applyBorder="0" applyAlignment="0" applyProtection="0"/>
    <xf numFmtId="0" fontId="68" fillId="39" borderId="0" applyNumberFormat="0" applyBorder="0" applyAlignment="0" applyProtection="0"/>
    <xf numFmtId="0" fontId="65" fillId="39" borderId="0" applyNumberFormat="0" applyBorder="0" applyAlignment="0" applyProtection="0"/>
    <xf numFmtId="0" fontId="68" fillId="43" borderId="0" applyNumberFormat="0" applyBorder="0" applyAlignment="0" applyProtection="0"/>
    <xf numFmtId="0" fontId="65" fillId="43" borderId="0" applyNumberFormat="0" applyBorder="0" applyAlignment="0" applyProtection="0"/>
    <xf numFmtId="0" fontId="68" fillId="20" borderId="0" applyNumberFormat="0" applyBorder="0" applyAlignment="0" applyProtection="0"/>
    <xf numFmtId="0" fontId="65" fillId="20" borderId="0" applyNumberFormat="0" applyBorder="0" applyAlignment="0" applyProtection="0"/>
    <xf numFmtId="0" fontId="68" fillId="24" borderId="0" applyNumberFormat="0" applyBorder="0" applyAlignment="0" applyProtection="0"/>
    <xf numFmtId="0" fontId="65" fillId="24" borderId="0" applyNumberFormat="0" applyBorder="0" applyAlignment="0" applyProtection="0"/>
    <xf numFmtId="0" fontId="68" fillId="28" borderId="0" applyNumberFormat="0" applyBorder="0" applyAlignment="0" applyProtection="0"/>
    <xf numFmtId="0" fontId="65" fillId="28" borderId="0" applyNumberFormat="0" applyBorder="0" applyAlignment="0" applyProtection="0"/>
    <xf numFmtId="0" fontId="68" fillId="32" borderId="0" applyNumberFormat="0" applyBorder="0" applyAlignment="0" applyProtection="0"/>
    <xf numFmtId="0" fontId="65" fillId="32" borderId="0" applyNumberFormat="0" applyBorder="0" applyAlignment="0" applyProtection="0"/>
    <xf numFmtId="0" fontId="68" fillId="36" borderId="0" applyNumberFormat="0" applyBorder="0" applyAlignment="0" applyProtection="0"/>
    <xf numFmtId="0" fontId="65" fillId="36" borderId="0" applyNumberFormat="0" applyBorder="0" applyAlignment="0" applyProtection="0"/>
    <xf numFmtId="0" fontId="68" fillId="40" borderId="0" applyNumberFormat="0" applyBorder="0" applyAlignment="0" applyProtection="0"/>
    <xf numFmtId="0" fontId="65" fillId="40" borderId="0" applyNumberFormat="0" applyBorder="0" applyAlignment="0" applyProtection="0"/>
    <xf numFmtId="0" fontId="66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9" fillId="17" borderId="73" applyNumberFormat="0" applyAlignment="0" applyProtection="0"/>
    <xf numFmtId="0" fontId="59" fillId="17" borderId="73" applyNumberFormat="0" applyAlignment="0" applyProtection="0"/>
    <xf numFmtId="0" fontId="70" fillId="0" borderId="75" applyNumberFormat="0" applyFill="0" applyAlignment="0" applyProtection="0"/>
    <xf numFmtId="0" fontId="60" fillId="0" borderId="75" applyNumberFormat="0" applyFill="0" applyAlignment="0" applyProtection="0"/>
    <xf numFmtId="0" fontId="22" fillId="19" borderId="77" applyNumberFormat="0" applyFont="0" applyAlignment="0" applyProtection="0"/>
    <xf numFmtId="0" fontId="1" fillId="19" borderId="77" applyNumberFormat="0" applyFont="0" applyAlignment="0" applyProtection="0"/>
    <xf numFmtId="0" fontId="71" fillId="16" borderId="73" applyNumberFormat="0" applyAlignment="0" applyProtection="0"/>
    <xf numFmtId="0" fontId="57" fillId="16" borderId="73" applyNumberFormat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0" fontId="72" fillId="14" borderId="0" applyNumberFormat="0" applyBorder="0" applyAlignment="0" applyProtection="0"/>
    <xf numFmtId="0" fontId="55" fillId="14" borderId="0" applyNumberFormat="0" applyBorder="0" applyAlignment="0" applyProtection="0"/>
    <xf numFmtId="0" fontId="73" fillId="15" borderId="0" applyNumberFormat="0" applyBorder="0" applyAlignment="0" applyProtection="0"/>
    <xf numFmtId="0" fontId="56" fillId="15" borderId="0" applyNumberFormat="0" applyBorder="0" applyAlignment="0" applyProtection="0"/>
    <xf numFmtId="0" fontId="7" fillId="0" borderId="0"/>
    <xf numFmtId="0" fontId="7" fillId="0" borderId="0"/>
    <xf numFmtId="0" fontId="26" fillId="0" borderId="0"/>
    <xf numFmtId="0" fontId="7" fillId="0" borderId="0"/>
    <xf numFmtId="0" fontId="15" fillId="0" borderId="0"/>
    <xf numFmtId="0" fontId="5" fillId="0" borderId="0"/>
    <xf numFmtId="0" fontId="15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74" fillId="0" borderId="0"/>
    <xf numFmtId="0" fontId="7" fillId="0" borderId="0"/>
    <xf numFmtId="0" fontId="5" fillId="0" borderId="0"/>
    <xf numFmtId="0" fontId="7" fillId="0" borderId="0"/>
    <xf numFmtId="0" fontId="5" fillId="0" borderId="0"/>
    <xf numFmtId="0" fontId="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5" fillId="0" borderId="0"/>
    <xf numFmtId="0" fontId="7" fillId="0" borderId="0"/>
    <xf numFmtId="0" fontId="5" fillId="0" borderId="0"/>
    <xf numFmtId="0" fontId="22" fillId="0" borderId="0"/>
    <xf numFmtId="0" fontId="11" fillId="0" borderId="0"/>
    <xf numFmtId="0" fontId="7" fillId="0" borderId="0"/>
    <xf numFmtId="173" fontId="7" fillId="0" borderId="0">
      <alignment horizontal="centerContinuous" vertical="center"/>
    </xf>
    <xf numFmtId="173" fontId="7" fillId="0" borderId="0">
      <alignment horizontal="centerContinuous" vertical="center"/>
    </xf>
    <xf numFmtId="0" fontId="76" fillId="13" borderId="0" applyNumberFormat="0" applyBorder="0" applyAlignment="0" applyProtection="0"/>
    <xf numFmtId="0" fontId="54" fillId="13" borderId="0" applyNumberFormat="0" applyBorder="0" applyAlignment="0" applyProtection="0"/>
    <xf numFmtId="0" fontId="77" fillId="17" borderId="74" applyNumberFormat="0" applyAlignment="0" applyProtection="0"/>
    <xf numFmtId="0" fontId="58" fillId="17" borderId="74" applyNumberFormat="0" applyAlignment="0" applyProtection="0"/>
    <xf numFmtId="174" fontId="15" fillId="0" borderId="1">
      <alignment horizontal="center" vertical="center"/>
    </xf>
    <xf numFmtId="0" fontId="78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79" fillId="0" borderId="70" applyNumberFormat="0" applyFill="0" applyAlignment="0" applyProtection="0"/>
    <xf numFmtId="0" fontId="51" fillId="0" borderId="70" applyNumberFormat="0" applyFill="0" applyAlignment="0" applyProtection="0"/>
    <xf numFmtId="0" fontId="80" fillId="0" borderId="71" applyNumberFormat="0" applyFill="0" applyAlignment="0" applyProtection="0"/>
    <xf numFmtId="0" fontId="52" fillId="0" borderId="71" applyNumberFormat="0" applyFill="0" applyAlignment="0" applyProtection="0"/>
    <xf numFmtId="0" fontId="81" fillId="0" borderId="72" applyNumberFormat="0" applyFill="0" applyAlignment="0" applyProtection="0"/>
    <xf numFmtId="0" fontId="53" fillId="0" borderId="72" applyNumberFormat="0" applyFill="0" applyAlignment="0" applyProtection="0"/>
    <xf numFmtId="0" fontId="81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82" fillId="0" borderId="78" applyNumberFormat="0" applyFill="0" applyAlignment="0" applyProtection="0"/>
    <xf numFmtId="0" fontId="64" fillId="0" borderId="78" applyNumberFormat="0" applyFill="0" applyAlignment="0" applyProtection="0"/>
    <xf numFmtId="1" fontId="17" fillId="0" borderId="2" applyNumberFormat="0" applyFont="0"/>
    <xf numFmtId="0" fontId="83" fillId="18" borderId="76" applyNumberFormat="0" applyAlignment="0" applyProtection="0"/>
    <xf numFmtId="0" fontId="61" fillId="18" borderId="76" applyNumberFormat="0" applyAlignment="0" applyProtection="0"/>
  </cellStyleXfs>
  <cellXfs count="425">
    <xf numFmtId="0" fontId="0" fillId="0" borderId="0" xfId="0"/>
    <xf numFmtId="0" fontId="6" fillId="0" borderId="0" xfId="7" applyFont="1" applyAlignment="1">
      <alignment vertical="center"/>
    </xf>
    <xf numFmtId="0" fontId="7" fillId="0" borderId="0" xfId="7" applyFont="1" applyAlignment="1">
      <alignment vertical="center"/>
    </xf>
    <xf numFmtId="165" fontId="8" fillId="0" borderId="0" xfId="7" applyNumberFormat="1" applyFont="1" applyAlignment="1">
      <alignment horizontal="right" vertical="center"/>
    </xf>
    <xf numFmtId="0" fontId="9" fillId="0" borderId="0" xfId="7" applyFont="1" applyAlignment="1">
      <alignment horizontal="centerContinuous" vertical="center"/>
    </xf>
    <xf numFmtId="165" fontId="9" fillId="0" borderId="0" xfId="7" applyNumberFormat="1" applyFont="1" applyAlignment="1">
      <alignment horizontal="centerContinuous" vertical="center"/>
    </xf>
    <xf numFmtId="0" fontId="10" fillId="0" borderId="0" xfId="7" applyFont="1" applyAlignment="1">
      <alignment vertical="center"/>
    </xf>
    <xf numFmtId="0" fontId="11" fillId="0" borderId="0" xfId="7" applyFont="1" applyAlignment="1">
      <alignment vertical="center"/>
    </xf>
    <xf numFmtId="0" fontId="12" fillId="0" borderId="2" xfId="7" applyFont="1" applyBorder="1" applyAlignment="1">
      <alignment horizontal="center" vertical="center"/>
    </xf>
    <xf numFmtId="166" fontId="11" fillId="0" borderId="7" xfId="7" applyNumberFormat="1" applyFont="1" applyBorder="1" applyAlignment="1">
      <alignment vertical="center"/>
    </xf>
    <xf numFmtId="167" fontId="16" fillId="0" borderId="5" xfId="7" applyNumberFormat="1" applyFont="1" applyBorder="1" applyAlignment="1">
      <alignment vertical="center"/>
    </xf>
    <xf numFmtId="166" fontId="11" fillId="0" borderId="8" xfId="7" applyNumberFormat="1" applyFont="1" applyBorder="1" applyAlignment="1">
      <alignment vertical="center"/>
    </xf>
    <xf numFmtId="166" fontId="11" fillId="0" borderId="9" xfId="7" applyNumberFormat="1" applyFont="1" applyBorder="1" applyAlignment="1">
      <alignment vertical="center"/>
    </xf>
    <xf numFmtId="0" fontId="12" fillId="0" borderId="2" xfId="12" applyFont="1" applyBorder="1" applyAlignment="1">
      <alignment horizontal="center" vertical="center"/>
    </xf>
    <xf numFmtId="166" fontId="10" fillId="0" borderId="2" xfId="12" applyNumberFormat="1" applyFont="1" applyBorder="1" applyAlignment="1">
      <alignment horizontal="right" vertical="center"/>
    </xf>
    <xf numFmtId="0" fontId="17" fillId="0" borderId="0" xfId="7" applyFont="1" applyAlignment="1">
      <alignment vertical="center"/>
    </xf>
    <xf numFmtId="0" fontId="15" fillId="0" borderId="0" xfId="7" applyFont="1" applyAlignment="1">
      <alignment vertical="center"/>
    </xf>
    <xf numFmtId="0" fontId="9" fillId="0" borderId="0" xfId="7" applyFont="1" applyAlignment="1">
      <alignment horizontal="centerContinuous" vertical="center" wrapText="1"/>
    </xf>
    <xf numFmtId="0" fontId="12" fillId="0" borderId="2" xfId="7" applyFont="1" applyBorder="1" applyAlignment="1" applyProtection="1">
      <alignment horizontal="center" vertical="center"/>
      <protection locked="0"/>
    </xf>
    <xf numFmtId="169" fontId="10" fillId="3" borderId="7" xfId="7" applyNumberFormat="1" applyFont="1" applyFill="1" applyBorder="1" applyAlignment="1">
      <alignment horizontal="center" vertical="center"/>
    </xf>
    <xf numFmtId="0" fontId="16" fillId="0" borderId="7" xfId="12" applyFont="1" applyBorder="1" applyAlignment="1">
      <alignment vertical="center"/>
    </xf>
    <xf numFmtId="169" fontId="10" fillId="3" borderId="8" xfId="7" applyNumberFormat="1" applyFont="1" applyFill="1" applyBorder="1" applyAlignment="1">
      <alignment horizontal="center" vertical="center"/>
    </xf>
    <xf numFmtId="0" fontId="16" fillId="0" borderId="8" xfId="12" applyFont="1" applyBorder="1" applyAlignment="1">
      <alignment vertical="center"/>
    </xf>
    <xf numFmtId="169" fontId="10" fillId="2" borderId="8" xfId="7" applyNumberFormat="1" applyFont="1" applyFill="1" applyBorder="1" applyAlignment="1">
      <alignment horizontal="center" vertical="center"/>
    </xf>
    <xf numFmtId="0" fontId="16" fillId="0" borderId="8" xfId="12" applyFont="1" applyBorder="1" applyAlignment="1">
      <alignment horizontal="left" vertical="center"/>
    </xf>
    <xf numFmtId="0" fontId="16" fillId="0" borderId="8" xfId="12" applyFont="1" applyBorder="1"/>
    <xf numFmtId="169" fontId="10" fillId="0" borderId="8" xfId="7" applyNumberFormat="1" applyFont="1" applyBorder="1" applyAlignment="1">
      <alignment horizontal="center" vertical="center"/>
    </xf>
    <xf numFmtId="169" fontId="10" fillId="2" borderId="9" xfId="7" applyNumberFormat="1" applyFont="1" applyFill="1" applyBorder="1" applyAlignment="1">
      <alignment horizontal="center" vertical="center"/>
    </xf>
    <xf numFmtId="0" fontId="16" fillId="0" borderId="9" xfId="12" applyFont="1" applyBorder="1" applyAlignment="1">
      <alignment vertical="center"/>
    </xf>
    <xf numFmtId="169" fontId="10" fillId="4" borderId="8" xfId="7" applyNumberFormat="1" applyFont="1" applyFill="1" applyBorder="1" applyAlignment="1">
      <alignment horizontal="center" vertical="center"/>
    </xf>
    <xf numFmtId="169" fontId="10" fillId="4" borderId="9" xfId="7" applyNumberFormat="1" applyFont="1" applyFill="1" applyBorder="1" applyAlignment="1">
      <alignment horizontal="center" vertical="center"/>
    </xf>
    <xf numFmtId="169" fontId="17" fillId="0" borderId="2" xfId="7" applyNumberFormat="1" applyFont="1" applyBorder="1" applyAlignment="1">
      <alignment horizontal="center" vertical="center"/>
    </xf>
    <xf numFmtId="170" fontId="16" fillId="0" borderId="5" xfId="7" applyNumberFormat="1" applyFont="1" applyBorder="1" applyAlignment="1">
      <alignment vertical="center"/>
    </xf>
    <xf numFmtId="165" fontId="13" fillId="0" borderId="2" xfId="7" applyNumberFormat="1" applyFont="1" applyBorder="1" applyAlignment="1">
      <alignment horizontal="centerContinuous" vertical="center" wrapText="1"/>
    </xf>
    <xf numFmtId="165" fontId="13" fillId="0" borderId="10" xfId="7" applyNumberFormat="1" applyFont="1" applyBorder="1" applyAlignment="1">
      <alignment horizontal="centerContinuous" vertical="center" wrapText="1"/>
    </xf>
    <xf numFmtId="166" fontId="10" fillId="0" borderId="7" xfId="7" applyNumberFormat="1" applyFont="1" applyBorder="1" applyAlignment="1">
      <alignment vertical="center"/>
    </xf>
    <xf numFmtId="166" fontId="10" fillId="0" borderId="8" xfId="7" applyNumberFormat="1" applyFont="1" applyBorder="1" applyAlignment="1">
      <alignment vertical="center"/>
    </xf>
    <xf numFmtId="165" fontId="13" fillId="0" borderId="6" xfId="7" applyNumberFormat="1" applyFont="1" applyBorder="1" applyAlignment="1">
      <alignment horizontal="centerContinuous" vertical="center" wrapText="1"/>
    </xf>
    <xf numFmtId="166" fontId="11" fillId="0" borderId="5" xfId="7" applyNumberFormat="1" applyFont="1" applyBorder="1" applyAlignment="1">
      <alignment vertical="center"/>
    </xf>
    <xf numFmtId="166" fontId="10" fillId="0" borderId="5" xfId="12" applyNumberFormat="1" applyFont="1" applyBorder="1" applyAlignment="1">
      <alignment horizontal="right" vertical="center"/>
    </xf>
    <xf numFmtId="0" fontId="24" fillId="0" borderId="0" xfId="10" applyFont="1" applyAlignment="1">
      <alignment horizontal="centerContinuous" vertical="center"/>
    </xf>
    <xf numFmtId="0" fontId="23" fillId="0" borderId="0" xfId="10"/>
    <xf numFmtId="0" fontId="23" fillId="0" borderId="0" xfId="10" applyAlignment="1">
      <alignment horizontal="center" vertical="center"/>
    </xf>
    <xf numFmtId="0" fontId="23" fillId="0" borderId="2" xfId="10" applyBorder="1" applyAlignment="1">
      <alignment horizontal="center" vertical="center" wrapText="1"/>
    </xf>
    <xf numFmtId="0" fontId="23" fillId="0" borderId="0" xfId="10" applyAlignment="1">
      <alignment horizontal="center" vertical="center" wrapText="1"/>
    </xf>
    <xf numFmtId="17" fontId="7" fillId="0" borderId="0" xfId="13" applyNumberFormat="1" applyAlignment="1">
      <alignment wrapText="1"/>
    </xf>
    <xf numFmtId="0" fontId="7" fillId="0" borderId="0" xfId="13"/>
    <xf numFmtId="0" fontId="7" fillId="0" borderId="0" xfId="13" applyAlignment="1">
      <alignment wrapText="1"/>
    </xf>
    <xf numFmtId="0" fontId="10" fillId="0" borderId="12" xfId="13" applyFont="1" applyBorder="1" applyAlignment="1">
      <alignment horizontal="centerContinuous" vertical="center" wrapText="1"/>
    </xf>
    <xf numFmtId="0" fontId="10" fillId="0" borderId="13" xfId="13" applyFont="1" applyBorder="1" applyAlignment="1">
      <alignment horizontal="centerContinuous" vertical="center" wrapText="1"/>
    </xf>
    <xf numFmtId="0" fontId="10" fillId="0" borderId="14" xfId="13" applyFont="1" applyBorder="1" applyAlignment="1">
      <alignment horizontal="centerContinuous" vertical="center" wrapText="1"/>
    </xf>
    <xf numFmtId="0" fontId="10" fillId="0" borderId="0" xfId="13" applyFont="1" applyAlignment="1">
      <alignment vertical="center" wrapText="1"/>
    </xf>
    <xf numFmtId="0" fontId="10" fillId="0" borderId="15" xfId="13" applyFont="1" applyBorder="1" applyAlignment="1">
      <alignment horizontal="centerContinuous" vertical="center" wrapText="1"/>
    </xf>
    <xf numFmtId="0" fontId="10" fillId="0" borderId="16" xfId="13" applyFont="1" applyBorder="1" applyAlignment="1">
      <alignment horizontal="centerContinuous" vertical="center" wrapText="1"/>
    </xf>
    <xf numFmtId="0" fontId="10" fillId="0" borderId="17" xfId="13" applyFont="1" applyBorder="1" applyAlignment="1">
      <alignment horizontal="centerContinuous" vertical="center" wrapText="1"/>
    </xf>
    <xf numFmtId="0" fontId="10" fillId="0" borderId="0" xfId="13" applyFont="1" applyAlignment="1">
      <alignment horizontal="centerContinuous" vertical="center" wrapText="1"/>
    </xf>
    <xf numFmtId="0" fontId="7" fillId="0" borderId="0" xfId="13" applyAlignment="1">
      <alignment horizontal="centerContinuous" vertical="center" wrapText="1"/>
    </xf>
    <xf numFmtId="0" fontId="7" fillId="0" borderId="0" xfId="13" applyAlignment="1">
      <alignment horizontal="centerContinuous" vertical="center"/>
    </xf>
    <xf numFmtId="0" fontId="10" fillId="0" borderId="0" xfId="13" quotePrefix="1" applyFont="1" applyAlignment="1">
      <alignment horizontal="right"/>
    </xf>
    <xf numFmtId="0" fontId="7" fillId="0" borderId="0" xfId="13" applyAlignment="1">
      <alignment horizontal="left"/>
    </xf>
    <xf numFmtId="0" fontId="7" fillId="0" borderId="0" xfId="13" applyAlignment="1">
      <alignment horizontal="left" vertical="center"/>
    </xf>
    <xf numFmtId="0" fontId="7" fillId="0" borderId="0" xfId="13" applyAlignment="1">
      <alignment horizontal="centerContinuous" wrapText="1"/>
    </xf>
    <xf numFmtId="0" fontId="7" fillId="0" borderId="0" xfId="13" applyAlignment="1">
      <alignment horizontal="centerContinuous"/>
    </xf>
    <xf numFmtId="0" fontId="7" fillId="0" borderId="0" xfId="13" quotePrefix="1" applyAlignment="1">
      <alignment horizontal="centerContinuous" vertical="center"/>
    </xf>
    <xf numFmtId="0" fontId="20" fillId="0" borderId="0" xfId="13" applyFont="1"/>
    <xf numFmtId="0" fontId="25" fillId="0" borderId="0" xfId="8" quotePrefix="1" applyFont="1" applyAlignment="1">
      <alignment horizontal="right" vertical="center"/>
    </xf>
    <xf numFmtId="0" fontId="27" fillId="0" borderId="0" xfId="7" applyFont="1" applyAlignment="1">
      <alignment vertical="center"/>
    </xf>
    <xf numFmtId="0" fontId="7" fillId="0" borderId="0" xfId="7" applyFont="1" applyAlignment="1">
      <alignment vertical="center" wrapText="1"/>
    </xf>
    <xf numFmtId="0" fontId="15" fillId="0" borderId="0" xfId="7" applyFont="1" applyAlignment="1">
      <alignment vertical="center" wrapText="1"/>
    </xf>
    <xf numFmtId="0" fontId="23" fillId="6" borderId="0" xfId="10" applyFill="1"/>
    <xf numFmtId="167" fontId="16" fillId="0" borderId="7" xfId="7" applyNumberFormat="1" applyFont="1" applyBorder="1" applyAlignment="1">
      <alignment vertical="center"/>
    </xf>
    <xf numFmtId="167" fontId="16" fillId="0" borderId="8" xfId="7" applyNumberFormat="1" applyFont="1" applyBorder="1" applyAlignment="1">
      <alignment vertical="center"/>
    </xf>
    <xf numFmtId="167" fontId="16" fillId="0" borderId="9" xfId="7" applyNumberFormat="1" applyFont="1" applyBorder="1" applyAlignment="1">
      <alignment vertical="center"/>
    </xf>
    <xf numFmtId="0" fontId="28" fillId="0" borderId="0" xfId="7" applyFont="1" applyAlignment="1">
      <alignment vertical="center"/>
    </xf>
    <xf numFmtId="0" fontId="29" fillId="0" borderId="0" xfId="10" applyFont="1" applyAlignment="1">
      <alignment horizontal="centerContinuous" vertical="center"/>
    </xf>
    <xf numFmtId="0" fontId="30" fillId="0" borderId="0" xfId="10" applyFont="1"/>
    <xf numFmtId="0" fontId="30" fillId="0" borderId="2" xfId="10" applyFont="1" applyBorder="1" applyAlignment="1">
      <alignment horizontal="center" vertical="center" wrapText="1"/>
    </xf>
    <xf numFmtId="175" fontId="10" fillId="0" borderId="27" xfId="7" applyNumberFormat="1" applyFont="1" applyBorder="1" applyAlignment="1">
      <alignment vertical="center"/>
    </xf>
    <xf numFmtId="0" fontId="35" fillId="0" borderId="0" xfId="10" applyFont="1" applyAlignment="1">
      <alignment horizontal="right"/>
    </xf>
    <xf numFmtId="0" fontId="15" fillId="8" borderId="0" xfId="7" applyFont="1" applyFill="1" applyAlignment="1">
      <alignment vertical="center"/>
    </xf>
    <xf numFmtId="0" fontId="7" fillId="8" borderId="0" xfId="7" applyFont="1" applyFill="1" applyAlignment="1">
      <alignment vertical="center"/>
    </xf>
    <xf numFmtId="169" fontId="10" fillId="3" borderId="9" xfId="7" applyNumberFormat="1" applyFont="1" applyFill="1" applyBorder="1" applyAlignment="1">
      <alignment horizontal="center" vertical="center"/>
    </xf>
    <xf numFmtId="0" fontId="31" fillId="0" borderId="0" xfId="7" applyFont="1" applyAlignment="1">
      <alignment vertical="center"/>
    </xf>
    <xf numFmtId="0" fontId="36" fillId="0" borderId="0" xfId="7" applyFont="1" applyAlignment="1">
      <alignment horizontal="center" vertical="center" wrapText="1"/>
    </xf>
    <xf numFmtId="166" fontId="28" fillId="0" borderId="0" xfId="7" applyNumberFormat="1" applyFont="1" applyAlignment="1">
      <alignment vertical="center"/>
    </xf>
    <xf numFmtId="0" fontId="13" fillId="0" borderId="29" xfId="7" applyFont="1" applyBorder="1" applyAlignment="1">
      <alignment horizontal="center" vertical="center"/>
    </xf>
    <xf numFmtId="176" fontId="7" fillId="0" borderId="7" xfId="7" applyNumberFormat="1" applyFont="1" applyBorder="1" applyAlignment="1">
      <alignment vertical="center"/>
    </xf>
    <xf numFmtId="176" fontId="7" fillId="0" borderId="8" xfId="7" applyNumberFormat="1" applyFont="1" applyBorder="1" applyAlignment="1">
      <alignment vertical="center"/>
    </xf>
    <xf numFmtId="176" fontId="7" fillId="0" borderId="9" xfId="7" applyNumberFormat="1" applyFont="1" applyBorder="1" applyAlignment="1">
      <alignment vertical="center"/>
    </xf>
    <xf numFmtId="170" fontId="16" fillId="0" borderId="2" xfId="7" applyNumberFormat="1" applyFont="1" applyBorder="1" applyAlignment="1">
      <alignment vertical="center"/>
    </xf>
    <xf numFmtId="0" fontId="17" fillId="0" borderId="2" xfId="7" applyFont="1" applyBorder="1" applyAlignment="1">
      <alignment vertical="center"/>
    </xf>
    <xf numFmtId="0" fontId="13" fillId="0" borderId="5" xfId="7" applyFont="1" applyBorder="1" applyAlignment="1">
      <alignment horizontal="center" vertical="center" wrapText="1"/>
    </xf>
    <xf numFmtId="165" fontId="13" fillId="7" borderId="5" xfId="7" applyNumberFormat="1" applyFont="1" applyFill="1" applyBorder="1" applyAlignment="1">
      <alignment horizontal="center" vertical="center" wrapText="1"/>
    </xf>
    <xf numFmtId="165" fontId="13" fillId="7" borderId="32" xfId="7" applyNumberFormat="1" applyFont="1" applyFill="1" applyBorder="1" applyAlignment="1">
      <alignment horizontal="center" vertical="center" wrapText="1"/>
    </xf>
    <xf numFmtId="169" fontId="10" fillId="2" borderId="7" xfId="7" applyNumberFormat="1" applyFont="1" applyFill="1" applyBorder="1" applyAlignment="1">
      <alignment horizontal="center" vertical="center"/>
    </xf>
    <xf numFmtId="169" fontId="10" fillId="0" borderId="9" xfId="7" applyNumberFormat="1" applyFont="1" applyBorder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3" fillId="0" borderId="0" xfId="31"/>
    <xf numFmtId="0" fontId="3" fillId="0" borderId="0" xfId="31" applyAlignment="1">
      <alignment horizontal="centerContinuous" vertical="center"/>
    </xf>
    <xf numFmtId="0" fontId="37" fillId="0" borderId="0" xfId="31" applyFont="1"/>
    <xf numFmtId="165" fontId="13" fillId="9" borderId="44" xfId="7" applyNumberFormat="1" applyFont="1" applyFill="1" applyBorder="1" applyAlignment="1">
      <alignment horizontal="center" vertical="center" wrapText="1"/>
    </xf>
    <xf numFmtId="165" fontId="13" fillId="9" borderId="32" xfId="7" applyNumberFormat="1" applyFont="1" applyFill="1" applyBorder="1" applyAlignment="1">
      <alignment horizontal="centerContinuous" vertical="center" wrapText="1"/>
    </xf>
    <xf numFmtId="165" fontId="13" fillId="10" borderId="45" xfId="7" applyNumberFormat="1" applyFont="1" applyFill="1" applyBorder="1" applyAlignment="1">
      <alignment horizontal="centerContinuous" vertical="center" wrapText="1"/>
    </xf>
    <xf numFmtId="165" fontId="13" fillId="11" borderId="45" xfId="7" applyNumberFormat="1" applyFont="1" applyFill="1" applyBorder="1" applyAlignment="1">
      <alignment horizontal="center" vertical="center" wrapText="1"/>
    </xf>
    <xf numFmtId="165" fontId="13" fillId="11" borderId="46" xfId="7" applyNumberFormat="1" applyFont="1" applyFill="1" applyBorder="1" applyAlignment="1">
      <alignment horizontal="center" vertical="center" wrapText="1"/>
    </xf>
    <xf numFmtId="165" fontId="13" fillId="10" borderId="47" xfId="7" applyNumberFormat="1" applyFont="1" applyFill="1" applyBorder="1" applyAlignment="1">
      <alignment horizontal="center" vertical="center" wrapText="1"/>
    </xf>
    <xf numFmtId="0" fontId="16" fillId="0" borderId="20" xfId="12" applyFont="1" applyBorder="1" applyAlignment="1">
      <alignment vertical="center" wrapText="1"/>
    </xf>
    <xf numFmtId="166" fontId="11" fillId="9" borderId="22" xfId="7" applyNumberFormat="1" applyFont="1" applyFill="1" applyBorder="1" applyAlignment="1">
      <alignment vertical="center"/>
    </xf>
    <xf numFmtId="175" fontId="11" fillId="9" borderId="7" xfId="7" applyNumberFormat="1" applyFont="1" applyFill="1" applyBorder="1" applyAlignment="1">
      <alignment vertical="center"/>
    </xf>
    <xf numFmtId="166" fontId="11" fillId="10" borderId="7" xfId="7" applyNumberFormat="1" applyFont="1" applyFill="1" applyBorder="1" applyAlignment="1">
      <alignment vertical="center"/>
    </xf>
    <xf numFmtId="175" fontId="11" fillId="10" borderId="20" xfId="7" applyNumberFormat="1" applyFont="1" applyFill="1" applyBorder="1" applyAlignment="1">
      <alignment vertical="center"/>
    </xf>
    <xf numFmtId="166" fontId="11" fillId="11" borderId="11" xfId="7" applyNumberFormat="1" applyFont="1" applyFill="1" applyBorder="1" applyAlignment="1">
      <alignment vertical="center"/>
    </xf>
    <xf numFmtId="175" fontId="11" fillId="11" borderId="24" xfId="7" applyNumberFormat="1" applyFont="1" applyFill="1" applyBorder="1" applyAlignment="1">
      <alignment vertical="center"/>
    </xf>
    <xf numFmtId="0" fontId="16" fillId="0" borderId="18" xfId="12" applyFont="1" applyBorder="1" applyAlignment="1">
      <alignment vertical="center" wrapText="1"/>
    </xf>
    <xf numFmtId="166" fontId="11" fillId="9" borderId="23" xfId="7" applyNumberFormat="1" applyFont="1" applyFill="1" applyBorder="1" applyAlignment="1">
      <alignment vertical="center"/>
    </xf>
    <xf numFmtId="175" fontId="11" fillId="9" borderId="8" xfId="7" applyNumberFormat="1" applyFont="1" applyFill="1" applyBorder="1" applyAlignment="1">
      <alignment vertical="center"/>
    </xf>
    <xf numFmtId="166" fontId="11" fillId="10" borderId="8" xfId="7" applyNumberFormat="1" applyFont="1" applyFill="1" applyBorder="1" applyAlignment="1">
      <alignment vertical="center"/>
    </xf>
    <xf numFmtId="166" fontId="11" fillId="11" borderId="8" xfId="7" applyNumberFormat="1" applyFont="1" applyFill="1" applyBorder="1" applyAlignment="1">
      <alignment vertical="center"/>
    </xf>
    <xf numFmtId="175" fontId="11" fillId="10" borderId="18" xfId="7" applyNumberFormat="1" applyFont="1" applyFill="1" applyBorder="1" applyAlignment="1">
      <alignment vertical="center"/>
    </xf>
    <xf numFmtId="0" fontId="16" fillId="0" borderId="18" xfId="12" applyFont="1" applyBorder="1" applyAlignment="1">
      <alignment horizontal="left" vertical="center" wrapText="1"/>
    </xf>
    <xf numFmtId="0" fontId="16" fillId="0" borderId="18" xfId="12" applyFont="1" applyBorder="1" applyAlignment="1">
      <alignment wrapText="1"/>
    </xf>
    <xf numFmtId="0" fontId="16" fillId="0" borderId="19" xfId="12" applyFont="1" applyBorder="1" applyAlignment="1">
      <alignment vertical="center" wrapText="1"/>
    </xf>
    <xf numFmtId="166" fontId="11" fillId="9" borderId="25" xfId="7" applyNumberFormat="1" applyFont="1" applyFill="1" applyBorder="1" applyAlignment="1">
      <alignment vertical="center"/>
    </xf>
    <xf numFmtId="175" fontId="11" fillId="9" borderId="9" xfId="7" applyNumberFormat="1" applyFont="1" applyFill="1" applyBorder="1" applyAlignment="1">
      <alignment vertical="center"/>
    </xf>
    <xf numFmtId="166" fontId="11" fillId="10" borderId="9" xfId="7" applyNumberFormat="1" applyFont="1" applyFill="1" applyBorder="1" applyAlignment="1">
      <alignment vertical="center"/>
    </xf>
    <xf numFmtId="175" fontId="11" fillId="10" borderId="19" xfId="7" applyNumberFormat="1" applyFont="1" applyFill="1" applyBorder="1" applyAlignment="1">
      <alignment vertical="center"/>
    </xf>
    <xf numFmtId="0" fontId="3" fillId="0" borderId="0" xfId="31" applyAlignment="1">
      <alignment horizontal="centerContinuous"/>
    </xf>
    <xf numFmtId="0" fontId="26" fillId="0" borderId="0" xfId="10" applyFont="1" applyAlignment="1">
      <alignment horizontal="left" vertical="center"/>
    </xf>
    <xf numFmtId="0" fontId="10" fillId="12" borderId="2" xfId="7" applyFont="1" applyFill="1" applyBorder="1" applyAlignment="1">
      <alignment horizontal="centerContinuous" vertical="center"/>
    </xf>
    <xf numFmtId="165" fontId="11" fillId="12" borderId="3" xfId="7" applyNumberFormat="1" applyFont="1" applyFill="1" applyBorder="1" applyAlignment="1">
      <alignment horizontal="centerContinuous" vertical="center"/>
    </xf>
    <xf numFmtId="165" fontId="11" fillId="12" borderId="4" xfId="7" applyNumberFormat="1" applyFont="1" applyFill="1" applyBorder="1" applyAlignment="1">
      <alignment horizontal="centerContinuous" vertical="center"/>
    </xf>
    <xf numFmtId="165" fontId="47" fillId="12" borderId="2" xfId="7" applyNumberFormat="1" applyFont="1" applyFill="1" applyBorder="1" applyAlignment="1">
      <alignment horizontal="centerContinuous" vertical="center" wrapText="1"/>
    </xf>
    <xf numFmtId="178" fontId="48" fillId="12" borderId="7" xfId="15" applyNumberFormat="1" applyFont="1" applyFill="1" applyBorder="1" applyAlignment="1">
      <alignment vertical="center"/>
    </xf>
    <xf numFmtId="178" fontId="48" fillId="12" borderId="8" xfId="15" applyNumberFormat="1" applyFont="1" applyFill="1" applyBorder="1" applyAlignment="1">
      <alignment vertical="center"/>
    </xf>
    <xf numFmtId="178" fontId="48" fillId="12" borderId="9" xfId="15" applyNumberFormat="1" applyFont="1" applyFill="1" applyBorder="1" applyAlignment="1">
      <alignment vertical="center"/>
    </xf>
    <xf numFmtId="178" fontId="49" fillId="12" borderId="7" xfId="15" applyNumberFormat="1" applyFont="1" applyFill="1" applyBorder="1" applyAlignment="1">
      <alignment vertical="center"/>
    </xf>
    <xf numFmtId="178" fontId="49" fillId="12" borderId="8" xfId="15" applyNumberFormat="1" applyFont="1" applyFill="1" applyBorder="1" applyAlignment="1">
      <alignment vertical="center"/>
    </xf>
    <xf numFmtId="178" fontId="11" fillId="0" borderId="7" xfId="15" applyNumberFormat="1" applyFont="1" applyFill="1" applyBorder="1" applyAlignment="1">
      <alignment vertical="center"/>
    </xf>
    <xf numFmtId="178" fontId="11" fillId="0" borderId="8" xfId="15" applyNumberFormat="1" applyFont="1" applyFill="1" applyBorder="1" applyAlignment="1">
      <alignment vertical="center"/>
    </xf>
    <xf numFmtId="178" fontId="10" fillId="0" borderId="2" xfId="15" applyNumberFormat="1" applyFont="1" applyFill="1" applyBorder="1" applyAlignment="1">
      <alignment horizontal="right" vertical="center"/>
    </xf>
    <xf numFmtId="178" fontId="11" fillId="0" borderId="9" xfId="15" applyNumberFormat="1" applyFont="1" applyFill="1" applyBorder="1" applyAlignment="1">
      <alignment vertical="center"/>
    </xf>
    <xf numFmtId="166" fontId="10" fillId="11" borderId="27" xfId="12" applyNumberFormat="1" applyFont="1" applyFill="1" applyBorder="1" applyAlignment="1">
      <alignment horizontal="right" vertical="center"/>
    </xf>
    <xf numFmtId="175" fontId="11" fillId="0" borderId="7" xfId="7" applyNumberFormat="1" applyFont="1" applyBorder="1" applyAlignment="1">
      <alignment vertical="center"/>
    </xf>
    <xf numFmtId="175" fontId="11" fillId="0" borderId="8" xfId="7" applyNumberFormat="1" applyFont="1" applyBorder="1" applyAlignment="1">
      <alignment vertical="center"/>
    </xf>
    <xf numFmtId="0" fontId="41" fillId="0" borderId="2" xfId="10" applyFont="1" applyBorder="1" applyAlignment="1">
      <alignment horizontal="center" vertical="center" wrapText="1"/>
    </xf>
    <xf numFmtId="0" fontId="50" fillId="0" borderId="0" xfId="10" applyFont="1"/>
    <xf numFmtId="0" fontId="2" fillId="0" borderId="0" xfId="32"/>
    <xf numFmtId="0" fontId="37" fillId="0" borderId="0" xfId="32" applyFont="1"/>
    <xf numFmtId="0" fontId="37" fillId="0" borderId="0" xfId="32" applyFont="1" applyAlignment="1">
      <alignment horizontal="centerContinuous" vertical="center"/>
    </xf>
    <xf numFmtId="0" fontId="37" fillId="0" borderId="55" xfId="32" applyFont="1" applyBorder="1" applyAlignment="1">
      <alignment horizontal="center" vertical="center"/>
    </xf>
    <xf numFmtId="0" fontId="37" fillId="5" borderId="62" xfId="32" applyFont="1" applyFill="1" applyBorder="1" applyAlignment="1">
      <alignment horizontal="center" vertical="center"/>
    </xf>
    <xf numFmtId="0" fontId="37" fillId="5" borderId="24" xfId="32" applyFont="1" applyFill="1" applyBorder="1" applyAlignment="1">
      <alignment horizontal="center" vertical="center"/>
    </xf>
    <xf numFmtId="0" fontId="37" fillId="5" borderId="58" xfId="32" applyFont="1" applyFill="1" applyBorder="1" applyAlignment="1">
      <alignment horizontal="center" vertical="center"/>
    </xf>
    <xf numFmtId="177" fontId="37" fillId="5" borderId="63" xfId="32" applyNumberFormat="1" applyFont="1" applyFill="1" applyBorder="1" applyAlignment="1">
      <alignment vertical="center"/>
    </xf>
    <xf numFmtId="177" fontId="37" fillId="5" borderId="64" xfId="32" applyNumberFormat="1" applyFont="1" applyFill="1" applyBorder="1" applyAlignment="1">
      <alignment vertical="center"/>
    </xf>
    <xf numFmtId="177" fontId="37" fillId="5" borderId="65" xfId="32" applyNumberFormat="1" applyFont="1" applyFill="1" applyBorder="1" applyAlignment="1">
      <alignment vertical="center"/>
    </xf>
    <xf numFmtId="177" fontId="37" fillId="5" borderId="62" xfId="32" applyNumberFormat="1" applyFont="1" applyFill="1" applyBorder="1" applyAlignment="1">
      <alignment vertical="center"/>
    </xf>
    <xf numFmtId="177" fontId="37" fillId="5" borderId="66" xfId="32" applyNumberFormat="1" applyFont="1" applyFill="1" applyBorder="1" applyAlignment="1">
      <alignment vertical="center"/>
    </xf>
    <xf numFmtId="178" fontId="37" fillId="5" borderId="65" xfId="15" applyNumberFormat="1" applyFont="1" applyFill="1" applyBorder="1" applyAlignment="1">
      <alignment vertical="center"/>
    </xf>
    <xf numFmtId="178" fontId="37" fillId="5" borderId="63" xfId="15" applyNumberFormat="1" applyFont="1" applyFill="1" applyBorder="1" applyAlignment="1">
      <alignment vertical="center"/>
    </xf>
    <xf numFmtId="178" fontId="37" fillId="5" borderId="62" xfId="15" applyNumberFormat="1" applyFont="1" applyFill="1" applyBorder="1" applyAlignment="1">
      <alignment vertical="center"/>
    </xf>
    <xf numFmtId="177" fontId="37" fillId="5" borderId="8" xfId="32" applyNumberFormat="1" applyFont="1" applyFill="1" applyBorder="1" applyAlignment="1">
      <alignment vertical="center"/>
    </xf>
    <xf numFmtId="177" fontId="37" fillId="5" borderId="18" xfId="32" applyNumberFormat="1" applyFont="1" applyFill="1" applyBorder="1" applyAlignment="1">
      <alignment vertical="center"/>
    </xf>
    <xf numFmtId="177" fontId="37" fillId="5" borderId="23" xfId="32" applyNumberFormat="1" applyFont="1" applyFill="1" applyBorder="1" applyAlignment="1">
      <alignment vertical="center"/>
    </xf>
    <xf numFmtId="177" fontId="37" fillId="5" borderId="24" xfId="32" applyNumberFormat="1" applyFont="1" applyFill="1" applyBorder="1" applyAlignment="1">
      <alignment vertical="center"/>
    </xf>
    <xf numFmtId="177" fontId="37" fillId="5" borderId="35" xfId="32" applyNumberFormat="1" applyFont="1" applyFill="1" applyBorder="1" applyAlignment="1">
      <alignment vertical="center"/>
    </xf>
    <xf numFmtId="178" fontId="37" fillId="5" borderId="23" xfId="15" applyNumberFormat="1" applyFont="1" applyFill="1" applyBorder="1" applyAlignment="1">
      <alignment vertical="center"/>
    </xf>
    <xf numFmtId="178" fontId="37" fillId="5" borderId="8" xfId="15" applyNumberFormat="1" applyFont="1" applyFill="1" applyBorder="1" applyAlignment="1">
      <alignment vertical="center"/>
    </xf>
    <xf numFmtId="178" fontId="37" fillId="5" borderId="24" xfId="15" applyNumberFormat="1" applyFont="1" applyFill="1" applyBorder="1" applyAlignment="1">
      <alignment vertical="center"/>
    </xf>
    <xf numFmtId="177" fontId="37" fillId="5" borderId="48" xfId="32" applyNumberFormat="1" applyFont="1" applyFill="1" applyBorder="1" applyAlignment="1">
      <alignment vertical="center"/>
    </xf>
    <xf numFmtId="177" fontId="37" fillId="5" borderId="56" xfId="32" applyNumberFormat="1" applyFont="1" applyFill="1" applyBorder="1" applyAlignment="1">
      <alignment vertical="center"/>
    </xf>
    <xf numFmtId="177" fontId="37" fillId="5" borderId="57" xfId="32" applyNumberFormat="1" applyFont="1" applyFill="1" applyBorder="1" applyAlignment="1">
      <alignment vertical="center"/>
    </xf>
    <xf numFmtId="177" fontId="37" fillId="5" borderId="58" xfId="32" applyNumberFormat="1" applyFont="1" applyFill="1" applyBorder="1" applyAlignment="1">
      <alignment vertical="center"/>
    </xf>
    <xf numFmtId="177" fontId="37" fillId="5" borderId="59" xfId="32" applyNumberFormat="1" applyFont="1" applyFill="1" applyBorder="1" applyAlignment="1">
      <alignment vertical="center"/>
    </xf>
    <xf numFmtId="178" fontId="37" fillId="5" borderId="57" xfId="15" applyNumberFormat="1" applyFont="1" applyFill="1" applyBorder="1" applyAlignment="1">
      <alignment vertical="center"/>
    </xf>
    <xf numFmtId="178" fontId="37" fillId="5" borderId="48" xfId="15" applyNumberFormat="1" applyFont="1" applyFill="1" applyBorder="1" applyAlignment="1">
      <alignment vertical="center"/>
    </xf>
    <xf numFmtId="178" fontId="37" fillId="5" borderId="58" xfId="15" applyNumberFormat="1" applyFont="1" applyFill="1" applyBorder="1" applyAlignment="1">
      <alignment vertical="center"/>
    </xf>
    <xf numFmtId="177" fontId="41" fillId="5" borderId="63" xfId="32" applyNumberFormat="1" applyFont="1" applyFill="1" applyBorder="1" applyAlignment="1">
      <alignment vertical="center"/>
    </xf>
    <xf numFmtId="177" fontId="41" fillId="5" borderId="8" xfId="32" applyNumberFormat="1" applyFont="1" applyFill="1" applyBorder="1" applyAlignment="1">
      <alignment vertical="center"/>
    </xf>
    <xf numFmtId="178" fontId="41" fillId="5" borderId="23" xfId="15" applyNumberFormat="1" applyFont="1" applyFill="1" applyBorder="1" applyAlignment="1">
      <alignment vertical="center"/>
    </xf>
    <xf numFmtId="178" fontId="41" fillId="5" borderId="8" xfId="15" applyNumberFormat="1" applyFont="1" applyFill="1" applyBorder="1" applyAlignment="1">
      <alignment vertical="center"/>
    </xf>
    <xf numFmtId="178" fontId="41" fillId="5" borderId="24" xfId="15" applyNumberFormat="1" applyFont="1" applyFill="1" applyBorder="1" applyAlignment="1">
      <alignment vertical="center"/>
    </xf>
    <xf numFmtId="0" fontId="37" fillId="5" borderId="61" xfId="32" applyFont="1" applyFill="1" applyBorder="1" applyAlignment="1">
      <alignment horizontal="center" vertical="center"/>
    </xf>
    <xf numFmtId="0" fontId="37" fillId="5" borderId="49" xfId="32" applyFont="1" applyFill="1" applyBorder="1" applyAlignment="1">
      <alignment horizontal="center" vertical="center"/>
    </xf>
    <xf numFmtId="0" fontId="12" fillId="0" borderId="2" xfId="10" applyFont="1" applyBorder="1" applyAlignment="1">
      <alignment horizontal="center" vertical="center" wrapText="1"/>
    </xf>
    <xf numFmtId="0" fontId="17" fillId="0" borderId="2" xfId="10" applyFont="1" applyBorder="1" applyAlignment="1">
      <alignment horizontal="center" vertical="center" wrapText="1"/>
    </xf>
    <xf numFmtId="178" fontId="11" fillId="0" borderId="0" xfId="15" applyNumberFormat="1" applyFont="1" applyFill="1" applyBorder="1" applyAlignment="1">
      <alignment vertical="center"/>
    </xf>
    <xf numFmtId="178" fontId="49" fillId="12" borderId="2" xfId="15" applyNumberFormat="1" applyFont="1" applyFill="1" applyBorder="1" applyAlignment="1">
      <alignment vertical="center"/>
    </xf>
    <xf numFmtId="0" fontId="26" fillId="0" borderId="0" xfId="11"/>
    <xf numFmtId="0" fontId="17" fillId="0" borderId="0" xfId="13" applyFont="1" applyAlignment="1">
      <alignment horizontal="center" vertical="center" wrapText="1"/>
    </xf>
    <xf numFmtId="0" fontId="17" fillId="0" borderId="82" xfId="13" quotePrefix="1" applyFont="1" applyBorder="1" applyAlignment="1">
      <alignment horizontal="center" vertical="center"/>
    </xf>
    <xf numFmtId="0" fontId="7" fillId="0" borderId="81" xfId="13" applyBorder="1" applyAlignment="1">
      <alignment horizontal="left" vertical="center" wrapText="1"/>
    </xf>
    <xf numFmtId="0" fontId="17" fillId="0" borderId="84" xfId="13" quotePrefix="1" applyFont="1" applyBorder="1" applyAlignment="1">
      <alignment horizontal="center" vertical="center"/>
    </xf>
    <xf numFmtId="0" fontId="7" fillId="0" borderId="84" xfId="13" applyBorder="1" applyAlignment="1">
      <alignment horizontal="left" vertical="center" wrapText="1"/>
    </xf>
    <xf numFmtId="0" fontId="17" fillId="0" borderId="84" xfId="13" applyFont="1" applyBorder="1" applyAlignment="1">
      <alignment horizontal="center" vertical="center"/>
    </xf>
    <xf numFmtId="0" fontId="17" fillId="0" borderId="96" xfId="13" applyFont="1" applyBorder="1" applyAlignment="1">
      <alignment horizontal="center" vertical="center"/>
    </xf>
    <xf numFmtId="168" fontId="3" fillId="0" borderId="0" xfId="15" applyNumberFormat="1" applyFont="1"/>
    <xf numFmtId="176" fontId="23" fillId="0" borderId="0" xfId="10" applyNumberFormat="1"/>
    <xf numFmtId="0" fontId="35" fillId="0" borderId="2" xfId="10" applyFont="1" applyBorder="1" applyAlignment="1">
      <alignment horizontal="center" vertical="center"/>
    </xf>
    <xf numFmtId="0" fontId="35" fillId="0" borderId="0" xfId="10" applyFont="1"/>
    <xf numFmtId="178" fontId="10" fillId="0" borderId="2" xfId="15" applyNumberFormat="1" applyFont="1" applyFill="1" applyBorder="1" applyAlignment="1">
      <alignment vertical="center"/>
    </xf>
    <xf numFmtId="0" fontId="5" fillId="0" borderId="0" xfId="31" applyFont="1" applyAlignment="1">
      <alignment horizontal="centerContinuous" vertical="center"/>
    </xf>
    <xf numFmtId="0" fontId="5" fillId="0" borderId="0" xfId="31" applyFont="1"/>
    <xf numFmtId="0" fontId="12" fillId="0" borderId="46" xfId="7" applyFont="1" applyBorder="1" applyAlignment="1">
      <alignment horizontal="center" vertical="center"/>
    </xf>
    <xf numFmtId="0" fontId="12" fillId="0" borderId="102" xfId="7" applyFont="1" applyBorder="1" applyAlignment="1" applyProtection="1">
      <alignment horizontal="center" vertical="center"/>
      <protection locked="0"/>
    </xf>
    <xf numFmtId="169" fontId="10" fillId="3" borderId="22" xfId="7" applyNumberFormat="1" applyFont="1" applyFill="1" applyBorder="1" applyAlignment="1">
      <alignment horizontal="center" vertical="center"/>
    </xf>
    <xf numFmtId="169" fontId="10" fillId="3" borderId="23" xfId="7" applyNumberFormat="1" applyFont="1" applyFill="1" applyBorder="1" applyAlignment="1">
      <alignment horizontal="center" vertical="center"/>
    </xf>
    <xf numFmtId="169" fontId="10" fillId="2" borderId="23" xfId="7" applyNumberFormat="1" applyFont="1" applyFill="1" applyBorder="1" applyAlignment="1">
      <alignment horizontal="center" vertical="center"/>
    </xf>
    <xf numFmtId="169" fontId="10" fillId="2" borderId="25" xfId="7" applyNumberFormat="1" applyFont="1" applyFill="1" applyBorder="1" applyAlignment="1">
      <alignment horizontal="center" vertical="center"/>
    </xf>
    <xf numFmtId="169" fontId="10" fillId="4" borderId="23" xfId="7" applyNumberFormat="1" applyFont="1" applyFill="1" applyBorder="1" applyAlignment="1">
      <alignment horizontal="center" vertical="center"/>
    </xf>
    <xf numFmtId="0" fontId="12" fillId="0" borderId="28" xfId="12" applyFont="1" applyBorder="1" applyAlignment="1">
      <alignment horizontal="center" vertical="center"/>
    </xf>
    <xf numFmtId="169" fontId="17" fillId="0" borderId="30" xfId="7" applyNumberFormat="1" applyFont="1" applyBorder="1" applyAlignment="1">
      <alignment horizontal="center" vertical="center"/>
    </xf>
    <xf numFmtId="0" fontId="42" fillId="0" borderId="99" xfId="31" applyFont="1" applyBorder="1"/>
    <xf numFmtId="0" fontId="12" fillId="0" borderId="21" xfId="7" applyFont="1" applyBorder="1" applyAlignment="1">
      <alignment horizontal="center" vertical="center"/>
    </xf>
    <xf numFmtId="0" fontId="12" fillId="0" borderId="103" xfId="12" applyFont="1" applyBorder="1" applyAlignment="1">
      <alignment horizontal="center" vertical="center"/>
    </xf>
    <xf numFmtId="0" fontId="3" fillId="0" borderId="99" xfId="31" applyBorder="1"/>
    <xf numFmtId="169" fontId="17" fillId="0" borderId="26" xfId="7" applyNumberFormat="1" applyFont="1" applyBorder="1" applyAlignment="1">
      <alignment horizontal="center" vertical="center"/>
    </xf>
    <xf numFmtId="0" fontId="37" fillId="0" borderId="60" xfId="31" applyFont="1" applyBorder="1"/>
    <xf numFmtId="175" fontId="11" fillId="9" borderId="106" xfId="12" applyNumberFormat="1" applyFont="1" applyFill="1" applyBorder="1" applyAlignment="1">
      <alignment horizontal="right" vertical="center"/>
    </xf>
    <xf numFmtId="166" fontId="11" fillId="10" borderId="106" xfId="12" applyNumberFormat="1" applyFont="1" applyFill="1" applyBorder="1" applyAlignment="1">
      <alignment horizontal="right" vertical="center"/>
    </xf>
    <xf numFmtId="175" fontId="11" fillId="10" borderId="104" xfId="12" applyNumberFormat="1" applyFont="1" applyFill="1" applyBorder="1" applyAlignment="1">
      <alignment horizontal="right" vertical="center"/>
    </xf>
    <xf numFmtId="166" fontId="11" fillId="11" borderId="106" xfId="12" applyNumberFormat="1" applyFont="1" applyFill="1" applyBorder="1" applyAlignment="1">
      <alignment horizontal="right" vertical="center"/>
    </xf>
    <xf numFmtId="175" fontId="11" fillId="11" borderId="107" xfId="12" applyNumberFormat="1" applyFont="1" applyFill="1" applyBorder="1" applyAlignment="1">
      <alignment horizontal="right" vertical="center"/>
    </xf>
    <xf numFmtId="166" fontId="11" fillId="9" borderId="108" xfId="7" applyNumberFormat="1" applyFont="1" applyFill="1" applyBorder="1" applyAlignment="1">
      <alignment vertical="center"/>
    </xf>
    <xf numFmtId="0" fontId="37" fillId="5" borderId="67" xfId="32" applyFont="1" applyFill="1" applyBorder="1" applyAlignment="1">
      <alignment horizontal="center"/>
    </xf>
    <xf numFmtId="0" fontId="37" fillId="5" borderId="69" xfId="32" applyFont="1" applyFill="1" applyBorder="1" applyAlignment="1">
      <alignment horizontal="center"/>
    </xf>
    <xf numFmtId="0" fontId="37" fillId="5" borderId="41" xfId="32" applyFont="1" applyFill="1" applyBorder="1" applyAlignment="1">
      <alignment horizontal="center"/>
    </xf>
    <xf numFmtId="0" fontId="37" fillId="5" borderId="68" xfId="32" applyFont="1" applyFill="1" applyBorder="1" applyAlignment="1">
      <alignment horizontal="center"/>
    </xf>
    <xf numFmtId="0" fontId="37" fillId="5" borderId="53" xfId="32" applyFont="1" applyFill="1" applyBorder="1" applyAlignment="1">
      <alignment horizontal="center" vertical="center"/>
    </xf>
    <xf numFmtId="165" fontId="13" fillId="9" borderId="32" xfId="7" applyNumberFormat="1" applyFont="1" applyFill="1" applyBorder="1" applyAlignment="1">
      <alignment horizontal="center" vertical="center" wrapText="1"/>
    </xf>
    <xf numFmtId="165" fontId="13" fillId="10" borderId="45" xfId="7" applyNumberFormat="1" applyFont="1" applyFill="1" applyBorder="1" applyAlignment="1">
      <alignment horizontal="center" vertical="center" wrapText="1"/>
    </xf>
    <xf numFmtId="0" fontId="37" fillId="5" borderId="109" xfId="32" applyFont="1" applyFill="1" applyBorder="1" applyAlignment="1">
      <alignment horizontal="center" vertical="center"/>
    </xf>
    <xf numFmtId="177" fontId="41" fillId="5" borderId="53" xfId="32" applyNumberFormat="1" applyFont="1" applyFill="1" applyBorder="1" applyAlignment="1">
      <alignment vertical="center"/>
    </xf>
    <xf numFmtId="177" fontId="41" fillId="5" borderId="52" xfId="32" applyNumberFormat="1" applyFont="1" applyFill="1" applyBorder="1" applyAlignment="1">
      <alignment vertical="center"/>
    </xf>
    <xf numFmtId="177" fontId="41" fillId="5" borderId="50" xfId="32" applyNumberFormat="1" applyFont="1" applyFill="1" applyBorder="1" applyAlignment="1">
      <alignment vertical="center"/>
    </xf>
    <xf numFmtId="175" fontId="11" fillId="0" borderId="63" xfId="7" applyNumberFormat="1" applyFont="1" applyBorder="1" applyAlignment="1">
      <alignment vertical="center"/>
    </xf>
    <xf numFmtId="175" fontId="11" fillId="9" borderId="63" xfId="7" applyNumberFormat="1" applyFont="1" applyFill="1" applyBorder="1" applyAlignment="1">
      <alignment vertical="center"/>
    </xf>
    <xf numFmtId="175" fontId="11" fillId="10" borderId="103" xfId="7" applyNumberFormat="1" applyFont="1" applyFill="1" applyBorder="1" applyAlignment="1">
      <alignment vertical="center"/>
    </xf>
    <xf numFmtId="175" fontId="11" fillId="10" borderId="8" xfId="7" applyNumberFormat="1" applyFont="1" applyFill="1" applyBorder="1" applyAlignment="1">
      <alignment vertical="center"/>
    </xf>
    <xf numFmtId="175" fontId="11" fillId="9" borderId="5" xfId="7" applyNumberFormat="1" applyFont="1" applyFill="1" applyBorder="1" applyAlignment="1">
      <alignment vertical="center"/>
    </xf>
    <xf numFmtId="175" fontId="11" fillId="11" borderId="63" xfId="7" applyNumberFormat="1" applyFont="1" applyFill="1" applyBorder="1" applyAlignment="1">
      <alignment vertical="center"/>
    </xf>
    <xf numFmtId="175" fontId="11" fillId="11" borderId="112" xfId="7" applyNumberFormat="1" applyFont="1" applyFill="1" applyBorder="1" applyAlignment="1">
      <alignment vertical="center"/>
    </xf>
    <xf numFmtId="175" fontId="11" fillId="0" borderId="5" xfId="7" applyNumberFormat="1" applyFont="1" applyBorder="1" applyAlignment="1">
      <alignment vertical="center"/>
    </xf>
    <xf numFmtId="166" fontId="11" fillId="9" borderId="65" xfId="7" applyNumberFormat="1" applyFont="1" applyFill="1" applyBorder="1" applyAlignment="1">
      <alignment vertical="center"/>
    </xf>
    <xf numFmtId="166" fontId="11" fillId="10" borderId="29" xfId="7" applyNumberFormat="1" applyFont="1" applyFill="1" applyBorder="1" applyAlignment="1">
      <alignment vertical="center"/>
    </xf>
    <xf numFmtId="166" fontId="11" fillId="11" borderId="29" xfId="7" applyNumberFormat="1" applyFont="1" applyFill="1" applyBorder="1" applyAlignment="1">
      <alignment vertical="center"/>
    </xf>
    <xf numFmtId="166" fontId="11" fillId="11" borderId="63" xfId="7" applyNumberFormat="1" applyFont="1" applyFill="1" applyBorder="1" applyAlignment="1">
      <alignment vertical="center"/>
    </xf>
    <xf numFmtId="175" fontId="11" fillId="10" borderId="7" xfId="7" applyNumberFormat="1" applyFont="1" applyFill="1" applyBorder="1" applyAlignment="1">
      <alignment vertical="center"/>
    </xf>
    <xf numFmtId="177" fontId="37" fillId="5" borderId="50" xfId="32" applyNumberFormat="1" applyFont="1" applyFill="1" applyBorder="1" applyAlignment="1">
      <alignment vertical="center"/>
    </xf>
    <xf numFmtId="177" fontId="37" fillId="5" borderId="51" xfId="32" applyNumberFormat="1" applyFont="1" applyFill="1" applyBorder="1" applyAlignment="1">
      <alignment vertical="center"/>
    </xf>
    <xf numFmtId="177" fontId="37" fillId="5" borderId="52" xfId="32" applyNumberFormat="1" applyFont="1" applyFill="1" applyBorder="1" applyAlignment="1">
      <alignment vertical="center"/>
    </xf>
    <xf numFmtId="177" fontId="37" fillId="5" borderId="53" xfId="32" applyNumberFormat="1" applyFont="1" applyFill="1" applyBorder="1" applyAlignment="1">
      <alignment vertical="center"/>
    </xf>
    <xf numFmtId="178" fontId="37" fillId="5" borderId="52" xfId="15" applyNumberFormat="1" applyFont="1" applyFill="1" applyBorder="1" applyAlignment="1">
      <alignment vertical="center"/>
    </xf>
    <xf numFmtId="178" fontId="37" fillId="5" borderId="50" xfId="15" applyNumberFormat="1" applyFont="1" applyFill="1" applyBorder="1" applyAlignment="1">
      <alignment vertical="center"/>
    </xf>
    <xf numFmtId="178" fontId="37" fillId="5" borderId="53" xfId="15" applyNumberFormat="1" applyFont="1" applyFill="1" applyBorder="1" applyAlignment="1">
      <alignment vertical="center"/>
    </xf>
    <xf numFmtId="178" fontId="41" fillId="5" borderId="52" xfId="15" applyNumberFormat="1" applyFont="1" applyFill="1" applyBorder="1" applyAlignment="1">
      <alignment vertical="center"/>
    </xf>
    <xf numFmtId="178" fontId="41" fillId="5" borderId="50" xfId="15" applyNumberFormat="1" applyFont="1" applyFill="1" applyBorder="1" applyAlignment="1">
      <alignment vertical="center"/>
    </xf>
    <xf numFmtId="178" fontId="41" fillId="5" borderId="53" xfId="15" applyNumberFormat="1" applyFont="1" applyFill="1" applyBorder="1" applyAlignment="1">
      <alignment vertical="center"/>
    </xf>
    <xf numFmtId="0" fontId="37" fillId="5" borderId="111" xfId="32" applyFont="1" applyFill="1" applyBorder="1" applyAlignment="1">
      <alignment horizontal="center" vertical="center"/>
    </xf>
    <xf numFmtId="178" fontId="41" fillId="5" borderId="49" xfId="15" applyNumberFormat="1" applyFont="1" applyFill="1" applyBorder="1" applyAlignment="1">
      <alignment vertical="center"/>
    </xf>
    <xf numFmtId="178" fontId="41" fillId="5" borderId="110" xfId="15" applyNumberFormat="1" applyFont="1" applyFill="1" applyBorder="1" applyAlignment="1">
      <alignment vertical="center"/>
    </xf>
    <xf numFmtId="178" fontId="41" fillId="5" borderId="111" xfId="15" applyNumberFormat="1" applyFont="1" applyFill="1" applyBorder="1" applyAlignment="1">
      <alignment vertical="center"/>
    </xf>
    <xf numFmtId="166" fontId="3" fillId="0" borderId="0" xfId="31" applyNumberFormat="1"/>
    <xf numFmtId="169" fontId="10" fillId="4" borderId="5" xfId="7" applyNumberFormat="1" applyFont="1" applyFill="1" applyBorder="1" applyAlignment="1">
      <alignment horizontal="center" vertical="center"/>
    </xf>
    <xf numFmtId="0" fontId="16" fillId="0" borderId="5" xfId="12" applyFont="1" applyBorder="1" applyAlignment="1">
      <alignment vertical="center"/>
    </xf>
    <xf numFmtId="166" fontId="11" fillId="9" borderId="61" xfId="7" applyNumberFormat="1" applyFont="1" applyFill="1" applyBorder="1" applyAlignment="1">
      <alignment vertical="center"/>
    </xf>
    <xf numFmtId="166" fontId="11" fillId="10" borderId="5" xfId="7" applyNumberFormat="1" applyFont="1" applyFill="1" applyBorder="1" applyAlignment="1">
      <alignment vertical="center"/>
    </xf>
    <xf numFmtId="175" fontId="11" fillId="10" borderId="6" xfId="7" applyNumberFormat="1" applyFont="1" applyFill="1" applyBorder="1" applyAlignment="1">
      <alignment vertical="center"/>
    </xf>
    <xf numFmtId="166" fontId="11" fillId="11" borderId="5" xfId="7" applyNumberFormat="1" applyFont="1" applyFill="1" applyBorder="1" applyAlignment="1">
      <alignment vertical="center"/>
    </xf>
    <xf numFmtId="175" fontId="11" fillId="11" borderId="114" xfId="7" applyNumberFormat="1" applyFont="1" applyFill="1" applyBorder="1" applyAlignment="1">
      <alignment vertical="center"/>
    </xf>
    <xf numFmtId="175" fontId="11" fillId="11" borderId="6" xfId="7" applyNumberFormat="1" applyFont="1" applyFill="1" applyBorder="1" applyAlignment="1">
      <alignment vertical="center"/>
    </xf>
    <xf numFmtId="175" fontId="11" fillId="10" borderId="5" xfId="7" applyNumberFormat="1" applyFont="1" applyFill="1" applyBorder="1" applyAlignment="1">
      <alignment vertical="center"/>
    </xf>
    <xf numFmtId="175" fontId="11" fillId="11" borderId="8" xfId="7" applyNumberFormat="1" applyFont="1" applyFill="1" applyBorder="1" applyAlignment="1">
      <alignment vertical="center"/>
    </xf>
    <xf numFmtId="0" fontId="37" fillId="5" borderId="112" xfId="32" applyFont="1" applyFill="1" applyBorder="1" applyAlignment="1">
      <alignment horizontal="center" vertical="center"/>
    </xf>
    <xf numFmtId="177" fontId="37" fillId="5" borderId="7" xfId="32" applyNumberFormat="1" applyFont="1" applyFill="1" applyBorder="1" applyAlignment="1">
      <alignment vertical="center"/>
    </xf>
    <xf numFmtId="177" fontId="37" fillId="5" borderId="20" xfId="32" applyNumberFormat="1" applyFont="1" applyFill="1" applyBorder="1" applyAlignment="1">
      <alignment vertical="center"/>
    </xf>
    <xf numFmtId="177" fontId="37" fillId="5" borderId="22" xfId="32" applyNumberFormat="1" applyFont="1" applyFill="1" applyBorder="1" applyAlignment="1">
      <alignment vertical="center"/>
    </xf>
    <xf numFmtId="177" fontId="37" fillId="5" borderId="112" xfId="32" applyNumberFormat="1" applyFont="1" applyFill="1" applyBorder="1" applyAlignment="1">
      <alignment vertical="center"/>
    </xf>
    <xf numFmtId="177" fontId="37" fillId="5" borderId="34" xfId="32" applyNumberFormat="1" applyFont="1" applyFill="1" applyBorder="1" applyAlignment="1">
      <alignment vertical="center"/>
    </xf>
    <xf numFmtId="178" fontId="37" fillId="5" borderId="22" xfId="15" applyNumberFormat="1" applyFont="1" applyFill="1" applyBorder="1" applyAlignment="1">
      <alignment vertical="center"/>
    </xf>
    <xf numFmtId="178" fontId="37" fillId="5" borderId="7" xfId="15" applyNumberFormat="1" applyFont="1" applyFill="1" applyBorder="1" applyAlignment="1">
      <alignment vertical="center"/>
    </xf>
    <xf numFmtId="178" fontId="37" fillId="5" borderId="112" xfId="15" applyNumberFormat="1" applyFont="1" applyFill="1" applyBorder="1" applyAlignment="1">
      <alignment vertical="center"/>
    </xf>
    <xf numFmtId="177" fontId="41" fillId="5" borderId="115" xfId="32" applyNumberFormat="1" applyFont="1" applyFill="1" applyBorder="1" applyAlignment="1">
      <alignment vertical="center"/>
    </xf>
    <xf numFmtId="177" fontId="41" fillId="5" borderId="113" xfId="32" applyNumberFormat="1" applyFont="1" applyFill="1" applyBorder="1" applyAlignment="1">
      <alignment vertical="center"/>
    </xf>
    <xf numFmtId="177" fontId="41" fillId="5" borderId="66" xfId="32" applyNumberFormat="1" applyFont="1" applyFill="1" applyBorder="1" applyAlignment="1">
      <alignment vertical="center"/>
    </xf>
    <xf numFmtId="177" fontId="41" fillId="5" borderId="116" xfId="32" applyNumberFormat="1" applyFont="1" applyFill="1" applyBorder="1" applyAlignment="1">
      <alignment vertical="center"/>
    </xf>
    <xf numFmtId="177" fontId="41" fillId="5" borderId="110" xfId="32" applyNumberFormat="1" applyFont="1" applyFill="1" applyBorder="1" applyAlignment="1">
      <alignment vertical="center"/>
    </xf>
    <xf numFmtId="0" fontId="17" fillId="0" borderId="125" xfId="13" applyFont="1" applyBorder="1" applyAlignment="1">
      <alignment horizontal="center" vertical="center"/>
    </xf>
    <xf numFmtId="0" fontId="17" fillId="0" borderId="128" xfId="13" applyFont="1" applyBorder="1" applyAlignment="1">
      <alignment horizontal="center" vertical="center"/>
    </xf>
    <xf numFmtId="0" fontId="17" fillId="0" borderId="131" xfId="13" applyFont="1" applyBorder="1" applyAlignment="1">
      <alignment horizontal="center" vertical="center"/>
    </xf>
    <xf numFmtId="0" fontId="26" fillId="0" borderId="128" xfId="11" applyBorder="1"/>
    <xf numFmtId="0" fontId="26" fillId="0" borderId="131" xfId="11" applyBorder="1"/>
    <xf numFmtId="0" fontId="84" fillId="0" borderId="0" xfId="10" applyFont="1" applyAlignment="1">
      <alignment horizontal="centerContinuous" vertical="center"/>
    </xf>
    <xf numFmtId="0" fontId="85" fillId="0" borderId="0" xfId="32" applyFont="1" applyAlignment="1">
      <alignment horizontal="centerContinuous" vertical="center"/>
    </xf>
    <xf numFmtId="166" fontId="11" fillId="10" borderId="63" xfId="7" applyNumberFormat="1" applyFont="1" applyFill="1" applyBorder="1" applyAlignment="1">
      <alignment vertical="center"/>
    </xf>
    <xf numFmtId="166" fontId="10" fillId="9" borderId="26" xfId="12" applyNumberFormat="1" applyFont="1" applyFill="1" applyBorder="1" applyAlignment="1">
      <alignment horizontal="right" vertical="center"/>
    </xf>
    <xf numFmtId="175" fontId="10" fillId="9" borderId="27" xfId="12" applyNumberFormat="1" applyFont="1" applyFill="1" applyBorder="1" applyAlignment="1">
      <alignment horizontal="right" vertical="center"/>
    </xf>
    <xf numFmtId="166" fontId="10" fillId="10" borderId="27" xfId="12" applyNumberFormat="1" applyFont="1" applyFill="1" applyBorder="1" applyAlignment="1">
      <alignment horizontal="right" vertical="center"/>
    </xf>
    <xf numFmtId="175" fontId="10" fillId="10" borderId="31" xfId="12" applyNumberFormat="1" applyFont="1" applyFill="1" applyBorder="1" applyAlignment="1">
      <alignment horizontal="right" vertical="center"/>
    </xf>
    <xf numFmtId="175" fontId="10" fillId="11" borderId="28" xfId="12" applyNumberFormat="1" applyFont="1" applyFill="1" applyBorder="1" applyAlignment="1">
      <alignment horizontal="right" vertical="center"/>
    </xf>
    <xf numFmtId="175" fontId="10" fillId="9" borderId="27" xfId="7" applyNumberFormat="1" applyFont="1" applyFill="1" applyBorder="1" applyAlignment="1">
      <alignment vertical="center"/>
    </xf>
    <xf numFmtId="175" fontId="10" fillId="11" borderId="28" xfId="7" applyNumberFormat="1" applyFont="1" applyFill="1" applyBorder="1" applyAlignment="1">
      <alignment vertical="center"/>
    </xf>
    <xf numFmtId="175" fontId="10" fillId="10" borderId="27" xfId="7" applyNumberFormat="1" applyFont="1" applyFill="1" applyBorder="1" applyAlignment="1">
      <alignment vertical="center"/>
    </xf>
    <xf numFmtId="175" fontId="10" fillId="10" borderId="31" xfId="7" applyNumberFormat="1" applyFont="1" applyFill="1" applyBorder="1" applyAlignment="1">
      <alignment vertical="center"/>
    </xf>
    <xf numFmtId="0" fontId="16" fillId="0" borderId="63" xfId="12" applyFont="1" applyBorder="1" applyAlignment="1">
      <alignment vertical="center"/>
    </xf>
    <xf numFmtId="169" fontId="10" fillId="4" borderId="44" xfId="7" applyNumberFormat="1" applyFont="1" applyFill="1" applyBorder="1" applyAlignment="1">
      <alignment horizontal="center" vertical="center"/>
    </xf>
    <xf numFmtId="175" fontId="11" fillId="11" borderId="18" xfId="7" applyNumberFormat="1" applyFont="1" applyFill="1" applyBorder="1" applyAlignment="1">
      <alignment vertical="center"/>
    </xf>
    <xf numFmtId="0" fontId="15" fillId="0" borderId="63" xfId="10" applyFont="1" applyBorder="1" applyAlignment="1">
      <alignment horizontal="center" vertical="center"/>
    </xf>
    <xf numFmtId="0" fontId="15" fillId="0" borderId="8" xfId="10" applyFont="1" applyBorder="1" applyAlignment="1">
      <alignment horizontal="center" vertical="center"/>
    </xf>
    <xf numFmtId="177" fontId="41" fillId="5" borderId="132" xfId="32" applyNumberFormat="1" applyFont="1" applyFill="1" applyBorder="1" applyAlignment="1">
      <alignment vertical="center"/>
    </xf>
    <xf numFmtId="177" fontId="41" fillId="5" borderId="35" xfId="32" applyNumberFormat="1" applyFont="1" applyFill="1" applyBorder="1" applyAlignment="1">
      <alignment vertical="center"/>
    </xf>
    <xf numFmtId="0" fontId="37" fillId="5" borderId="133" xfId="32" applyFont="1" applyFill="1" applyBorder="1" applyAlignment="1">
      <alignment horizontal="center" vertical="center"/>
    </xf>
    <xf numFmtId="177" fontId="37" fillId="5" borderId="9" xfId="32" applyNumberFormat="1" applyFont="1" applyFill="1" applyBorder="1" applyAlignment="1">
      <alignment vertical="center"/>
    </xf>
    <xf numFmtId="177" fontId="37" fillId="5" borderId="19" xfId="32" applyNumberFormat="1" applyFont="1" applyFill="1" applyBorder="1" applyAlignment="1">
      <alignment vertical="center"/>
    </xf>
    <xf numFmtId="177" fontId="37" fillId="5" borderId="25" xfId="32" applyNumberFormat="1" applyFont="1" applyFill="1" applyBorder="1" applyAlignment="1">
      <alignment vertical="center"/>
    </xf>
    <xf numFmtId="177" fontId="37" fillId="5" borderId="133" xfId="32" applyNumberFormat="1" applyFont="1" applyFill="1" applyBorder="1" applyAlignment="1">
      <alignment vertical="center"/>
    </xf>
    <xf numFmtId="177" fontId="37" fillId="5" borderId="134" xfId="32" applyNumberFormat="1" applyFont="1" applyFill="1" applyBorder="1" applyAlignment="1">
      <alignment vertical="center"/>
    </xf>
    <xf numFmtId="178" fontId="37" fillId="5" borderId="25" xfId="15" applyNumberFormat="1" applyFont="1" applyFill="1" applyBorder="1" applyAlignment="1">
      <alignment vertical="center"/>
    </xf>
    <xf numFmtId="178" fontId="37" fillId="5" borderId="9" xfId="15" applyNumberFormat="1" applyFont="1" applyFill="1" applyBorder="1" applyAlignment="1">
      <alignment vertical="center"/>
    </xf>
    <xf numFmtId="178" fontId="37" fillId="5" borderId="133" xfId="15" applyNumberFormat="1" applyFont="1" applyFill="1" applyBorder="1" applyAlignment="1">
      <alignment vertical="center"/>
    </xf>
    <xf numFmtId="0" fontId="0" fillId="0" borderId="0" xfId="0"/>
    <xf numFmtId="178" fontId="11" fillId="0" borderId="5" xfId="15" applyNumberFormat="1" applyFont="1" applyFill="1" applyBorder="1" applyAlignment="1">
      <alignment vertical="center"/>
    </xf>
    <xf numFmtId="178" fontId="48" fillId="12" borderId="5" xfId="15" applyNumberFormat="1" applyFont="1" applyFill="1" applyBorder="1" applyAlignment="1">
      <alignment vertical="center"/>
    </xf>
    <xf numFmtId="166" fontId="10" fillId="0" borderId="5" xfId="7" applyNumberFormat="1" applyFont="1" applyBorder="1" applyAlignment="1">
      <alignment vertical="center"/>
    </xf>
    <xf numFmtId="178" fontId="49" fillId="12" borderId="5" xfId="15" applyNumberFormat="1" applyFont="1" applyFill="1" applyBorder="1" applyAlignment="1">
      <alignment vertical="center"/>
    </xf>
    <xf numFmtId="0" fontId="16" fillId="0" borderId="24" xfId="12" applyFont="1" applyBorder="1" applyAlignment="1">
      <alignment vertical="center"/>
    </xf>
    <xf numFmtId="178" fontId="41" fillId="5" borderId="67" xfId="15" applyNumberFormat="1" applyFont="1" applyFill="1" applyBorder="1" applyAlignment="1">
      <alignment vertical="center"/>
    </xf>
    <xf numFmtId="169" fontId="10" fillId="45" borderId="23" xfId="7" applyNumberFormat="1" applyFont="1" applyFill="1" applyBorder="1" applyAlignment="1">
      <alignment horizontal="center" vertical="center"/>
    </xf>
    <xf numFmtId="169" fontId="10" fillId="45" borderId="8" xfId="7" applyNumberFormat="1" applyFont="1" applyFill="1" applyBorder="1" applyAlignment="1">
      <alignment horizontal="center" vertical="center"/>
    </xf>
    <xf numFmtId="176" fontId="15" fillId="0" borderId="63" xfId="10" applyNumberFormat="1" applyFont="1" applyBorder="1" applyAlignment="1">
      <alignment horizontal="right" vertical="center"/>
    </xf>
    <xf numFmtId="175" fontId="15" fillId="0" borderId="63" xfId="10" applyNumberFormat="1" applyFont="1" applyBorder="1"/>
    <xf numFmtId="166" fontId="12" fillId="0" borderId="63" xfId="10" applyNumberFormat="1" applyFont="1" applyBorder="1"/>
    <xf numFmtId="166" fontId="15" fillId="0" borderId="63" xfId="10" applyNumberFormat="1" applyFont="1" applyBorder="1"/>
    <xf numFmtId="180" fontId="15" fillId="0" borderId="63" xfId="10" applyNumberFormat="1" applyFont="1" applyBorder="1"/>
    <xf numFmtId="179" fontId="12" fillId="0" borderId="63" xfId="10" applyNumberFormat="1" applyFont="1" applyBorder="1"/>
    <xf numFmtId="175" fontId="15" fillId="0" borderId="8" xfId="10" applyNumberFormat="1" applyFont="1" applyBorder="1"/>
    <xf numFmtId="166" fontId="15" fillId="0" borderId="8" xfId="10" applyNumberFormat="1" applyFont="1" applyBorder="1"/>
    <xf numFmtId="180" fontId="15" fillId="0" borderId="8" xfId="10" applyNumberFormat="1" applyFont="1" applyBorder="1"/>
    <xf numFmtId="179" fontId="12" fillId="0" borderId="8" xfId="10" applyNumberFormat="1" applyFont="1" applyBorder="1"/>
    <xf numFmtId="176" fontId="15" fillId="0" borderId="8" xfId="10" applyNumberFormat="1" applyFont="1" applyBorder="1" applyAlignment="1">
      <alignment horizontal="right" vertical="center"/>
    </xf>
    <xf numFmtId="166" fontId="12" fillId="0" borderId="8" xfId="10" applyNumberFormat="1" applyFont="1" applyBorder="1"/>
    <xf numFmtId="176" fontId="12" fillId="0" borderId="2" xfId="10" applyNumberFormat="1" applyFont="1" applyBorder="1" applyAlignment="1">
      <alignment horizontal="right"/>
    </xf>
    <xf numFmtId="175" fontId="12" fillId="0" borderId="2" xfId="10" applyNumberFormat="1" applyFont="1" applyBorder="1"/>
    <xf numFmtId="166" fontId="12" fillId="0" borderId="2" xfId="10" applyNumberFormat="1" applyFont="1" applyBorder="1"/>
    <xf numFmtId="180" fontId="12" fillId="0" borderId="2" xfId="10" applyNumberFormat="1" applyFont="1" applyBorder="1"/>
    <xf numFmtId="179" fontId="12" fillId="0" borderId="2" xfId="10" applyNumberFormat="1" applyFont="1" applyBorder="1"/>
    <xf numFmtId="0" fontId="10" fillId="0" borderId="0" xfId="13" applyFont="1" applyAlignment="1">
      <alignment horizontal="center" vertical="top"/>
    </xf>
    <xf numFmtId="0" fontId="10" fillId="0" borderId="0" xfId="13" applyFont="1"/>
    <xf numFmtId="0" fontId="7" fillId="0" borderId="0" xfId="13" applyAlignment="1">
      <alignment horizontal="right" vertical="top" wrapText="1"/>
    </xf>
    <xf numFmtId="0" fontId="41" fillId="5" borderId="52" xfId="32" applyFont="1" applyFill="1" applyBorder="1" applyAlignment="1">
      <alignment horizontal="center" vertical="center"/>
    </xf>
    <xf numFmtId="0" fontId="41" fillId="5" borderId="50" xfId="32" applyFont="1" applyFill="1" applyBorder="1" applyAlignment="1">
      <alignment horizontal="center" vertical="center"/>
    </xf>
    <xf numFmtId="0" fontId="41" fillId="5" borderId="53" xfId="32" applyFont="1" applyFill="1" applyBorder="1" applyAlignment="1">
      <alignment horizontal="center" vertical="center"/>
    </xf>
    <xf numFmtId="0" fontId="37" fillId="5" borderId="109" xfId="32" applyFont="1" applyFill="1" applyBorder="1" applyAlignment="1">
      <alignment horizontal="center" vertical="center" wrapText="1"/>
    </xf>
    <xf numFmtId="0" fontId="37" fillId="5" borderId="61" xfId="32" applyFont="1" applyFill="1" applyBorder="1" applyAlignment="1">
      <alignment horizontal="center" vertical="center" wrapText="1"/>
    </xf>
    <xf numFmtId="0" fontId="37" fillId="5" borderId="30" xfId="32" applyFont="1" applyFill="1" applyBorder="1" applyAlignment="1">
      <alignment horizontal="center" vertical="center" wrapText="1"/>
    </xf>
    <xf numFmtId="0" fontId="37" fillId="5" borderId="44" xfId="32" applyFont="1" applyFill="1" applyBorder="1" applyAlignment="1">
      <alignment horizontal="center" vertical="center" wrapText="1"/>
    </xf>
    <xf numFmtId="0" fontId="41" fillId="5" borderId="51" xfId="32" applyFont="1" applyFill="1" applyBorder="1" applyAlignment="1">
      <alignment horizontal="center" vertical="center"/>
    </xf>
    <xf numFmtId="0" fontId="41" fillId="5" borderId="54" xfId="32" applyFont="1" applyFill="1" applyBorder="1" applyAlignment="1">
      <alignment horizontal="center" vertical="center"/>
    </xf>
    <xf numFmtId="0" fontId="10" fillId="0" borderId="20" xfId="7" applyFont="1" applyBorder="1" applyAlignment="1">
      <alignment horizontal="center" vertical="center"/>
    </xf>
    <xf numFmtId="0" fontId="0" fillId="0" borderId="33" xfId="0" applyBorder="1" applyAlignment="1">
      <alignment vertical="center"/>
    </xf>
    <xf numFmtId="0" fontId="0" fillId="0" borderId="34" xfId="0" applyBorder="1" applyAlignment="1">
      <alignment vertical="center"/>
    </xf>
    <xf numFmtId="0" fontId="9" fillId="0" borderId="0" xfId="7" applyFont="1" applyAlignment="1">
      <alignment horizontal="center" vertical="center" wrapText="1"/>
    </xf>
    <xf numFmtId="0" fontId="41" fillId="0" borderId="39" xfId="31" applyFont="1" applyBorder="1" applyAlignment="1">
      <alignment horizontal="center" vertical="center"/>
    </xf>
    <xf numFmtId="0" fontId="41" fillId="0" borderId="40" xfId="31" applyFont="1" applyBorder="1" applyAlignment="1">
      <alignment horizontal="center" vertical="center"/>
    </xf>
    <xf numFmtId="0" fontId="41" fillId="0" borderId="41" xfId="31" applyFont="1" applyBorder="1" applyAlignment="1">
      <alignment horizontal="center" vertical="center" wrapText="1"/>
    </xf>
    <xf numFmtId="0" fontId="41" fillId="0" borderId="42" xfId="31" applyFont="1" applyBorder="1" applyAlignment="1">
      <alignment horizontal="center" vertical="center"/>
    </xf>
    <xf numFmtId="0" fontId="41" fillId="0" borderId="43" xfId="31" applyFont="1" applyBorder="1" applyAlignment="1">
      <alignment horizontal="center" vertical="center"/>
    </xf>
    <xf numFmtId="0" fontId="41" fillId="0" borderId="41" xfId="31" applyFont="1" applyBorder="1" applyAlignment="1">
      <alignment horizontal="center" vertical="center"/>
    </xf>
    <xf numFmtId="0" fontId="41" fillId="0" borderId="36" xfId="31" applyFont="1" applyBorder="1" applyAlignment="1">
      <alignment horizontal="center" vertical="center"/>
    </xf>
    <xf numFmtId="0" fontId="41" fillId="0" borderId="37" xfId="31" applyFont="1" applyBorder="1" applyAlignment="1">
      <alignment horizontal="center" vertical="center"/>
    </xf>
    <xf numFmtId="0" fontId="41" fillId="0" borderId="38" xfId="31" applyFont="1" applyBorder="1" applyAlignment="1">
      <alignment horizontal="center" vertical="center"/>
    </xf>
    <xf numFmtId="0" fontId="38" fillId="0" borderId="0" xfId="31" applyFont="1" applyAlignment="1">
      <alignment horizontal="center" vertical="center"/>
    </xf>
    <xf numFmtId="0" fontId="3" fillId="0" borderId="0" xfId="31" applyAlignment="1">
      <alignment horizontal="center" vertical="center"/>
    </xf>
    <xf numFmtId="0" fontId="40" fillId="0" borderId="0" xfId="31" applyFont="1" applyAlignment="1">
      <alignment horizontal="center" vertical="center"/>
    </xf>
    <xf numFmtId="0" fontId="41" fillId="0" borderId="42" xfId="31" applyFont="1" applyBorder="1" applyAlignment="1">
      <alignment horizontal="center" vertical="center" wrapText="1"/>
    </xf>
    <xf numFmtId="0" fontId="0" fillId="0" borderId="0" xfId="0"/>
    <xf numFmtId="0" fontId="3" fillId="0" borderId="0" xfId="31" applyAlignment="1">
      <alignment vertical="center"/>
    </xf>
    <xf numFmtId="0" fontId="45" fillId="0" borderId="0" xfId="31" applyFont="1" applyAlignment="1">
      <alignment horizontal="center" vertical="center"/>
    </xf>
    <xf numFmtId="0" fontId="43" fillId="0" borderId="0" xfId="31" applyFont="1" applyAlignment="1">
      <alignment horizontal="center" vertical="center"/>
    </xf>
    <xf numFmtId="0" fontId="37" fillId="0" borderId="0" xfId="31" applyFont="1"/>
    <xf numFmtId="0" fontId="37" fillId="0" borderId="0" xfId="31" applyFont="1" applyAlignment="1">
      <alignment horizontal="left" vertical="center" wrapText="1"/>
    </xf>
    <xf numFmtId="0" fontId="41" fillId="0" borderId="101" xfId="31" applyFont="1" applyBorder="1" applyAlignment="1">
      <alignment horizontal="center" vertical="center"/>
    </xf>
    <xf numFmtId="0" fontId="41" fillId="0" borderId="100" xfId="31" applyFont="1" applyBorder="1" applyAlignment="1">
      <alignment horizontal="center" vertical="center"/>
    </xf>
    <xf numFmtId="0" fontId="38" fillId="0" borderId="0" xfId="31" applyFont="1" applyAlignment="1">
      <alignment horizontal="center" vertical="center" wrapText="1"/>
    </xf>
    <xf numFmtId="0" fontId="41" fillId="0" borderId="98" xfId="31" applyFont="1" applyBorder="1" applyAlignment="1">
      <alignment horizontal="center" vertical="center"/>
    </xf>
    <xf numFmtId="0" fontId="41" fillId="0" borderId="104" xfId="31" applyFont="1" applyBorder="1" applyAlignment="1">
      <alignment horizontal="center" vertical="center" wrapText="1"/>
    </xf>
    <xf numFmtId="0" fontId="41" fillId="0" borderId="105" xfId="31" applyFont="1" applyBorder="1" applyAlignment="1">
      <alignment horizontal="center" vertical="center"/>
    </xf>
    <xf numFmtId="0" fontId="17" fillId="0" borderId="79" xfId="13" applyFont="1" applyBorder="1" applyAlignment="1">
      <alignment horizontal="center" vertical="center"/>
    </xf>
    <xf numFmtId="0" fontId="17" fillId="0" borderId="87" xfId="13" quotePrefix="1" applyFont="1" applyBorder="1" applyAlignment="1">
      <alignment horizontal="center" vertical="center" wrapText="1"/>
    </xf>
    <xf numFmtId="0" fontId="17" fillId="0" borderId="89" xfId="13" applyFont="1" applyBorder="1" applyAlignment="1">
      <alignment horizontal="center" vertical="center" wrapText="1"/>
    </xf>
    <xf numFmtId="0" fontId="17" fillId="0" borderId="91" xfId="13" applyFont="1" applyBorder="1" applyAlignment="1">
      <alignment horizontal="center" vertical="center" wrapText="1"/>
    </xf>
    <xf numFmtId="0" fontId="17" fillId="0" borderId="88" xfId="13" applyFont="1" applyBorder="1" applyAlignment="1">
      <alignment horizontal="left" vertical="center" wrapText="1"/>
    </xf>
    <xf numFmtId="0" fontId="17" fillId="0" borderId="90" xfId="13" applyFont="1" applyBorder="1" applyAlignment="1">
      <alignment horizontal="left" vertical="center" wrapText="1"/>
    </xf>
    <xf numFmtId="0" fontId="17" fillId="0" borderId="92" xfId="13" applyFont="1" applyBorder="1" applyAlignment="1">
      <alignment horizontal="left" vertical="center" wrapText="1"/>
    </xf>
    <xf numFmtId="0" fontId="17" fillId="0" borderId="86" xfId="13" quotePrefix="1" applyFont="1" applyBorder="1" applyAlignment="1">
      <alignment horizontal="center" vertical="center" wrapText="1"/>
    </xf>
    <xf numFmtId="0" fontId="17" fillId="0" borderId="86" xfId="13" applyFont="1" applyBorder="1" applyAlignment="1">
      <alignment horizontal="center" vertical="center" wrapText="1"/>
    </xf>
    <xf numFmtId="0" fontId="17" fillId="0" borderId="84" xfId="13" applyFont="1" applyBorder="1" applyAlignment="1">
      <alignment horizontal="left" vertical="center" wrapText="1"/>
    </xf>
    <xf numFmtId="0" fontId="17" fillId="0" borderId="95" xfId="13" quotePrefix="1" applyFont="1" applyBorder="1" applyAlignment="1">
      <alignment horizontal="center" vertical="center" wrapText="1"/>
    </xf>
    <xf numFmtId="0" fontId="17" fillId="0" borderId="83" xfId="13" applyFont="1" applyBorder="1" applyAlignment="1">
      <alignment horizontal="center" vertical="center" wrapText="1"/>
    </xf>
    <xf numFmtId="0" fontId="17" fillId="0" borderId="85" xfId="13" applyFont="1" applyBorder="1" applyAlignment="1">
      <alignment horizontal="center" vertical="center" wrapText="1"/>
    </xf>
    <xf numFmtId="0" fontId="17" fillId="0" borderId="94" xfId="13" applyFont="1" applyBorder="1" applyAlignment="1">
      <alignment horizontal="left" vertical="center" wrapText="1"/>
    </xf>
    <xf numFmtId="0" fontId="17" fillId="0" borderId="95" xfId="13" applyFont="1" applyBorder="1" applyAlignment="1">
      <alignment horizontal="left" vertical="center" wrapText="1"/>
    </xf>
    <xf numFmtId="0" fontId="17" fillId="0" borderId="97" xfId="13" applyFont="1" applyBorder="1" applyAlignment="1">
      <alignment horizontal="left" vertical="center" wrapText="1"/>
    </xf>
    <xf numFmtId="0" fontId="17" fillId="0" borderId="85" xfId="13" applyFont="1" applyBorder="1" applyAlignment="1">
      <alignment horizontal="left" vertical="center" wrapText="1"/>
    </xf>
    <xf numFmtId="0" fontId="17" fillId="0" borderId="95" xfId="13" applyFont="1" applyBorder="1" applyAlignment="1">
      <alignment horizontal="center" vertical="center" wrapText="1"/>
    </xf>
    <xf numFmtId="0" fontId="17" fillId="0" borderId="120" xfId="13" applyFont="1" applyBorder="1" applyAlignment="1">
      <alignment horizontal="center" vertical="center" wrapText="1"/>
    </xf>
    <xf numFmtId="0" fontId="17" fillId="0" borderId="121" xfId="13" applyFont="1" applyBorder="1" applyAlignment="1">
      <alignment horizontal="center" vertical="center" wrapText="1"/>
    </xf>
    <xf numFmtId="0" fontId="17" fillId="0" borderId="122" xfId="13" applyFont="1" applyBorder="1" applyAlignment="1">
      <alignment horizontal="center" vertical="center" wrapText="1"/>
    </xf>
    <xf numFmtId="0" fontId="17" fillId="0" borderId="117" xfId="13" applyFont="1" applyBorder="1" applyAlignment="1">
      <alignment horizontal="center" vertical="center"/>
    </xf>
    <xf numFmtId="0" fontId="17" fillId="0" borderId="118" xfId="13" applyFont="1" applyBorder="1" applyAlignment="1">
      <alignment horizontal="center" vertical="center"/>
    </xf>
    <xf numFmtId="0" fontId="0" fillId="0" borderId="118" xfId="0" applyBorder="1"/>
    <xf numFmtId="0" fontId="0" fillId="0" borderId="119" xfId="0" applyBorder="1"/>
    <xf numFmtId="0" fontId="26" fillId="0" borderId="123" xfId="11" applyBorder="1"/>
    <xf numFmtId="0" fontId="26" fillId="0" borderId="126" xfId="11" applyBorder="1"/>
    <xf numFmtId="0" fontId="26" fillId="0" borderId="129" xfId="11" applyBorder="1"/>
    <xf numFmtId="0" fontId="41" fillId="0" borderId="124" xfId="11" applyFont="1" applyBorder="1" applyAlignment="1">
      <alignment vertical="center" wrapText="1"/>
    </xf>
    <xf numFmtId="0" fontId="41" fillId="0" borderId="127" xfId="11" applyFont="1" applyBorder="1" applyAlignment="1">
      <alignment vertical="center" wrapText="1"/>
    </xf>
    <xf numFmtId="0" fontId="41" fillId="0" borderId="130" xfId="11" applyFont="1" applyBorder="1" applyAlignment="1">
      <alignment vertical="center" wrapText="1"/>
    </xf>
    <xf numFmtId="0" fontId="67" fillId="44" borderId="0" xfId="11" applyFont="1" applyFill="1" applyAlignment="1">
      <alignment horizontal="center" vertical="center" wrapText="1"/>
    </xf>
    <xf numFmtId="0" fontId="17" fillId="0" borderId="80" xfId="13" quotePrefix="1" applyFont="1" applyBorder="1" applyAlignment="1">
      <alignment horizontal="center" vertical="center" wrapText="1"/>
    </xf>
    <xf numFmtId="0" fontId="17" fillId="0" borderId="81" xfId="13" applyFont="1" applyBorder="1" applyAlignment="1">
      <alignment horizontal="left" vertical="center" wrapText="1"/>
    </xf>
    <xf numFmtId="0" fontId="17" fillId="0" borderId="93" xfId="13" applyFont="1" applyBorder="1" applyAlignment="1">
      <alignment horizontal="center" vertical="center"/>
    </xf>
    <xf numFmtId="0" fontId="17" fillId="0" borderId="89" xfId="13" quotePrefix="1" applyFont="1" applyBorder="1" applyAlignment="1">
      <alignment horizontal="center" vertical="center" wrapText="1"/>
    </xf>
    <xf numFmtId="0" fontId="17" fillId="0" borderId="91" xfId="13" quotePrefix="1" applyFont="1" applyBorder="1" applyAlignment="1">
      <alignment horizontal="center" vertical="center" wrapText="1"/>
    </xf>
    <xf numFmtId="0" fontId="17" fillId="0" borderId="87" xfId="13" applyFont="1" applyBorder="1" applyAlignment="1">
      <alignment horizontal="center" vertical="center" wrapText="1"/>
    </xf>
  </cellXfs>
  <cellStyles count="159">
    <cellStyle name="20 % - Accent1 2" xfId="33"/>
    <cellStyle name="20 % - Accent1 3" xfId="34"/>
    <cellStyle name="20 % - Accent2 2" xfId="35"/>
    <cellStyle name="20 % - Accent2 3" xfId="36"/>
    <cellStyle name="20 % - Accent3 2" xfId="37"/>
    <cellStyle name="20 % - Accent3 3" xfId="38"/>
    <cellStyle name="20 % - Accent4 2" xfId="39"/>
    <cellStyle name="20 % - Accent4 3" xfId="40"/>
    <cellStyle name="20 % - Accent5 2" xfId="41"/>
    <cellStyle name="20 % - Accent5 3" xfId="42"/>
    <cellStyle name="20 % - Accent6 2" xfId="43"/>
    <cellStyle name="20 % - Accent6 3" xfId="44"/>
    <cellStyle name="40 % - Accent1 2" xfId="45"/>
    <cellStyle name="40 % - Accent1 3" xfId="46"/>
    <cellStyle name="40 % - Accent2 2" xfId="47"/>
    <cellStyle name="40 % - Accent2 3" xfId="48"/>
    <cellStyle name="40 % - Accent3 2" xfId="49"/>
    <cellStyle name="40 % - Accent3 3" xfId="50"/>
    <cellStyle name="40 % - Accent4 2" xfId="51"/>
    <cellStyle name="40 % - Accent4 3" xfId="52"/>
    <cellStyle name="40 % - Accent5 2" xfId="53"/>
    <cellStyle name="40 % - Accent5 3" xfId="54"/>
    <cellStyle name="40 % - Accent6 2" xfId="55"/>
    <cellStyle name="40 % - Accent6 3" xfId="56"/>
    <cellStyle name="60 % - Accent1 2" xfId="57"/>
    <cellStyle name="60 % - Accent1 3" xfId="58"/>
    <cellStyle name="60 % - Accent2 2" xfId="59"/>
    <cellStyle name="60 % - Accent2 3" xfId="60"/>
    <cellStyle name="60 % - Accent3 2" xfId="61"/>
    <cellStyle name="60 % - Accent3 3" xfId="62"/>
    <cellStyle name="60 % - Accent4 2" xfId="63"/>
    <cellStyle name="60 % - Accent4 3" xfId="64"/>
    <cellStyle name="60 % - Accent5 2" xfId="65"/>
    <cellStyle name="60 % - Accent5 3" xfId="66"/>
    <cellStyle name="60 % - Accent6 2" xfId="67"/>
    <cellStyle name="60 % - Accent6 3" xfId="68"/>
    <cellStyle name="Accent1 2" xfId="69"/>
    <cellStyle name="Accent1 3" xfId="70"/>
    <cellStyle name="Accent2 2" xfId="71"/>
    <cellStyle name="Accent2 3" xfId="72"/>
    <cellStyle name="Accent3 2" xfId="73"/>
    <cellStyle name="Accent3 3" xfId="74"/>
    <cellStyle name="Accent4 2" xfId="75"/>
    <cellStyle name="Accent4 3" xfId="76"/>
    <cellStyle name="Accent5 2" xfId="77"/>
    <cellStyle name="Accent5 3" xfId="78"/>
    <cellStyle name="Accent6 2" xfId="79"/>
    <cellStyle name="Accent6 3" xfId="80"/>
    <cellStyle name="Avertissement 2" xfId="81"/>
    <cellStyle name="Avertissement 3" xfId="82"/>
    <cellStyle name="Calcul 2" xfId="83"/>
    <cellStyle name="Calcul 3" xfId="84"/>
    <cellStyle name="Cellule liée 2" xfId="85"/>
    <cellStyle name="Cellule liée 3" xfId="86"/>
    <cellStyle name="Commentaire 2" xfId="87"/>
    <cellStyle name="Commentaire 3" xfId="88"/>
    <cellStyle name="Entrée 2" xfId="89"/>
    <cellStyle name="Entrée 3" xfId="90"/>
    <cellStyle name="Euro" xfId="1"/>
    <cellStyle name="Euro 2" xfId="91"/>
    <cellStyle name="Euro 3" xfId="92"/>
    <cellStyle name="Euro 4" xfId="93"/>
    <cellStyle name="Insatisfaisant 2" xfId="94"/>
    <cellStyle name="Insatisfaisant 3" xfId="95"/>
    <cellStyle name="Milliers 2" xfId="2"/>
    <cellStyle name="Milliers 3" xfId="3"/>
    <cellStyle name="Monétaire 2" xfId="4"/>
    <cellStyle name="Neutre 2" xfId="96"/>
    <cellStyle name="Neutre 3" xfId="97"/>
    <cellStyle name="Normal" xfId="0" builtinId="0"/>
    <cellStyle name="Normal 10" xfId="32"/>
    <cellStyle name="Normal 11" xfId="98"/>
    <cellStyle name="Normal 11 2" xfId="99"/>
    <cellStyle name="Normal 12" xfId="100"/>
    <cellStyle name="Normal 13" xfId="101"/>
    <cellStyle name="Normal 14" xfId="102"/>
    <cellStyle name="Normal 15" xfId="103"/>
    <cellStyle name="Normal 16" xfId="104"/>
    <cellStyle name="Normal 17" xfId="105"/>
    <cellStyle name="Normal 18" xfId="106"/>
    <cellStyle name="Normal 2" xfId="5"/>
    <cellStyle name="Normal 2 10" xfId="107"/>
    <cellStyle name="Normal 2 11" xfId="108"/>
    <cellStyle name="Normal 2 12" xfId="109"/>
    <cellStyle name="Normal 2 12 2" xfId="110"/>
    <cellStyle name="Normal 2 13" xfId="111"/>
    <cellStyle name="Normal 2 14" xfId="112"/>
    <cellStyle name="Normal 2 15" xfId="113"/>
    <cellStyle name="Normal 2 16" xfId="114"/>
    <cellStyle name="Normal 2 2" xfId="6"/>
    <cellStyle name="Normal 2 2 10" xfId="115"/>
    <cellStyle name="Normal 2 2 11" xfId="116"/>
    <cellStyle name="Normal 2 2 2" xfId="117"/>
    <cellStyle name="Normal 2 2 3" xfId="118"/>
    <cellStyle name="Normal 2 2 4" xfId="119"/>
    <cellStyle name="Normal 2 2 5" xfId="120"/>
    <cellStyle name="Normal 2 2 6" xfId="121"/>
    <cellStyle name="Normal 2 2 7" xfId="122"/>
    <cellStyle name="Normal 2 2 8" xfId="123"/>
    <cellStyle name="Normal 2 2 9" xfId="124"/>
    <cellStyle name="Normal 2 3" xfId="24"/>
    <cellStyle name="Normal 2 4" xfId="125"/>
    <cellStyle name="Normal 2 5" xfId="126"/>
    <cellStyle name="Normal 2 6" xfId="127"/>
    <cellStyle name="Normal 2 7" xfId="128"/>
    <cellStyle name="Normal 2 8" xfId="129"/>
    <cellStyle name="Normal 2 9" xfId="130"/>
    <cellStyle name="Normal 2_Allocations 2010" xfId="131"/>
    <cellStyle name="Normal 3" xfId="7"/>
    <cellStyle name="Normal 3 2" xfId="8"/>
    <cellStyle name="Normal 4" xfId="9"/>
    <cellStyle name="Normal 4 2" xfId="25"/>
    <cellStyle name="Normal 4 3" xfId="132"/>
    <cellStyle name="Normal 4 4" xfId="133"/>
    <cellStyle name="Normal 4 5" xfId="134"/>
    <cellStyle name="Normal 5" xfId="10"/>
    <cellStyle name="Normal 6" xfId="11"/>
    <cellStyle name="Normal 7" xfId="26"/>
    <cellStyle name="Normal 7 2" xfId="135"/>
    <cellStyle name="Normal 8" xfId="27"/>
    <cellStyle name="Normal 8 2" xfId="136"/>
    <cellStyle name="Normal 9" xfId="31"/>
    <cellStyle name="Normal_cnu96 (2)" xfId="12"/>
    <cellStyle name="Normal_memento07fic01_tot+droit" xfId="13"/>
    <cellStyle name="pge" xfId="14"/>
    <cellStyle name="pge 2" xfId="137"/>
    <cellStyle name="pge 3" xfId="138"/>
    <cellStyle name="Pourcentage" xfId="15" builtinId="5"/>
    <cellStyle name="Pourcentage 2" xfId="16"/>
    <cellStyle name="Pourcentage 2 2" xfId="17"/>
    <cellStyle name="Pourcentage 2 3" xfId="28"/>
    <cellStyle name="Pourcentage 2 4" xfId="29"/>
    <cellStyle name="Pourcentage 3" xfId="18"/>
    <cellStyle name="Pourcentage 3 2" xfId="19"/>
    <cellStyle name="Pourcentage 3 3" xfId="20"/>
    <cellStyle name="Pourcentage 4" xfId="21"/>
    <cellStyle name="Pourcentage 4 2" xfId="30"/>
    <cellStyle name="Satisfaisant 2" xfId="139"/>
    <cellStyle name="Satisfaisant 3" xfId="140"/>
    <cellStyle name="Sortie 2" xfId="141"/>
    <cellStyle name="Sortie 3" xfId="142"/>
    <cellStyle name="tab4" xfId="22"/>
    <cellStyle name="tab4 2" xfId="143"/>
    <cellStyle name="Texte explicatif 2" xfId="144"/>
    <cellStyle name="Texte explicatif 3" xfId="145"/>
    <cellStyle name="Titre 1 2" xfId="146"/>
    <cellStyle name="Titre 1 3" xfId="147"/>
    <cellStyle name="Titre 2 2" xfId="148"/>
    <cellStyle name="Titre 2 3" xfId="149"/>
    <cellStyle name="Titre 3 2" xfId="150"/>
    <cellStyle name="Titre 3 3" xfId="151"/>
    <cellStyle name="Titre 4 2" xfId="152"/>
    <cellStyle name="Titre 4 3" xfId="153"/>
    <cellStyle name="Total 2" xfId="154"/>
    <cellStyle name="Total 3" xfId="155"/>
    <cellStyle name="toto" xfId="23"/>
    <cellStyle name="toto 2" xfId="156"/>
    <cellStyle name="Vérification 2" xfId="157"/>
    <cellStyle name="Vérification 3" xfId="158"/>
  </cellStyles>
  <dxfs count="40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auto="1"/>
      </font>
      <fill>
        <patternFill>
          <bgColor theme="8" tint="0.79998168889431442"/>
        </patternFill>
      </fill>
    </dxf>
  </dxfs>
  <tableStyles count="0" defaultTableStyle="TableStyleMedium9" defaultPivotStyle="PivotStyleLight16"/>
  <colors>
    <mruColors>
      <color rgb="FFC0504D"/>
      <color rgb="FFEAF1DD"/>
      <color rgb="FFF2F6EA"/>
      <color rgb="FFDDEEF7"/>
      <color rgb="FFFFFFCC"/>
      <color rgb="FF000066"/>
      <color rgb="FFD0E8F4"/>
      <color rgb="FFC2D7F0"/>
      <color rgb="FFACDCF2"/>
      <color rgb="FFBACD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6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2.xml"/><Relationship Id="rId27" Type="http://schemas.openxmlformats.org/officeDocument/2006/relationships/externalLink" Target="externalLinks/externalLink7.xml"/><Relationship Id="rId30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133350</xdr:colOff>
      <xdr:row>1</xdr:row>
      <xdr:rowOff>9525</xdr:rowOff>
    </xdr:from>
    <xdr:to>
      <xdr:col>5</xdr:col>
      <xdr:colOff>447675</xdr:colOff>
      <xdr:row>10</xdr:row>
      <xdr:rowOff>85725</xdr:rowOff>
    </xdr:to>
    <xdr:pic>
      <xdr:nvPicPr>
        <xdr:cNvPr id="3" name="Imag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9350" y="238125"/>
          <a:ext cx="1838325" cy="15335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5400" algn="ctr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EEECE1"/>
                </a:outerShdw>
              </a:effectLst>
            </a14:hiddenEffects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133350</xdr:colOff>
      <xdr:row>1</xdr:row>
      <xdr:rowOff>66675</xdr:rowOff>
    </xdr:from>
    <xdr:to>
      <xdr:col>5</xdr:col>
      <xdr:colOff>447675</xdr:colOff>
      <xdr:row>10</xdr:row>
      <xdr:rowOff>142875</xdr:rowOff>
    </xdr:to>
    <xdr:pic>
      <xdr:nvPicPr>
        <xdr:cNvPr id="3" name="Imag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9350" y="295275"/>
          <a:ext cx="1838325" cy="15335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5400" algn="ctr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EEECE1"/>
                </a:outerShdw>
              </a:effectLst>
            </a14:hiddenEffects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133350</xdr:colOff>
      <xdr:row>1</xdr:row>
      <xdr:rowOff>95250</xdr:rowOff>
    </xdr:from>
    <xdr:to>
      <xdr:col>5</xdr:col>
      <xdr:colOff>447675</xdr:colOff>
      <xdr:row>11</xdr:row>
      <xdr:rowOff>9525</xdr:rowOff>
    </xdr:to>
    <xdr:pic>
      <xdr:nvPicPr>
        <xdr:cNvPr id="5" name="Image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9350" y="323850"/>
          <a:ext cx="1838325" cy="15335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5400" algn="ctr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EEECE1"/>
                </a:outerShdw>
              </a:effectLst>
            </a14:hiddenEffects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133350</xdr:colOff>
      <xdr:row>1</xdr:row>
      <xdr:rowOff>76200</xdr:rowOff>
    </xdr:from>
    <xdr:to>
      <xdr:col>5</xdr:col>
      <xdr:colOff>447675</xdr:colOff>
      <xdr:row>10</xdr:row>
      <xdr:rowOff>152400</xdr:rowOff>
    </xdr:to>
    <xdr:pic>
      <xdr:nvPicPr>
        <xdr:cNvPr id="3" name="Imag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9350" y="304800"/>
          <a:ext cx="1838325" cy="15335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5400" algn="ctr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EEECE1"/>
                </a:outerShdw>
              </a:effectLst>
            </a14:hiddenEffects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133350</xdr:colOff>
      <xdr:row>1</xdr:row>
      <xdr:rowOff>76200</xdr:rowOff>
    </xdr:from>
    <xdr:to>
      <xdr:col>5</xdr:col>
      <xdr:colOff>447675</xdr:colOff>
      <xdr:row>10</xdr:row>
      <xdr:rowOff>152400</xdr:rowOff>
    </xdr:to>
    <xdr:pic>
      <xdr:nvPicPr>
        <xdr:cNvPr id="3" name="Imag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9350" y="304800"/>
          <a:ext cx="1838325" cy="15335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5400" algn="ctr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EEECE1"/>
                </a:outerShdw>
              </a:effectLst>
            </a14:hiddenEffects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iche%20CNU/2015/02-Maquette/Maquette_CNU_V7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Promotions/Promos%202009%20pour%20tableaux%20autoprom%20(cab,%20CPCNU,%20etc..)/promos2009%20via%20BO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EPST95/ENSUP/15_05/STAT0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EPST95/ENSUP/15_05/CNRSCRDR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Users\Ordinateur%20Personnel\Desktop\Politique%20contractuelle\Vague%20X%202013\Fiches%20valides\Aix-Marseill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ttd/Bureau%20DGRH%20A1-1/QUALIFICATION%202013/qualif%20bilan%20promo%202013_v11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RECRUT/recr02/origines/tab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G"/>
      <sheetName val="P1"/>
      <sheetName val="P2"/>
      <sheetName val="P3"/>
      <sheetName val="P4"/>
      <sheetName val="P6"/>
      <sheetName val="P5"/>
      <sheetName val="11_bis"/>
      <sheetName val="LISTE_SECTION"/>
      <sheetName val="HISTORI"/>
      <sheetName val="2_1_PYRAMIDE"/>
      <sheetName val="2_2_TRANCHE"/>
      <sheetName val="2_2_MEDIANE"/>
      <sheetName val="2_2_BOXPLOT"/>
      <sheetName val="3_1_QUALIF_PR"/>
      <sheetName val="3_1_RESULT_PR"/>
      <sheetName val="3_1_QUALIF_MCF"/>
      <sheetName val="3_1_RESULT_MCF"/>
      <sheetName val="3_2_PUBLIES"/>
      <sheetName val="3_2_POURVUS_PR"/>
      <sheetName val="3_2_POURVUS_MCF"/>
      <sheetName val="3_2_CANDIDATS_PR"/>
      <sheetName val="2_3_PREVISION_AGE"/>
      <sheetName val="3_2_CANDIDATS_MCF"/>
      <sheetName val="2_3_RETRAITES"/>
      <sheetName val="4_NON_PERMANENTS"/>
      <sheetName val="5_EFFECTIF_PR"/>
      <sheetName val="5_EFFECTIF_MCF"/>
    </sheetNames>
    <sheetDataSet>
      <sheetData sheetId="0"/>
      <sheetData sheetId="1">
        <row r="1">
          <cell r="T1" t="str">
            <v>85</v>
          </cell>
          <cell r="U1" t="str">
            <v>11</v>
          </cell>
          <cell r="V1" t="str">
            <v>Pharmacie</v>
          </cell>
        </row>
      </sheetData>
      <sheetData sheetId="2"/>
      <sheetData sheetId="3"/>
      <sheetData sheetId="4"/>
      <sheetData sheetId="5"/>
      <sheetData sheetId="6"/>
      <sheetData sheetId="7"/>
      <sheetData sheetId="8">
        <row r="2">
          <cell r="A2" t="str">
            <v>01</v>
          </cell>
          <cell r="B2" t="str">
            <v>Droit privé et sciences criminelles</v>
          </cell>
          <cell r="C2" t="str">
            <v>Droit</v>
          </cell>
          <cell r="D2" t="str">
            <v>01</v>
          </cell>
          <cell r="E2" t="str">
            <v>Droit et science politique</v>
          </cell>
        </row>
        <row r="3">
          <cell r="A3" t="str">
            <v>02</v>
          </cell>
          <cell r="B3" t="str">
            <v>Droit public</v>
          </cell>
          <cell r="C3" t="str">
            <v>Droit</v>
          </cell>
          <cell r="D3" t="str">
            <v>01</v>
          </cell>
          <cell r="E3" t="str">
            <v>Droit et science politique</v>
          </cell>
        </row>
        <row r="4">
          <cell r="A4" t="str">
            <v>03</v>
          </cell>
          <cell r="B4" t="str">
            <v>Histoire du droit et des institutions</v>
          </cell>
          <cell r="C4" t="str">
            <v>Droit</v>
          </cell>
          <cell r="D4" t="str">
            <v>01</v>
          </cell>
          <cell r="E4" t="str">
            <v>Droit et science politique</v>
          </cell>
        </row>
        <row r="5">
          <cell r="A5" t="str">
            <v>04</v>
          </cell>
          <cell r="B5" t="str">
            <v>Science politique</v>
          </cell>
          <cell r="C5" t="str">
            <v>Droit</v>
          </cell>
          <cell r="D5" t="str">
            <v>01</v>
          </cell>
          <cell r="E5" t="str">
            <v>Droit et science politique</v>
          </cell>
        </row>
        <row r="6">
          <cell r="A6" t="str">
            <v>05</v>
          </cell>
          <cell r="B6" t="str">
            <v xml:space="preserve">Sciences économiques </v>
          </cell>
          <cell r="C6" t="str">
            <v>Droit</v>
          </cell>
          <cell r="D6" t="str">
            <v>02</v>
          </cell>
          <cell r="E6" t="str">
            <v>Sciences économiques
et de gestion</v>
          </cell>
        </row>
        <row r="7">
          <cell r="A7" t="str">
            <v>06</v>
          </cell>
          <cell r="B7" t="str">
            <v>Sciences de gestion</v>
          </cell>
          <cell r="C7" t="str">
            <v>Droit</v>
          </cell>
          <cell r="D7" t="str">
            <v>02</v>
          </cell>
          <cell r="E7" t="str">
            <v>Sciences économiques
et de gestion</v>
          </cell>
        </row>
        <row r="8">
          <cell r="A8" t="str">
            <v>07</v>
          </cell>
          <cell r="B8" t="str">
            <v>Sciences du langage : linguistique et phonétique générales</v>
          </cell>
          <cell r="C8" t="str">
            <v>Lettres</v>
          </cell>
          <cell r="D8" t="str">
            <v>03</v>
          </cell>
          <cell r="E8" t="str">
            <v>Langues et littératures</v>
          </cell>
        </row>
        <row r="9">
          <cell r="A9" t="str">
            <v>08</v>
          </cell>
          <cell r="B9" t="str">
            <v>Langues et littératures anciennes</v>
          </cell>
          <cell r="C9" t="str">
            <v>Lettres</v>
          </cell>
          <cell r="D9" t="str">
            <v>03</v>
          </cell>
          <cell r="E9" t="str">
            <v>Langues et littératures</v>
          </cell>
        </row>
        <row r="10">
          <cell r="A10" t="str">
            <v>09</v>
          </cell>
          <cell r="B10" t="str">
            <v>Langue et littérature françaises</v>
          </cell>
          <cell r="C10" t="str">
            <v>Lettres</v>
          </cell>
          <cell r="D10" t="str">
            <v>03</v>
          </cell>
          <cell r="E10" t="str">
            <v>Langues et littératures</v>
          </cell>
        </row>
        <row r="11">
          <cell r="A11" t="str">
            <v>10</v>
          </cell>
          <cell r="B11" t="str">
            <v>Littératures comparées</v>
          </cell>
          <cell r="C11" t="str">
            <v>Lettres</v>
          </cell>
          <cell r="D11" t="str">
            <v>03</v>
          </cell>
          <cell r="E11" t="str">
            <v>Langues et littératures</v>
          </cell>
        </row>
        <row r="12">
          <cell r="A12" t="str">
            <v>11</v>
          </cell>
          <cell r="B12" t="str">
            <v>Langues et littératures anglaises et anglo-saxonnes</v>
          </cell>
          <cell r="C12" t="str">
            <v>Lettres</v>
          </cell>
          <cell r="D12" t="str">
            <v>03</v>
          </cell>
          <cell r="E12" t="str">
            <v>Langues et littératures</v>
          </cell>
        </row>
        <row r="13">
          <cell r="A13" t="str">
            <v>12</v>
          </cell>
          <cell r="B13" t="str">
            <v>Langues et littératures germaniques et scandinaves</v>
          </cell>
          <cell r="C13" t="str">
            <v>Lettres</v>
          </cell>
          <cell r="D13" t="str">
            <v>03</v>
          </cell>
          <cell r="E13" t="str">
            <v>Langues et littératures</v>
          </cell>
        </row>
        <row r="14">
          <cell r="A14" t="str">
            <v>13</v>
          </cell>
          <cell r="B14" t="str">
            <v>Langues et littératures slaves</v>
          </cell>
          <cell r="C14" t="str">
            <v>Lettres</v>
          </cell>
          <cell r="D14" t="str">
            <v>03</v>
          </cell>
          <cell r="E14" t="str">
            <v>Langues et littératures</v>
          </cell>
        </row>
        <row r="15">
          <cell r="A15" t="str">
            <v>14</v>
          </cell>
          <cell r="B15" t="str">
            <v xml:space="preserve">Langues et littératures romanes : espagnol, italien, 
portugais, autres langues romanes </v>
          </cell>
          <cell r="C15" t="str">
            <v>Lettres</v>
          </cell>
          <cell r="D15" t="str">
            <v>03</v>
          </cell>
          <cell r="E15" t="str">
            <v>Langues et littératures</v>
          </cell>
        </row>
        <row r="16">
          <cell r="A16" t="str">
            <v>15</v>
          </cell>
          <cell r="B16" t="str">
            <v>Langues et littératures arabes, chinoises, japonaises, hébraïques, d'autres domaines linguistiques</v>
          </cell>
          <cell r="C16" t="str">
            <v>Lettres</v>
          </cell>
          <cell r="D16" t="str">
            <v>03</v>
          </cell>
          <cell r="E16" t="str">
            <v>Langues et littératures</v>
          </cell>
        </row>
        <row r="17">
          <cell r="A17" t="str">
            <v>16</v>
          </cell>
          <cell r="B17" t="str">
            <v>Psychologie, psychologie clinique, psychologie sociale</v>
          </cell>
          <cell r="C17" t="str">
            <v>Lettres</v>
          </cell>
          <cell r="D17" t="str">
            <v>04</v>
          </cell>
          <cell r="E17" t="str">
            <v>Sciences humaines</v>
          </cell>
        </row>
        <row r="18">
          <cell r="A18" t="str">
            <v>17</v>
          </cell>
          <cell r="B18" t="str">
            <v>Philosophie</v>
          </cell>
          <cell r="C18" t="str">
            <v>Lettres</v>
          </cell>
          <cell r="D18" t="str">
            <v>04</v>
          </cell>
          <cell r="E18" t="str">
            <v>Sciences humaines</v>
          </cell>
        </row>
        <row r="19">
          <cell r="A19" t="str">
            <v>18</v>
          </cell>
          <cell r="B19" t="str">
            <v>Architecture (ses théories et ses pratiques) arts appliqués, arts plastiques, arts du spectacle, épistémologie des enseignements artistiques, esthétique, musicologie, musique, sciences de l'art</v>
          </cell>
          <cell r="C19" t="str">
            <v>Lettres</v>
          </cell>
          <cell r="D19" t="str">
            <v>04</v>
          </cell>
          <cell r="E19" t="str">
            <v>Sciences humaines</v>
          </cell>
        </row>
        <row r="20">
          <cell r="A20" t="str">
            <v>19</v>
          </cell>
          <cell r="B20" t="str">
            <v>Sociologie, démographie</v>
          </cell>
          <cell r="C20" t="str">
            <v>Lettres</v>
          </cell>
          <cell r="D20" t="str">
            <v>04</v>
          </cell>
          <cell r="E20" t="str">
            <v>Sciences humaines</v>
          </cell>
        </row>
        <row r="21">
          <cell r="A21" t="str">
            <v>20</v>
          </cell>
          <cell r="B21" t="str">
            <v>Anthropologie biologique, ethnologie, préhistoire</v>
          </cell>
          <cell r="C21" t="str">
            <v>Lettres</v>
          </cell>
          <cell r="D21" t="str">
            <v>04</v>
          </cell>
          <cell r="E21" t="str">
            <v>Sciences humaines</v>
          </cell>
        </row>
        <row r="22">
          <cell r="A22" t="str">
            <v>21</v>
          </cell>
          <cell r="B22" t="str">
            <v>Histoire et civilisations : histoire et archéologie des mondes 
anciens et des mondes médiévaux; de l'art</v>
          </cell>
          <cell r="C22" t="str">
            <v>Lettres</v>
          </cell>
          <cell r="D22" t="str">
            <v>04</v>
          </cell>
          <cell r="E22" t="str">
            <v>Sciences humaines</v>
          </cell>
        </row>
        <row r="23">
          <cell r="A23" t="str">
            <v>22</v>
          </cell>
          <cell r="B23" t="str">
            <v>Histoire et civilisations : histoire des mondes modernes, 
histoire du monde  contemporain ; de l'art; de la musique</v>
          </cell>
          <cell r="C23" t="str">
            <v>Lettres</v>
          </cell>
          <cell r="D23" t="str">
            <v>04</v>
          </cell>
          <cell r="E23" t="str">
            <v>Sciences humaines</v>
          </cell>
        </row>
        <row r="24">
          <cell r="A24" t="str">
            <v>23</v>
          </cell>
          <cell r="B24" t="str">
            <v>Géographie physique, humaine, économique et régionale</v>
          </cell>
          <cell r="C24" t="str">
            <v>Lettres</v>
          </cell>
          <cell r="D24" t="str">
            <v>04</v>
          </cell>
          <cell r="E24" t="str">
            <v>Sciences humaines</v>
          </cell>
        </row>
        <row r="25">
          <cell r="A25" t="str">
            <v>24</v>
          </cell>
          <cell r="B25" t="str">
            <v>Aménagement de l'espace, urbanisme</v>
          </cell>
          <cell r="C25" t="str">
            <v>Lettres</v>
          </cell>
          <cell r="D25" t="str">
            <v>04</v>
          </cell>
          <cell r="E25" t="str">
            <v>Sciences humaines</v>
          </cell>
        </row>
        <row r="26">
          <cell r="A26" t="str">
            <v>70</v>
          </cell>
          <cell r="B26" t="str">
            <v>Sciences de l'éducation</v>
          </cell>
          <cell r="C26" t="str">
            <v>Lettres</v>
          </cell>
          <cell r="D26" t="str">
            <v>12</v>
          </cell>
          <cell r="E26" t="str">
            <v>Groupe interdisciplinaire</v>
          </cell>
        </row>
        <row r="27">
          <cell r="A27" t="str">
            <v>71</v>
          </cell>
          <cell r="B27" t="str">
            <v>Sciences de l'information et de la communication</v>
          </cell>
          <cell r="C27" t="str">
            <v>Lettres</v>
          </cell>
          <cell r="D27" t="str">
            <v>12</v>
          </cell>
          <cell r="E27" t="str">
            <v>Groupe interdisciplinaire</v>
          </cell>
        </row>
        <row r="28">
          <cell r="A28" t="str">
            <v>72</v>
          </cell>
          <cell r="B28" t="str">
            <v>Epistémologie, histoire des sciences et des techniques</v>
          </cell>
          <cell r="C28" t="str">
            <v>Lettres</v>
          </cell>
          <cell r="D28" t="str">
            <v>12</v>
          </cell>
          <cell r="E28" t="str">
            <v>Groupe interdisciplinaire</v>
          </cell>
        </row>
        <row r="29">
          <cell r="A29" t="str">
            <v>73</v>
          </cell>
          <cell r="B29" t="str">
            <v>Cultures et langues régionales</v>
          </cell>
          <cell r="C29" t="str">
            <v>Lettres</v>
          </cell>
          <cell r="D29" t="str">
            <v>12</v>
          </cell>
          <cell r="E29" t="str">
            <v>Groupe interdisciplinaire</v>
          </cell>
        </row>
        <row r="30">
          <cell r="A30" t="str">
            <v>74</v>
          </cell>
          <cell r="B30" t="str">
            <v>Sciences et techniques des activités physiques et sportives</v>
          </cell>
          <cell r="C30" t="str">
            <v>Lettres</v>
          </cell>
          <cell r="D30" t="str">
            <v>12</v>
          </cell>
          <cell r="E30" t="str">
            <v>Groupe interdisciplinaire</v>
          </cell>
        </row>
        <row r="31">
          <cell r="A31" t="str">
            <v>76</v>
          </cell>
          <cell r="B31" t="str">
            <v>Théologie catholique</v>
          </cell>
          <cell r="C31" t="str">
            <v>Lettres</v>
          </cell>
          <cell r="D31" t="str">
            <v>Théologie</v>
          </cell>
          <cell r="E31" t="str">
            <v>Théologie</v>
          </cell>
        </row>
        <row r="32">
          <cell r="A32" t="str">
            <v>77</v>
          </cell>
          <cell r="B32" t="str">
            <v>Théologie protestante</v>
          </cell>
          <cell r="C32" t="str">
            <v>Lettres</v>
          </cell>
          <cell r="D32" t="str">
            <v>Théologie</v>
          </cell>
          <cell r="E32" t="str">
            <v>Théologie</v>
          </cell>
        </row>
        <row r="33">
          <cell r="A33" t="str">
            <v>25</v>
          </cell>
          <cell r="B33" t="str">
            <v>Mathématiques</v>
          </cell>
          <cell r="C33" t="str">
            <v>Sciences</v>
          </cell>
          <cell r="D33" t="str">
            <v>05</v>
          </cell>
          <cell r="E33" t="str">
            <v>Mathématiques et informatique</v>
          </cell>
        </row>
        <row r="34">
          <cell r="A34" t="str">
            <v>26</v>
          </cell>
          <cell r="B34" t="str">
            <v>Mathématiques appliquées et applications des mathématiques</v>
          </cell>
          <cell r="C34" t="str">
            <v>Sciences</v>
          </cell>
          <cell r="D34" t="str">
            <v>05</v>
          </cell>
          <cell r="E34" t="str">
            <v>Mathématiques et informatique</v>
          </cell>
        </row>
        <row r="35">
          <cell r="A35" t="str">
            <v>27</v>
          </cell>
          <cell r="B35" t="str">
            <v>Informatique</v>
          </cell>
          <cell r="C35" t="str">
            <v>Sciences</v>
          </cell>
          <cell r="D35" t="str">
            <v>05</v>
          </cell>
          <cell r="E35" t="str">
            <v>Mathématiques et informatique</v>
          </cell>
        </row>
        <row r="36">
          <cell r="A36" t="str">
            <v>28</v>
          </cell>
          <cell r="B36" t="str">
            <v>Milieux denses et matériaux</v>
          </cell>
          <cell r="C36" t="str">
            <v>Sciences</v>
          </cell>
          <cell r="D36" t="str">
            <v>06</v>
          </cell>
          <cell r="E36" t="str">
            <v>Physique</v>
          </cell>
        </row>
        <row r="37">
          <cell r="A37" t="str">
            <v>29</v>
          </cell>
          <cell r="B37" t="str">
            <v>Constituants élémentaires</v>
          </cell>
          <cell r="C37" t="str">
            <v>Sciences</v>
          </cell>
          <cell r="D37" t="str">
            <v>06</v>
          </cell>
          <cell r="E37" t="str">
            <v>Physique</v>
          </cell>
        </row>
        <row r="38">
          <cell r="A38" t="str">
            <v>30</v>
          </cell>
          <cell r="B38" t="str">
            <v>Milieux dilués et optique</v>
          </cell>
          <cell r="C38" t="str">
            <v>Sciences</v>
          </cell>
          <cell r="D38" t="str">
            <v>06</v>
          </cell>
          <cell r="E38" t="str">
            <v>Physique</v>
          </cell>
        </row>
        <row r="39">
          <cell r="A39" t="str">
            <v>31</v>
          </cell>
          <cell r="B39" t="str">
            <v>Chimie théorique, physique, analytique</v>
          </cell>
          <cell r="C39" t="str">
            <v>Sciences</v>
          </cell>
          <cell r="D39" t="str">
            <v>07</v>
          </cell>
          <cell r="E39" t="str">
            <v>Chimie</v>
          </cell>
        </row>
        <row r="40">
          <cell r="A40" t="str">
            <v>32</v>
          </cell>
          <cell r="B40" t="str">
            <v>Chimie organique, minérale, industrielle</v>
          </cell>
          <cell r="C40" t="str">
            <v>Sciences</v>
          </cell>
          <cell r="D40" t="str">
            <v>07</v>
          </cell>
          <cell r="E40" t="str">
            <v>Chimie</v>
          </cell>
        </row>
        <row r="41">
          <cell r="A41" t="str">
            <v>33</v>
          </cell>
          <cell r="B41" t="str">
            <v>Chimie des matériaux</v>
          </cell>
          <cell r="C41" t="str">
            <v>Sciences</v>
          </cell>
          <cell r="D41" t="str">
            <v>07</v>
          </cell>
          <cell r="E41" t="str">
            <v>Chimie</v>
          </cell>
        </row>
        <row r="42">
          <cell r="A42" t="str">
            <v>34</v>
          </cell>
          <cell r="B42" t="str">
            <v>Astronomie, astrophysique</v>
          </cell>
          <cell r="C42" t="str">
            <v>Sciences</v>
          </cell>
          <cell r="D42" t="str">
            <v>08</v>
          </cell>
          <cell r="E42" t="str">
            <v>Sciences de la terre</v>
          </cell>
        </row>
        <row r="43">
          <cell r="A43" t="str">
            <v>35</v>
          </cell>
          <cell r="B43" t="str">
            <v>Structure et évolution de la Terre et des autres planètes</v>
          </cell>
          <cell r="C43" t="str">
            <v>Sciences</v>
          </cell>
          <cell r="D43" t="str">
            <v>08</v>
          </cell>
          <cell r="E43" t="str">
            <v>Sciences de la terre</v>
          </cell>
        </row>
        <row r="44">
          <cell r="A44" t="str">
            <v>36</v>
          </cell>
          <cell r="B44" t="str">
            <v>Terre solide : géodynamique des enveloppes supérieures, paléo-biosphère</v>
          </cell>
          <cell r="C44" t="str">
            <v>Sciences</v>
          </cell>
          <cell r="D44" t="str">
            <v>08</v>
          </cell>
          <cell r="E44" t="str">
            <v>Sciences de la terre</v>
          </cell>
        </row>
        <row r="45">
          <cell r="A45" t="str">
            <v>37</v>
          </cell>
          <cell r="B45" t="str">
            <v xml:space="preserve">Météorologie, océanographie physique et physique de l'environnement </v>
          </cell>
          <cell r="C45" t="str">
            <v>Sciences</v>
          </cell>
          <cell r="D45" t="str">
            <v>08</v>
          </cell>
          <cell r="E45" t="str">
            <v>Sciences de la terre</v>
          </cell>
        </row>
        <row r="46">
          <cell r="A46" t="str">
            <v>60</v>
          </cell>
          <cell r="B46" t="str">
            <v>Mécanique, génie mécanique, génie civil</v>
          </cell>
          <cell r="C46" t="str">
            <v>Sciences</v>
          </cell>
          <cell r="D46" t="str">
            <v>09</v>
          </cell>
          <cell r="E46" t="str">
            <v>Mécanique, génie mécanique,
génie informatique, énergétique</v>
          </cell>
        </row>
        <row r="47">
          <cell r="A47" t="str">
            <v>61</v>
          </cell>
          <cell r="B47" t="str">
            <v>Génie informatique, automatique et traitement du signal</v>
          </cell>
          <cell r="C47" t="str">
            <v>Sciences</v>
          </cell>
          <cell r="D47" t="str">
            <v>09</v>
          </cell>
          <cell r="E47" t="str">
            <v>Mécanique, génie mécanique,
génie informatique, énergétique</v>
          </cell>
        </row>
        <row r="48">
          <cell r="A48" t="str">
            <v>62</v>
          </cell>
          <cell r="B48" t="str">
            <v>Energétique, génie des procédés</v>
          </cell>
          <cell r="C48" t="str">
            <v>Sciences</v>
          </cell>
          <cell r="D48" t="str">
            <v>09</v>
          </cell>
          <cell r="E48" t="str">
            <v>Mécanique, génie mécanique,
génie informatique, énergétique</v>
          </cell>
        </row>
        <row r="49">
          <cell r="A49" t="str">
            <v>63</v>
          </cell>
          <cell r="B49" t="str">
            <v>Génie électrique, électronique, photonique et systèmes</v>
          </cell>
          <cell r="C49" t="str">
            <v>Sciences</v>
          </cell>
          <cell r="D49" t="str">
            <v>09</v>
          </cell>
          <cell r="E49" t="str">
            <v>Mécanique, génie mécanique,
génie informatique, énergétique</v>
          </cell>
        </row>
        <row r="50">
          <cell r="A50" t="str">
            <v>64</v>
          </cell>
          <cell r="B50" t="str">
            <v>Biochimie et biologie moléculaire</v>
          </cell>
          <cell r="C50" t="str">
            <v>Sciences</v>
          </cell>
          <cell r="D50" t="str">
            <v>10</v>
          </cell>
          <cell r="E50" t="str">
            <v>Biologie et biochimie</v>
          </cell>
        </row>
        <row r="51">
          <cell r="A51" t="str">
            <v>65</v>
          </cell>
          <cell r="B51" t="str">
            <v>Biologie cellulaire</v>
          </cell>
          <cell r="C51" t="str">
            <v>Sciences</v>
          </cell>
          <cell r="D51" t="str">
            <v>10</v>
          </cell>
          <cell r="E51" t="str">
            <v>Biologie et biochimie</v>
          </cell>
        </row>
        <row r="52">
          <cell r="A52" t="str">
            <v>66</v>
          </cell>
          <cell r="B52" t="str">
            <v>Physiologie</v>
          </cell>
          <cell r="C52" t="str">
            <v>Sciences</v>
          </cell>
          <cell r="D52" t="str">
            <v>10</v>
          </cell>
          <cell r="E52" t="str">
            <v>Biologie et biochimie</v>
          </cell>
        </row>
        <row r="53">
          <cell r="A53" t="str">
            <v>67</v>
          </cell>
          <cell r="B53" t="str">
            <v>Biologie des populations et écologie</v>
          </cell>
          <cell r="C53" t="str">
            <v>Sciences</v>
          </cell>
          <cell r="D53" t="str">
            <v>10</v>
          </cell>
          <cell r="E53" t="str">
            <v>Biologie et biochimie</v>
          </cell>
        </row>
        <row r="54">
          <cell r="A54" t="str">
            <v>68</v>
          </cell>
          <cell r="B54" t="str">
            <v>Biologie des organismes</v>
          </cell>
          <cell r="C54" t="str">
            <v>Sciences</v>
          </cell>
          <cell r="D54" t="str">
            <v>10</v>
          </cell>
          <cell r="E54" t="str">
            <v>Biologie et biochimie</v>
          </cell>
        </row>
        <row r="55">
          <cell r="A55" t="str">
            <v>69</v>
          </cell>
          <cell r="B55" t="str">
            <v>Neurosciences</v>
          </cell>
          <cell r="C55" t="str">
            <v>Sciences</v>
          </cell>
          <cell r="D55" t="str">
            <v>10</v>
          </cell>
          <cell r="E55" t="str">
            <v>Biologie et biochimie</v>
          </cell>
        </row>
        <row r="56">
          <cell r="A56" t="str">
            <v>85</v>
          </cell>
          <cell r="B56" t="str">
            <v>Sciences physico-chimiques et ingéniérie appliquée à la santé</v>
          </cell>
          <cell r="C56" t="str">
            <v>Pharmacie</v>
          </cell>
          <cell r="D56" t="str">
            <v>11</v>
          </cell>
          <cell r="E56" t="str">
            <v>Pharmacie</v>
          </cell>
        </row>
        <row r="57">
          <cell r="A57" t="str">
            <v>86</v>
          </cell>
          <cell r="B57" t="str">
            <v>Sciences du médicament et des autres produits de santé</v>
          </cell>
          <cell r="C57" t="str">
            <v>Pharmacie</v>
          </cell>
          <cell r="D57" t="str">
            <v>11</v>
          </cell>
          <cell r="E57" t="str">
            <v>Pharmacie</v>
          </cell>
        </row>
        <row r="58">
          <cell r="A58" t="str">
            <v>87</v>
          </cell>
          <cell r="B58" t="str">
            <v>Sciences biologiques, fondamentales et clinique</v>
          </cell>
          <cell r="C58" t="str">
            <v>Pharmacie</v>
          </cell>
          <cell r="D58" t="str">
            <v>11</v>
          </cell>
          <cell r="E58" t="str">
            <v>Pharmacie</v>
          </cell>
        </row>
      </sheetData>
      <sheetData sheetId="9">
        <row r="1">
          <cell r="O1">
            <v>1994</v>
          </cell>
          <cell r="Q1">
            <v>1999</v>
          </cell>
          <cell r="S1">
            <v>2004</v>
          </cell>
          <cell r="U1">
            <v>2009</v>
          </cell>
          <cell r="W1">
            <v>2014</v>
          </cell>
        </row>
        <row r="2">
          <cell r="N2" t="str">
            <v>GROUPE</v>
          </cell>
          <cell r="O2" t="str">
            <v>PR</v>
          </cell>
          <cell r="P2" t="str">
            <v>MCF</v>
          </cell>
          <cell r="Q2" t="str">
            <v>PR</v>
          </cell>
          <cell r="R2" t="str">
            <v>MCF</v>
          </cell>
          <cell r="S2" t="str">
            <v>PR</v>
          </cell>
          <cell r="T2" t="str">
            <v>MCF</v>
          </cell>
          <cell r="U2" t="str">
            <v>PR</v>
          </cell>
          <cell r="V2" t="str">
            <v>MCF</v>
          </cell>
          <cell r="W2" t="str">
            <v>PR</v>
          </cell>
          <cell r="X2" t="str">
            <v>MCF</v>
          </cell>
        </row>
        <row r="3">
          <cell r="A3" t="str">
            <v>01</v>
          </cell>
          <cell r="B3">
            <v>433</v>
          </cell>
          <cell r="C3">
            <v>714</v>
          </cell>
          <cell r="D3">
            <v>466</v>
          </cell>
          <cell r="E3">
            <v>931</v>
          </cell>
          <cell r="F3">
            <v>518</v>
          </cell>
          <cell r="G3">
            <v>1081</v>
          </cell>
          <cell r="H3">
            <v>549</v>
          </cell>
          <cell r="I3">
            <v>1188</v>
          </cell>
          <cell r="J3">
            <v>603</v>
          </cell>
          <cell r="K3">
            <v>1218</v>
          </cell>
          <cell r="N3" t="str">
            <v>01</v>
          </cell>
          <cell r="O3">
            <v>1065</v>
          </cell>
          <cell r="P3">
            <v>1511</v>
          </cell>
          <cell r="Q3">
            <v>1148</v>
          </cell>
          <cell r="R3">
            <v>1920</v>
          </cell>
          <cell r="S3">
            <v>1232</v>
          </cell>
          <cell r="T3">
            <v>2231</v>
          </cell>
          <cell r="U3">
            <v>1306</v>
          </cell>
          <cell r="V3">
            <v>2365</v>
          </cell>
          <cell r="W3">
            <v>1348</v>
          </cell>
          <cell r="X3">
            <v>2430</v>
          </cell>
        </row>
        <row r="4">
          <cell r="A4" t="str">
            <v>02</v>
          </cell>
          <cell r="B4">
            <v>394</v>
          </cell>
          <cell r="C4">
            <v>535</v>
          </cell>
          <cell r="D4">
            <v>452</v>
          </cell>
          <cell r="E4">
            <v>676</v>
          </cell>
          <cell r="F4">
            <v>478</v>
          </cell>
          <cell r="G4">
            <v>780</v>
          </cell>
          <cell r="H4">
            <v>513</v>
          </cell>
          <cell r="I4">
            <v>793</v>
          </cell>
          <cell r="J4">
            <v>505</v>
          </cell>
          <cell r="K4">
            <v>818</v>
          </cell>
          <cell r="N4" t="str">
            <v>02</v>
          </cell>
          <cell r="O4">
            <v>672</v>
          </cell>
          <cell r="P4">
            <v>1589</v>
          </cell>
          <cell r="Q4">
            <v>824</v>
          </cell>
          <cell r="R4">
            <v>2129</v>
          </cell>
          <cell r="S4">
            <v>930</v>
          </cell>
          <cell r="T4">
            <v>2493</v>
          </cell>
          <cell r="U4">
            <v>935</v>
          </cell>
          <cell r="V4">
            <v>2723</v>
          </cell>
          <cell r="W4">
            <v>980</v>
          </cell>
          <cell r="X4">
            <v>2860</v>
          </cell>
        </row>
        <row r="5">
          <cell r="A5" t="str">
            <v>03</v>
          </cell>
          <cell r="B5">
            <v>130</v>
          </cell>
          <cell r="C5">
            <v>124</v>
          </cell>
          <cell r="D5">
            <v>121</v>
          </cell>
          <cell r="E5">
            <v>144</v>
          </cell>
          <cell r="F5">
            <v>112</v>
          </cell>
          <cell r="G5">
            <v>169</v>
          </cell>
          <cell r="H5">
            <v>121</v>
          </cell>
          <cell r="I5">
            <v>163</v>
          </cell>
          <cell r="J5">
            <v>109</v>
          </cell>
          <cell r="K5">
            <v>162</v>
          </cell>
          <cell r="N5" t="str">
            <v>03</v>
          </cell>
          <cell r="O5">
            <v>1745</v>
          </cell>
          <cell r="P5">
            <v>3466</v>
          </cell>
          <cell r="Q5">
            <v>1740</v>
          </cell>
          <cell r="R5">
            <v>4001</v>
          </cell>
          <cell r="S5">
            <v>1805</v>
          </cell>
          <cell r="T5">
            <v>4336</v>
          </cell>
          <cell r="U5">
            <v>1783</v>
          </cell>
          <cell r="V5">
            <v>4411</v>
          </cell>
          <cell r="W5">
            <v>1723</v>
          </cell>
          <cell r="X5">
            <v>4379</v>
          </cell>
        </row>
        <row r="6">
          <cell r="A6" t="str">
            <v>04</v>
          </cell>
          <cell r="B6">
            <v>108</v>
          </cell>
          <cell r="C6">
            <v>138</v>
          </cell>
          <cell r="D6">
            <v>109</v>
          </cell>
          <cell r="E6">
            <v>169</v>
          </cell>
          <cell r="F6">
            <v>124</v>
          </cell>
          <cell r="G6">
            <v>201</v>
          </cell>
          <cell r="H6">
            <v>123</v>
          </cell>
          <cell r="I6">
            <v>221</v>
          </cell>
          <cell r="J6">
            <v>131</v>
          </cell>
          <cell r="K6">
            <v>232</v>
          </cell>
          <cell r="N6" t="str">
            <v>04</v>
          </cell>
          <cell r="O6">
            <v>1524</v>
          </cell>
          <cell r="P6">
            <v>2579</v>
          </cell>
          <cell r="Q6">
            <v>1650</v>
          </cell>
          <cell r="R6">
            <v>3385</v>
          </cell>
          <cell r="S6">
            <v>1852</v>
          </cell>
          <cell r="T6">
            <v>3857</v>
          </cell>
          <cell r="U6">
            <v>1996</v>
          </cell>
          <cell r="V6">
            <v>4214</v>
          </cell>
          <cell r="W6">
            <v>2108</v>
          </cell>
          <cell r="X6">
            <v>4414</v>
          </cell>
        </row>
        <row r="7">
          <cell r="A7" t="str">
            <v>05</v>
          </cell>
          <cell r="B7">
            <v>434</v>
          </cell>
          <cell r="C7">
            <v>995</v>
          </cell>
          <cell r="D7">
            <v>547</v>
          </cell>
          <cell r="E7">
            <v>1177</v>
          </cell>
          <cell r="F7">
            <v>570</v>
          </cell>
          <cell r="G7">
            <v>1259</v>
          </cell>
          <cell r="H7">
            <v>541</v>
          </cell>
          <cell r="I7">
            <v>1263</v>
          </cell>
          <cell r="J7">
            <v>536</v>
          </cell>
          <cell r="K7">
            <v>1270</v>
          </cell>
          <cell r="N7" t="str">
            <v>05</v>
          </cell>
          <cell r="O7">
            <v>1421</v>
          </cell>
          <cell r="P7">
            <v>3161</v>
          </cell>
          <cell r="Q7">
            <v>1653</v>
          </cell>
          <cell r="R7">
            <v>3947</v>
          </cell>
          <cell r="S7">
            <v>1898</v>
          </cell>
          <cell r="T7">
            <v>4276</v>
          </cell>
          <cell r="U7">
            <v>2025</v>
          </cell>
          <cell r="V7">
            <v>4434</v>
          </cell>
          <cell r="W7">
            <v>2152</v>
          </cell>
          <cell r="X7">
            <v>4498</v>
          </cell>
        </row>
        <row r="8">
          <cell r="A8" t="str">
            <v>06</v>
          </cell>
          <cell r="B8">
            <v>238</v>
          </cell>
          <cell r="C8">
            <v>594</v>
          </cell>
          <cell r="D8">
            <v>277</v>
          </cell>
          <cell r="E8">
            <v>952</v>
          </cell>
          <cell r="F8">
            <v>360</v>
          </cell>
          <cell r="G8">
            <v>1234</v>
          </cell>
          <cell r="H8">
            <v>394</v>
          </cell>
          <cell r="I8">
            <v>1460</v>
          </cell>
          <cell r="J8">
            <v>444</v>
          </cell>
          <cell r="K8">
            <v>1590</v>
          </cell>
          <cell r="N8" t="str">
            <v>06</v>
          </cell>
          <cell r="O8">
            <v>965</v>
          </cell>
          <cell r="P8">
            <v>1601</v>
          </cell>
          <cell r="Q8">
            <v>1008</v>
          </cell>
          <cell r="R8">
            <v>1764</v>
          </cell>
          <cell r="S8">
            <v>965</v>
          </cell>
          <cell r="T8">
            <v>1636</v>
          </cell>
          <cell r="U8">
            <v>928</v>
          </cell>
          <cell r="V8">
            <v>1565</v>
          </cell>
          <cell r="W8">
            <v>929</v>
          </cell>
          <cell r="X8">
            <v>1500</v>
          </cell>
        </row>
        <row r="9">
          <cell r="A9" t="str">
            <v>07</v>
          </cell>
          <cell r="B9">
            <v>189</v>
          </cell>
          <cell r="C9">
            <v>350</v>
          </cell>
          <cell r="D9">
            <v>198</v>
          </cell>
          <cell r="E9">
            <v>418</v>
          </cell>
          <cell r="F9">
            <v>235</v>
          </cell>
          <cell r="G9">
            <v>464</v>
          </cell>
          <cell r="H9">
            <v>233</v>
          </cell>
          <cell r="I9">
            <v>517</v>
          </cell>
          <cell r="J9">
            <v>238</v>
          </cell>
          <cell r="K9">
            <v>545</v>
          </cell>
          <cell r="N9" t="str">
            <v>07</v>
          </cell>
          <cell r="O9">
            <v>1074</v>
          </cell>
          <cell r="P9">
            <v>1873</v>
          </cell>
          <cell r="Q9">
            <v>1118</v>
          </cell>
          <cell r="R9">
            <v>2185</v>
          </cell>
          <cell r="S9">
            <v>1075</v>
          </cell>
          <cell r="T9">
            <v>2192</v>
          </cell>
          <cell r="U9">
            <v>1059</v>
          </cell>
          <cell r="V9">
            <v>2162</v>
          </cell>
          <cell r="W9">
            <v>1061</v>
          </cell>
          <cell r="X9">
            <v>2174</v>
          </cell>
        </row>
        <row r="10">
          <cell r="A10" t="str">
            <v>08</v>
          </cell>
          <cell r="B10">
            <v>148</v>
          </cell>
          <cell r="C10">
            <v>211</v>
          </cell>
          <cell r="D10">
            <v>136</v>
          </cell>
          <cell r="E10">
            <v>211</v>
          </cell>
          <cell r="F10">
            <v>133</v>
          </cell>
          <cell r="G10">
            <v>225</v>
          </cell>
          <cell r="H10">
            <v>130</v>
          </cell>
          <cell r="I10">
            <v>227</v>
          </cell>
          <cell r="J10">
            <v>118</v>
          </cell>
          <cell r="K10">
            <v>207</v>
          </cell>
          <cell r="N10" t="str">
            <v>08</v>
          </cell>
          <cell r="O10">
            <v>398</v>
          </cell>
          <cell r="P10">
            <v>725</v>
          </cell>
          <cell r="Q10">
            <v>417</v>
          </cell>
          <cell r="R10">
            <v>791</v>
          </cell>
          <cell r="S10">
            <v>419</v>
          </cell>
          <cell r="T10">
            <v>800</v>
          </cell>
          <cell r="U10">
            <v>424</v>
          </cell>
          <cell r="V10">
            <v>870</v>
          </cell>
          <cell r="W10">
            <v>444</v>
          </cell>
          <cell r="X10">
            <v>875</v>
          </cell>
        </row>
        <row r="11">
          <cell r="A11" t="str">
            <v>09</v>
          </cell>
          <cell r="B11">
            <v>377</v>
          </cell>
          <cell r="C11">
            <v>571</v>
          </cell>
          <cell r="D11">
            <v>380</v>
          </cell>
          <cell r="E11">
            <v>646</v>
          </cell>
          <cell r="F11">
            <v>399</v>
          </cell>
          <cell r="G11">
            <v>681</v>
          </cell>
          <cell r="H11">
            <v>399</v>
          </cell>
          <cell r="I11">
            <v>666</v>
          </cell>
          <cell r="J11">
            <v>366</v>
          </cell>
          <cell r="K11">
            <v>661</v>
          </cell>
          <cell r="N11" t="str">
            <v>09</v>
          </cell>
          <cell r="O11">
            <v>1536</v>
          </cell>
          <cell r="P11">
            <v>3002</v>
          </cell>
          <cell r="Q11">
            <v>1738</v>
          </cell>
          <cell r="R11">
            <v>3947</v>
          </cell>
          <cell r="S11">
            <v>1966</v>
          </cell>
          <cell r="T11">
            <v>4313</v>
          </cell>
          <cell r="U11">
            <v>2101</v>
          </cell>
          <cell r="V11">
            <v>4568</v>
          </cell>
          <cell r="W11">
            <v>2254</v>
          </cell>
          <cell r="X11">
            <v>4711</v>
          </cell>
        </row>
        <row r="12">
          <cell r="A12" t="str">
            <v>10</v>
          </cell>
          <cell r="B12">
            <v>68</v>
          </cell>
          <cell r="C12">
            <v>119</v>
          </cell>
          <cell r="D12">
            <v>73</v>
          </cell>
          <cell r="E12">
            <v>137</v>
          </cell>
          <cell r="F12">
            <v>80</v>
          </cell>
          <cell r="G12">
            <v>147</v>
          </cell>
          <cell r="H12">
            <v>81</v>
          </cell>
          <cell r="I12">
            <v>144</v>
          </cell>
          <cell r="J12">
            <v>87</v>
          </cell>
          <cell r="K12">
            <v>132</v>
          </cell>
          <cell r="N12" t="str">
            <v>10</v>
          </cell>
          <cell r="O12">
            <v>1068</v>
          </cell>
          <cell r="P12">
            <v>2603</v>
          </cell>
          <cell r="Q12">
            <v>1071</v>
          </cell>
          <cell r="R12">
            <v>2902</v>
          </cell>
          <cell r="S12">
            <v>1142</v>
          </cell>
          <cell r="T12">
            <v>2971</v>
          </cell>
          <cell r="U12">
            <v>1163</v>
          </cell>
          <cell r="V12">
            <v>3130</v>
          </cell>
          <cell r="W12">
            <v>1222</v>
          </cell>
          <cell r="X12">
            <v>3237</v>
          </cell>
        </row>
        <row r="13">
          <cell r="A13" t="str">
            <v>11</v>
          </cell>
          <cell r="B13">
            <v>423</v>
          </cell>
          <cell r="C13">
            <v>1013</v>
          </cell>
          <cell r="D13">
            <v>412</v>
          </cell>
          <cell r="E13">
            <v>1220</v>
          </cell>
          <cell r="F13">
            <v>409</v>
          </cell>
          <cell r="G13">
            <v>1341</v>
          </cell>
          <cell r="H13">
            <v>405</v>
          </cell>
          <cell r="I13">
            <v>1347</v>
          </cell>
          <cell r="J13">
            <v>406</v>
          </cell>
          <cell r="K13">
            <v>1337</v>
          </cell>
          <cell r="N13" t="str">
            <v>11</v>
          </cell>
          <cell r="O13">
            <v>671</v>
          </cell>
          <cell r="P13">
            <v>1111</v>
          </cell>
          <cell r="Q13">
            <v>639</v>
          </cell>
          <cell r="R13">
            <v>1206</v>
          </cell>
          <cell r="S13">
            <v>616</v>
          </cell>
          <cell r="T13">
            <v>1195</v>
          </cell>
          <cell r="U13">
            <v>592</v>
          </cell>
          <cell r="V13">
            <v>1230</v>
          </cell>
          <cell r="W13">
            <v>580</v>
          </cell>
          <cell r="X13">
            <v>1194</v>
          </cell>
        </row>
        <row r="14">
          <cell r="A14" t="str">
            <v>12</v>
          </cell>
          <cell r="B14">
            <v>160</v>
          </cell>
          <cell r="C14">
            <v>387</v>
          </cell>
          <cell r="D14">
            <v>154</v>
          </cell>
          <cell r="E14">
            <v>428</v>
          </cell>
          <cell r="F14">
            <v>150</v>
          </cell>
          <cell r="G14">
            <v>402</v>
          </cell>
          <cell r="H14">
            <v>135</v>
          </cell>
          <cell r="I14">
            <v>368</v>
          </cell>
          <cell r="J14">
            <v>109</v>
          </cell>
          <cell r="K14">
            <v>344</v>
          </cell>
          <cell r="N14" t="str">
            <v>12</v>
          </cell>
          <cell r="O14">
            <v>260</v>
          </cell>
          <cell r="P14">
            <v>770</v>
          </cell>
          <cell r="Q14">
            <v>332</v>
          </cell>
          <cell r="R14">
            <v>1072</v>
          </cell>
          <cell r="S14">
            <v>453</v>
          </cell>
          <cell r="T14">
            <v>1487</v>
          </cell>
          <cell r="U14">
            <v>491</v>
          </cell>
          <cell r="V14">
            <v>1676</v>
          </cell>
          <cell r="W14">
            <v>561</v>
          </cell>
          <cell r="X14">
            <v>1850</v>
          </cell>
        </row>
        <row r="15">
          <cell r="A15" t="str">
            <v>13</v>
          </cell>
          <cell r="B15">
            <v>52</v>
          </cell>
          <cell r="C15">
            <v>103</v>
          </cell>
          <cell r="D15">
            <v>44</v>
          </cell>
          <cell r="E15">
            <v>107</v>
          </cell>
          <cell r="F15">
            <v>40</v>
          </cell>
          <cell r="G15">
            <v>117</v>
          </cell>
          <cell r="H15">
            <v>39</v>
          </cell>
          <cell r="I15">
            <v>114</v>
          </cell>
          <cell r="J15">
            <v>38</v>
          </cell>
          <cell r="K15">
            <v>95</v>
          </cell>
          <cell r="N15" t="str">
            <v>Théologie</v>
          </cell>
          <cell r="O15">
            <v>39</v>
          </cell>
          <cell r="P15">
            <v>25</v>
          </cell>
          <cell r="Q15">
            <v>37</v>
          </cell>
          <cell r="R15">
            <v>25</v>
          </cell>
          <cell r="S15">
            <v>33</v>
          </cell>
          <cell r="T15">
            <v>22</v>
          </cell>
          <cell r="U15">
            <v>36</v>
          </cell>
          <cell r="V15">
            <v>22</v>
          </cell>
          <cell r="W15">
            <v>33</v>
          </cell>
          <cell r="X15">
            <v>20</v>
          </cell>
        </row>
        <row r="16">
          <cell r="A16" t="str">
            <v>14</v>
          </cell>
          <cell r="B16">
            <v>230</v>
          </cell>
          <cell r="C16">
            <v>530</v>
          </cell>
          <cell r="D16">
            <v>252</v>
          </cell>
          <cell r="E16">
            <v>618</v>
          </cell>
          <cell r="F16">
            <v>255</v>
          </cell>
          <cell r="G16">
            <v>700</v>
          </cell>
          <cell r="H16">
            <v>253</v>
          </cell>
          <cell r="I16">
            <v>738</v>
          </cell>
          <cell r="J16">
            <v>247</v>
          </cell>
          <cell r="K16">
            <v>754</v>
          </cell>
        </row>
        <row r="17">
          <cell r="A17" t="str">
            <v>15</v>
          </cell>
          <cell r="B17">
            <v>98</v>
          </cell>
          <cell r="C17">
            <v>182</v>
          </cell>
          <cell r="D17">
            <v>91</v>
          </cell>
          <cell r="E17">
            <v>216</v>
          </cell>
          <cell r="F17">
            <v>104</v>
          </cell>
          <cell r="G17">
            <v>259</v>
          </cell>
          <cell r="H17">
            <v>108</v>
          </cell>
          <cell r="I17">
            <v>290</v>
          </cell>
          <cell r="J17">
            <v>114</v>
          </cell>
          <cell r="K17">
            <v>304</v>
          </cell>
        </row>
        <row r="18">
          <cell r="A18" t="str">
            <v>16</v>
          </cell>
          <cell r="B18">
            <v>225</v>
          </cell>
          <cell r="C18">
            <v>576</v>
          </cell>
          <cell r="D18">
            <v>251</v>
          </cell>
          <cell r="E18">
            <v>801</v>
          </cell>
          <cell r="F18">
            <v>298</v>
          </cell>
          <cell r="G18">
            <v>893</v>
          </cell>
          <cell r="H18">
            <v>336</v>
          </cell>
          <cell r="I18">
            <v>935</v>
          </cell>
          <cell r="J18">
            <v>364</v>
          </cell>
          <cell r="K18">
            <v>959</v>
          </cell>
        </row>
        <row r="19">
          <cell r="A19" t="str">
            <v>17</v>
          </cell>
          <cell r="B19">
            <v>157</v>
          </cell>
          <cell r="C19">
            <v>176</v>
          </cell>
          <cell r="D19">
            <v>145</v>
          </cell>
          <cell r="E19">
            <v>188</v>
          </cell>
          <cell r="F19">
            <v>163</v>
          </cell>
          <cell r="G19">
            <v>202</v>
          </cell>
          <cell r="H19">
            <v>171</v>
          </cell>
          <cell r="I19">
            <v>232</v>
          </cell>
          <cell r="J19">
            <v>166</v>
          </cell>
          <cell r="K19">
            <v>226</v>
          </cell>
        </row>
        <row r="20">
          <cell r="A20" t="str">
            <v>18</v>
          </cell>
          <cell r="B20">
            <v>69</v>
          </cell>
          <cell r="C20">
            <v>195</v>
          </cell>
          <cell r="D20">
            <v>99</v>
          </cell>
          <cell r="E20">
            <v>284</v>
          </cell>
          <cell r="F20">
            <v>128</v>
          </cell>
          <cell r="G20">
            <v>359</v>
          </cell>
          <cell r="H20">
            <v>161</v>
          </cell>
          <cell r="I20">
            <v>437</v>
          </cell>
          <cell r="J20">
            <v>193</v>
          </cell>
          <cell r="K20">
            <v>493</v>
          </cell>
          <cell r="O20">
            <v>1994</v>
          </cell>
          <cell r="Q20">
            <v>1999</v>
          </cell>
          <cell r="S20">
            <v>2004</v>
          </cell>
          <cell r="U20">
            <v>2009</v>
          </cell>
          <cell r="W20">
            <v>2014</v>
          </cell>
        </row>
        <row r="21">
          <cell r="A21" t="str">
            <v>19</v>
          </cell>
          <cell r="B21">
            <v>145</v>
          </cell>
          <cell r="C21">
            <v>357</v>
          </cell>
          <cell r="D21">
            <v>187</v>
          </cell>
          <cell r="E21">
            <v>476</v>
          </cell>
          <cell r="F21">
            <v>215</v>
          </cell>
          <cell r="G21">
            <v>555</v>
          </cell>
          <cell r="H21">
            <v>233</v>
          </cell>
          <cell r="I21">
            <v>604</v>
          </cell>
          <cell r="J21">
            <v>252</v>
          </cell>
          <cell r="K21">
            <v>643</v>
          </cell>
          <cell r="N21" t="str">
            <v>Étiquettes de lignes</v>
          </cell>
          <cell r="O21" t="str">
            <v>PR</v>
          </cell>
          <cell r="P21" t="str">
            <v>MCF</v>
          </cell>
          <cell r="Q21" t="str">
            <v>PR</v>
          </cell>
          <cell r="R21" t="str">
            <v>MCF</v>
          </cell>
          <cell r="S21" t="str">
            <v>PR</v>
          </cell>
          <cell r="T21" t="str">
            <v>MCF</v>
          </cell>
          <cell r="U21" t="str">
            <v>PR</v>
          </cell>
          <cell r="V21" t="str">
            <v>MCF</v>
          </cell>
          <cell r="W21" t="str">
            <v>PR</v>
          </cell>
          <cell r="X21" t="str">
            <v>MCF</v>
          </cell>
        </row>
        <row r="22">
          <cell r="A22" t="str">
            <v>20</v>
          </cell>
          <cell r="B22">
            <v>50</v>
          </cell>
          <cell r="C22">
            <v>68</v>
          </cell>
          <cell r="D22">
            <v>58</v>
          </cell>
          <cell r="E22">
            <v>87</v>
          </cell>
          <cell r="F22">
            <v>64</v>
          </cell>
          <cell r="G22">
            <v>104</v>
          </cell>
          <cell r="H22">
            <v>69</v>
          </cell>
          <cell r="I22">
            <v>123</v>
          </cell>
          <cell r="J22">
            <v>70</v>
          </cell>
          <cell r="K22">
            <v>130</v>
          </cell>
          <cell r="N22" t="str">
            <v>Droit</v>
          </cell>
          <cell r="O22">
            <v>1737</v>
          </cell>
          <cell r="P22">
            <v>3100</v>
          </cell>
          <cell r="Q22">
            <v>1972</v>
          </cell>
          <cell r="R22">
            <v>4049</v>
          </cell>
          <cell r="S22">
            <v>2162</v>
          </cell>
          <cell r="T22">
            <v>4724</v>
          </cell>
          <cell r="U22">
            <v>2241</v>
          </cell>
          <cell r="V22">
            <v>5088</v>
          </cell>
          <cell r="W22">
            <v>2328</v>
          </cell>
          <cell r="X22">
            <v>5290</v>
          </cell>
        </row>
        <row r="23">
          <cell r="A23" t="str">
            <v>21</v>
          </cell>
          <cell r="B23">
            <v>234</v>
          </cell>
          <cell r="C23">
            <v>306</v>
          </cell>
          <cell r="D23">
            <v>251</v>
          </cell>
          <cell r="E23">
            <v>394</v>
          </cell>
          <cell r="F23">
            <v>267</v>
          </cell>
          <cell r="G23">
            <v>447</v>
          </cell>
          <cell r="H23">
            <v>269</v>
          </cell>
          <cell r="I23">
            <v>497</v>
          </cell>
          <cell r="J23">
            <v>269</v>
          </cell>
          <cell r="K23">
            <v>530</v>
          </cell>
          <cell r="N23" t="str">
            <v>Lettres</v>
          </cell>
          <cell r="O23">
            <v>3568</v>
          </cell>
          <cell r="P23">
            <v>6840</v>
          </cell>
          <cell r="Q23">
            <v>3759</v>
          </cell>
          <cell r="R23">
            <v>8483</v>
          </cell>
          <cell r="S23">
            <v>4143</v>
          </cell>
          <cell r="T23">
            <v>9702</v>
          </cell>
          <cell r="U23">
            <v>4306</v>
          </cell>
          <cell r="V23">
            <v>10323</v>
          </cell>
          <cell r="W23">
            <v>4425</v>
          </cell>
          <cell r="X23">
            <v>10663</v>
          </cell>
        </row>
        <row r="24">
          <cell r="A24" t="str">
            <v>22</v>
          </cell>
          <cell r="B24">
            <v>336</v>
          </cell>
          <cell r="C24">
            <v>459</v>
          </cell>
          <cell r="D24">
            <v>342</v>
          </cell>
          <cell r="E24">
            <v>573</v>
          </cell>
          <cell r="F24">
            <v>383</v>
          </cell>
          <cell r="G24">
            <v>635</v>
          </cell>
          <cell r="H24">
            <v>405</v>
          </cell>
          <cell r="I24">
            <v>676</v>
          </cell>
          <cell r="J24">
            <v>428</v>
          </cell>
          <cell r="K24">
            <v>661</v>
          </cell>
          <cell r="N24" t="str">
            <v>Sciences</v>
          </cell>
          <cell r="O24">
            <v>6462</v>
          </cell>
          <cell r="P24">
            <v>12965</v>
          </cell>
          <cell r="Q24">
            <v>7005</v>
          </cell>
          <cell r="R24">
            <v>15536</v>
          </cell>
          <cell r="S24">
            <v>7465</v>
          </cell>
          <cell r="T24">
            <v>16188</v>
          </cell>
          <cell r="U24">
            <v>7700</v>
          </cell>
          <cell r="V24">
            <v>16729</v>
          </cell>
          <cell r="W24">
            <v>8062</v>
          </cell>
          <cell r="X24">
            <v>16995</v>
          </cell>
        </row>
        <row r="25">
          <cell r="A25" t="str">
            <v>23</v>
          </cell>
          <cell r="B25">
            <v>248</v>
          </cell>
          <cell r="C25">
            <v>349</v>
          </cell>
          <cell r="D25">
            <v>246</v>
          </cell>
          <cell r="E25">
            <v>475</v>
          </cell>
          <cell r="F25">
            <v>249</v>
          </cell>
          <cell r="G25">
            <v>530</v>
          </cell>
          <cell r="H25">
            <v>261</v>
          </cell>
          <cell r="I25">
            <v>582</v>
          </cell>
          <cell r="J25">
            <v>268</v>
          </cell>
          <cell r="K25">
            <v>610</v>
          </cell>
          <cell r="N25" t="str">
            <v>Pharmacie</v>
          </cell>
          <cell r="O25">
            <v>671</v>
          </cell>
          <cell r="P25">
            <v>1111</v>
          </cell>
          <cell r="Q25">
            <v>639</v>
          </cell>
          <cell r="R25">
            <v>1206</v>
          </cell>
          <cell r="S25">
            <v>616</v>
          </cell>
          <cell r="T25">
            <v>1195</v>
          </cell>
          <cell r="U25">
            <v>592</v>
          </cell>
          <cell r="V25">
            <v>1230</v>
          </cell>
          <cell r="W25">
            <v>580</v>
          </cell>
          <cell r="X25">
            <v>1194</v>
          </cell>
        </row>
        <row r="26">
          <cell r="A26" t="str">
            <v>24</v>
          </cell>
          <cell r="B26">
            <v>60</v>
          </cell>
          <cell r="C26">
            <v>93</v>
          </cell>
          <cell r="D26">
            <v>71</v>
          </cell>
          <cell r="E26">
            <v>107</v>
          </cell>
          <cell r="F26">
            <v>85</v>
          </cell>
          <cell r="G26">
            <v>132</v>
          </cell>
          <cell r="H26">
            <v>91</v>
          </cell>
          <cell r="I26">
            <v>128</v>
          </cell>
          <cell r="J26">
            <v>98</v>
          </cell>
          <cell r="K26">
            <v>162</v>
          </cell>
          <cell r="N26" t="str">
            <v>Total général</v>
          </cell>
        </row>
        <row r="27">
          <cell r="A27" t="str">
            <v>25</v>
          </cell>
          <cell r="B27">
            <v>541</v>
          </cell>
          <cell r="C27">
            <v>885</v>
          </cell>
          <cell r="D27">
            <v>579</v>
          </cell>
          <cell r="E27">
            <v>1004</v>
          </cell>
          <cell r="F27">
            <v>565</v>
          </cell>
          <cell r="G27">
            <v>960</v>
          </cell>
          <cell r="H27">
            <v>559</v>
          </cell>
          <cell r="I27">
            <v>918</v>
          </cell>
          <cell r="J27">
            <v>538</v>
          </cell>
          <cell r="K27">
            <v>873</v>
          </cell>
        </row>
        <row r="28">
          <cell r="A28" t="str">
            <v>26</v>
          </cell>
          <cell r="B28">
            <v>437</v>
          </cell>
          <cell r="C28">
            <v>958</v>
          </cell>
          <cell r="D28">
            <v>501</v>
          </cell>
          <cell r="E28">
            <v>1151</v>
          </cell>
          <cell r="F28">
            <v>571</v>
          </cell>
          <cell r="G28">
            <v>1188</v>
          </cell>
          <cell r="H28">
            <v>593</v>
          </cell>
          <cell r="I28">
            <v>1159</v>
          </cell>
          <cell r="J28">
            <v>636</v>
          </cell>
          <cell r="K28">
            <v>1166</v>
          </cell>
        </row>
        <row r="29">
          <cell r="A29" t="str">
            <v>27</v>
          </cell>
          <cell r="B29">
            <v>443</v>
          </cell>
          <cell r="C29">
            <v>1318</v>
          </cell>
          <cell r="D29">
            <v>573</v>
          </cell>
          <cell r="E29">
            <v>1792</v>
          </cell>
          <cell r="F29">
            <v>762</v>
          </cell>
          <cell r="G29">
            <v>2128</v>
          </cell>
          <cell r="H29">
            <v>873</v>
          </cell>
          <cell r="I29">
            <v>2357</v>
          </cell>
          <cell r="J29">
            <v>978</v>
          </cell>
          <cell r="K29">
            <v>2459</v>
          </cell>
        </row>
        <row r="30">
          <cell r="A30" t="str">
            <v>28</v>
          </cell>
          <cell r="B30">
            <v>522</v>
          </cell>
          <cell r="C30">
            <v>876</v>
          </cell>
          <cell r="D30">
            <v>548</v>
          </cell>
          <cell r="E30">
            <v>973</v>
          </cell>
          <cell r="F30">
            <v>537</v>
          </cell>
          <cell r="G30">
            <v>930</v>
          </cell>
          <cell r="H30">
            <v>516</v>
          </cell>
          <cell r="I30">
            <v>909</v>
          </cell>
          <cell r="J30">
            <v>511</v>
          </cell>
          <cell r="K30">
            <v>881</v>
          </cell>
        </row>
        <row r="31">
          <cell r="A31" t="str">
            <v>29</v>
          </cell>
          <cell r="B31">
            <v>206</v>
          </cell>
          <cell r="C31">
            <v>254</v>
          </cell>
          <cell r="D31">
            <v>211</v>
          </cell>
          <cell r="E31">
            <v>278</v>
          </cell>
          <cell r="F31">
            <v>192</v>
          </cell>
          <cell r="G31">
            <v>250</v>
          </cell>
          <cell r="H31">
            <v>179</v>
          </cell>
          <cell r="I31">
            <v>234</v>
          </cell>
          <cell r="J31">
            <v>180</v>
          </cell>
          <cell r="K31">
            <v>231</v>
          </cell>
        </row>
        <row r="32">
          <cell r="A32" t="str">
            <v>30</v>
          </cell>
          <cell r="B32">
            <v>237</v>
          </cell>
          <cell r="C32">
            <v>471</v>
          </cell>
          <cell r="D32">
            <v>249</v>
          </cell>
          <cell r="E32">
            <v>513</v>
          </cell>
          <cell r="F32">
            <v>236</v>
          </cell>
          <cell r="G32">
            <v>456</v>
          </cell>
          <cell r="H32">
            <v>233</v>
          </cell>
          <cell r="I32">
            <v>422</v>
          </cell>
          <cell r="J32">
            <v>238</v>
          </cell>
          <cell r="K32">
            <v>388</v>
          </cell>
        </row>
        <row r="33">
          <cell r="A33" t="str">
            <v>31</v>
          </cell>
          <cell r="B33">
            <v>298</v>
          </cell>
          <cell r="C33">
            <v>527</v>
          </cell>
          <cell r="D33">
            <v>326</v>
          </cell>
          <cell r="E33">
            <v>602</v>
          </cell>
          <cell r="F33">
            <v>324</v>
          </cell>
          <cell r="G33">
            <v>634</v>
          </cell>
          <cell r="H33">
            <v>326</v>
          </cell>
          <cell r="I33">
            <v>646</v>
          </cell>
          <cell r="J33">
            <v>338</v>
          </cell>
          <cell r="K33">
            <v>686</v>
          </cell>
        </row>
        <row r="34">
          <cell r="A34" t="str">
            <v>32</v>
          </cell>
          <cell r="B34">
            <v>489</v>
          </cell>
          <cell r="C34">
            <v>961</v>
          </cell>
          <cell r="D34">
            <v>503</v>
          </cell>
          <cell r="E34">
            <v>1094</v>
          </cell>
          <cell r="F34">
            <v>462</v>
          </cell>
          <cell r="G34">
            <v>1012</v>
          </cell>
          <cell r="H34">
            <v>427</v>
          </cell>
          <cell r="I34">
            <v>938</v>
          </cell>
          <cell r="J34">
            <v>406</v>
          </cell>
          <cell r="K34">
            <v>894</v>
          </cell>
        </row>
        <row r="35">
          <cell r="A35" t="str">
            <v>33</v>
          </cell>
          <cell r="B35">
            <v>287</v>
          </cell>
          <cell r="C35">
            <v>385</v>
          </cell>
          <cell r="D35">
            <v>289</v>
          </cell>
          <cell r="E35">
            <v>489</v>
          </cell>
          <cell r="F35">
            <v>289</v>
          </cell>
          <cell r="G35">
            <v>546</v>
          </cell>
          <cell r="H35">
            <v>306</v>
          </cell>
          <cell r="I35">
            <v>578</v>
          </cell>
          <cell r="J35">
            <v>317</v>
          </cell>
          <cell r="K35">
            <v>594</v>
          </cell>
        </row>
        <row r="36">
          <cell r="A36" t="str">
            <v>34</v>
          </cell>
          <cell r="B36">
            <v>54</v>
          </cell>
          <cell r="C36">
            <v>70</v>
          </cell>
          <cell r="D36">
            <v>56</v>
          </cell>
          <cell r="E36">
            <v>91</v>
          </cell>
          <cell r="F36">
            <v>60</v>
          </cell>
          <cell r="G36">
            <v>96</v>
          </cell>
          <cell r="H36">
            <v>65</v>
          </cell>
          <cell r="I36">
            <v>115</v>
          </cell>
          <cell r="J36">
            <v>70</v>
          </cell>
          <cell r="K36">
            <v>125</v>
          </cell>
        </row>
        <row r="37">
          <cell r="A37" t="str">
            <v>35</v>
          </cell>
          <cell r="B37">
            <v>170</v>
          </cell>
          <cell r="C37">
            <v>268</v>
          </cell>
          <cell r="D37">
            <v>169</v>
          </cell>
          <cell r="E37">
            <v>277</v>
          </cell>
          <cell r="F37">
            <v>174</v>
          </cell>
          <cell r="G37">
            <v>304</v>
          </cell>
          <cell r="H37">
            <v>175</v>
          </cell>
          <cell r="I37">
            <v>353</v>
          </cell>
          <cell r="J37">
            <v>193</v>
          </cell>
          <cell r="K37">
            <v>351</v>
          </cell>
        </row>
        <row r="38">
          <cell r="A38" t="str">
            <v>36</v>
          </cell>
          <cell r="B38">
            <v>130</v>
          </cell>
          <cell r="C38">
            <v>321</v>
          </cell>
          <cell r="D38">
            <v>142</v>
          </cell>
          <cell r="E38">
            <v>324</v>
          </cell>
          <cell r="F38">
            <v>129</v>
          </cell>
          <cell r="G38">
            <v>290</v>
          </cell>
          <cell r="H38">
            <v>124</v>
          </cell>
          <cell r="I38">
            <v>281</v>
          </cell>
          <cell r="J38">
            <v>122</v>
          </cell>
          <cell r="K38">
            <v>271</v>
          </cell>
        </row>
        <row r="39">
          <cell r="A39" t="str">
            <v>37</v>
          </cell>
          <cell r="B39">
            <v>44</v>
          </cell>
          <cell r="C39">
            <v>66</v>
          </cell>
          <cell r="D39">
            <v>50</v>
          </cell>
          <cell r="E39">
            <v>99</v>
          </cell>
          <cell r="F39">
            <v>56</v>
          </cell>
          <cell r="G39">
            <v>110</v>
          </cell>
          <cell r="H39">
            <v>60</v>
          </cell>
          <cell r="I39">
            <v>121</v>
          </cell>
          <cell r="J39">
            <v>59</v>
          </cell>
          <cell r="K39">
            <v>128</v>
          </cell>
        </row>
        <row r="40">
          <cell r="A40" t="str">
            <v>60</v>
          </cell>
          <cell r="B40">
            <v>467</v>
          </cell>
          <cell r="C40">
            <v>911</v>
          </cell>
          <cell r="D40">
            <v>548</v>
          </cell>
          <cell r="E40">
            <v>1248</v>
          </cell>
          <cell r="F40">
            <v>616</v>
          </cell>
          <cell r="G40">
            <v>1399</v>
          </cell>
          <cell r="H40">
            <v>694</v>
          </cell>
          <cell r="I40">
            <v>1531</v>
          </cell>
          <cell r="J40">
            <v>767</v>
          </cell>
          <cell r="K40">
            <v>1609</v>
          </cell>
        </row>
        <row r="41">
          <cell r="A41" t="str">
            <v>61</v>
          </cell>
          <cell r="B41">
            <v>276</v>
          </cell>
          <cell r="C41">
            <v>697</v>
          </cell>
          <cell r="D41">
            <v>341</v>
          </cell>
          <cell r="E41">
            <v>962</v>
          </cell>
          <cell r="F41">
            <v>437</v>
          </cell>
          <cell r="G41">
            <v>1099</v>
          </cell>
          <cell r="H41">
            <v>501</v>
          </cell>
          <cell r="I41">
            <v>1197</v>
          </cell>
          <cell r="J41">
            <v>536</v>
          </cell>
          <cell r="K41">
            <v>1226</v>
          </cell>
        </row>
        <row r="42">
          <cell r="A42" t="str">
            <v>62</v>
          </cell>
          <cell r="B42">
            <v>297</v>
          </cell>
          <cell r="C42">
            <v>473</v>
          </cell>
          <cell r="D42">
            <v>317</v>
          </cell>
          <cell r="E42">
            <v>627</v>
          </cell>
          <cell r="F42">
            <v>336</v>
          </cell>
          <cell r="G42">
            <v>678</v>
          </cell>
          <cell r="H42">
            <v>348</v>
          </cell>
          <cell r="I42">
            <v>689</v>
          </cell>
          <cell r="J42">
            <v>389</v>
          </cell>
          <cell r="K42">
            <v>710</v>
          </cell>
        </row>
        <row r="43">
          <cell r="A43" t="str">
            <v>63</v>
          </cell>
          <cell r="B43">
            <v>496</v>
          </cell>
          <cell r="C43">
            <v>921</v>
          </cell>
          <cell r="D43">
            <v>532</v>
          </cell>
          <cell r="E43">
            <v>1110</v>
          </cell>
          <cell r="F43">
            <v>577</v>
          </cell>
          <cell r="G43">
            <v>1137</v>
          </cell>
          <cell r="H43">
            <v>558</v>
          </cell>
          <cell r="I43">
            <v>1151</v>
          </cell>
          <cell r="J43">
            <v>562</v>
          </cell>
          <cell r="K43">
            <v>1166</v>
          </cell>
        </row>
        <row r="44">
          <cell r="A44" t="str">
            <v>64</v>
          </cell>
          <cell r="B44">
            <v>257</v>
          </cell>
          <cell r="C44">
            <v>553</v>
          </cell>
          <cell r="D44">
            <v>275</v>
          </cell>
          <cell r="E44">
            <v>687</v>
          </cell>
          <cell r="F44">
            <v>297</v>
          </cell>
          <cell r="G44">
            <v>730</v>
          </cell>
          <cell r="H44">
            <v>297</v>
          </cell>
          <cell r="I44">
            <v>761</v>
          </cell>
          <cell r="J44">
            <v>299</v>
          </cell>
          <cell r="K44">
            <v>797</v>
          </cell>
        </row>
        <row r="45">
          <cell r="A45" t="str">
            <v>65</v>
          </cell>
          <cell r="B45">
            <v>212</v>
          </cell>
          <cell r="C45">
            <v>529</v>
          </cell>
          <cell r="D45">
            <v>220</v>
          </cell>
          <cell r="E45">
            <v>600</v>
          </cell>
          <cell r="F45">
            <v>246</v>
          </cell>
          <cell r="G45">
            <v>631</v>
          </cell>
          <cell r="H45">
            <v>254</v>
          </cell>
          <cell r="I45">
            <v>680</v>
          </cell>
          <cell r="J45">
            <v>264</v>
          </cell>
          <cell r="K45">
            <v>740</v>
          </cell>
        </row>
        <row r="46">
          <cell r="A46" t="str">
            <v>66</v>
          </cell>
          <cell r="B46">
            <v>232</v>
          </cell>
          <cell r="C46">
            <v>587</v>
          </cell>
          <cell r="D46">
            <v>211</v>
          </cell>
          <cell r="E46">
            <v>587</v>
          </cell>
          <cell r="F46">
            <v>206</v>
          </cell>
          <cell r="G46">
            <v>550</v>
          </cell>
          <cell r="H46">
            <v>207</v>
          </cell>
          <cell r="I46">
            <v>569</v>
          </cell>
          <cell r="J46">
            <v>210</v>
          </cell>
          <cell r="K46">
            <v>540</v>
          </cell>
        </row>
        <row r="47">
          <cell r="A47" t="str">
            <v>67</v>
          </cell>
          <cell r="B47">
            <v>147</v>
          </cell>
          <cell r="C47">
            <v>377</v>
          </cell>
          <cell r="D47">
            <v>148</v>
          </cell>
          <cell r="E47">
            <v>425</v>
          </cell>
          <cell r="F47">
            <v>149</v>
          </cell>
          <cell r="G47">
            <v>444</v>
          </cell>
          <cell r="H47">
            <v>157</v>
          </cell>
          <cell r="I47">
            <v>475</v>
          </cell>
          <cell r="J47">
            <v>186</v>
          </cell>
          <cell r="K47">
            <v>519</v>
          </cell>
        </row>
        <row r="48">
          <cell r="A48" t="str">
            <v>68</v>
          </cell>
          <cell r="B48">
            <v>131</v>
          </cell>
          <cell r="C48">
            <v>376</v>
          </cell>
          <cell r="D48">
            <v>133</v>
          </cell>
          <cell r="E48">
            <v>378</v>
          </cell>
          <cell r="F48">
            <v>138</v>
          </cell>
          <cell r="G48">
            <v>376</v>
          </cell>
          <cell r="H48">
            <v>137</v>
          </cell>
          <cell r="I48">
            <v>370</v>
          </cell>
          <cell r="J48">
            <v>147</v>
          </cell>
          <cell r="K48">
            <v>355</v>
          </cell>
        </row>
        <row r="49">
          <cell r="A49" t="str">
            <v>69</v>
          </cell>
          <cell r="B49">
            <v>89</v>
          </cell>
          <cell r="C49">
            <v>181</v>
          </cell>
          <cell r="D49">
            <v>84</v>
          </cell>
          <cell r="E49">
            <v>225</v>
          </cell>
          <cell r="F49">
            <v>106</v>
          </cell>
          <cell r="G49">
            <v>240</v>
          </cell>
          <cell r="H49">
            <v>111</v>
          </cell>
          <cell r="I49">
            <v>275</v>
          </cell>
          <cell r="J49">
            <v>116</v>
          </cell>
          <cell r="K49">
            <v>286</v>
          </cell>
        </row>
        <row r="50">
          <cell r="A50" t="str">
            <v>70</v>
          </cell>
          <cell r="B50">
            <v>103</v>
          </cell>
          <cell r="C50">
            <v>288</v>
          </cell>
          <cell r="D50">
            <v>115</v>
          </cell>
          <cell r="E50">
            <v>356</v>
          </cell>
          <cell r="F50">
            <v>149</v>
          </cell>
          <cell r="G50">
            <v>397</v>
          </cell>
          <cell r="H50">
            <v>156</v>
          </cell>
          <cell r="I50">
            <v>431</v>
          </cell>
          <cell r="J50">
            <v>172</v>
          </cell>
          <cell r="K50">
            <v>489</v>
          </cell>
        </row>
        <row r="51">
          <cell r="A51" t="str">
            <v>71</v>
          </cell>
          <cell r="B51">
            <v>91</v>
          </cell>
          <cell r="C51">
            <v>282</v>
          </cell>
          <cell r="D51">
            <v>107</v>
          </cell>
          <cell r="E51">
            <v>372</v>
          </cell>
          <cell r="F51">
            <v>140</v>
          </cell>
          <cell r="G51">
            <v>505</v>
          </cell>
          <cell r="H51">
            <v>153</v>
          </cell>
          <cell r="I51">
            <v>581</v>
          </cell>
          <cell r="J51">
            <v>172</v>
          </cell>
          <cell r="K51">
            <v>631</v>
          </cell>
        </row>
        <row r="52">
          <cell r="A52" t="str">
            <v>72</v>
          </cell>
          <cell r="B52">
            <v>15</v>
          </cell>
          <cell r="C52">
            <v>39</v>
          </cell>
          <cell r="D52">
            <v>18</v>
          </cell>
          <cell r="E52">
            <v>36</v>
          </cell>
          <cell r="F52">
            <v>22</v>
          </cell>
          <cell r="G52">
            <v>50</v>
          </cell>
          <cell r="H52">
            <v>23</v>
          </cell>
          <cell r="I52">
            <v>56</v>
          </cell>
          <cell r="J52">
            <v>24</v>
          </cell>
          <cell r="K52">
            <v>64</v>
          </cell>
        </row>
        <row r="53">
          <cell r="A53" t="str">
            <v>73</v>
          </cell>
          <cell r="B53">
            <v>16</v>
          </cell>
          <cell r="C53">
            <v>25</v>
          </cell>
          <cell r="D53">
            <v>20</v>
          </cell>
          <cell r="E53">
            <v>29</v>
          </cell>
          <cell r="F53">
            <v>25</v>
          </cell>
          <cell r="G53">
            <v>32</v>
          </cell>
          <cell r="H53">
            <v>24</v>
          </cell>
          <cell r="I53">
            <v>31</v>
          </cell>
          <cell r="J53">
            <v>27</v>
          </cell>
          <cell r="K53">
            <v>29</v>
          </cell>
        </row>
        <row r="54">
          <cell r="A54" t="str">
            <v>74</v>
          </cell>
          <cell r="B54">
            <v>35</v>
          </cell>
          <cell r="C54">
            <v>136</v>
          </cell>
          <cell r="D54">
            <v>72</v>
          </cell>
          <cell r="E54">
            <v>279</v>
          </cell>
          <cell r="F54">
            <v>117</v>
          </cell>
          <cell r="G54">
            <v>503</v>
          </cell>
          <cell r="H54">
            <v>135</v>
          </cell>
          <cell r="I54">
            <v>577</v>
          </cell>
          <cell r="J54">
            <v>166</v>
          </cell>
          <cell r="K54">
            <v>637</v>
          </cell>
        </row>
        <row r="55">
          <cell r="A55" t="str">
            <v>76</v>
          </cell>
          <cell r="B55">
            <v>23</v>
          </cell>
          <cell r="C55">
            <v>17</v>
          </cell>
          <cell r="D55">
            <v>23</v>
          </cell>
          <cell r="E55">
            <v>18</v>
          </cell>
          <cell r="F55">
            <v>21</v>
          </cell>
          <cell r="G55">
            <v>14</v>
          </cell>
          <cell r="H55">
            <v>20</v>
          </cell>
          <cell r="I55">
            <v>16</v>
          </cell>
          <cell r="J55">
            <v>17</v>
          </cell>
          <cell r="K55">
            <v>13</v>
          </cell>
        </row>
        <row r="56">
          <cell r="A56" t="str">
            <v>77</v>
          </cell>
          <cell r="B56">
            <v>16</v>
          </cell>
          <cell r="C56">
            <v>8</v>
          </cell>
          <cell r="D56">
            <v>14</v>
          </cell>
          <cell r="E56">
            <v>7</v>
          </cell>
          <cell r="F56">
            <v>12</v>
          </cell>
          <cell r="G56">
            <v>8</v>
          </cell>
          <cell r="H56">
            <v>16</v>
          </cell>
          <cell r="I56">
            <v>6</v>
          </cell>
          <cell r="J56">
            <v>16</v>
          </cell>
          <cell r="K56">
            <v>7</v>
          </cell>
        </row>
        <row r="57">
          <cell r="A57" t="str">
            <v>85</v>
          </cell>
          <cell r="B57">
            <v>187</v>
          </cell>
          <cell r="C57">
            <v>371</v>
          </cell>
          <cell r="D57">
            <v>172</v>
          </cell>
          <cell r="E57">
            <v>401</v>
          </cell>
          <cell r="F57">
            <v>157</v>
          </cell>
          <cell r="G57">
            <v>386</v>
          </cell>
          <cell r="H57">
            <v>155</v>
          </cell>
          <cell r="I57">
            <v>372</v>
          </cell>
          <cell r="J57">
            <v>137</v>
          </cell>
          <cell r="K57">
            <v>369</v>
          </cell>
        </row>
        <row r="58">
          <cell r="A58" t="str">
            <v>86</v>
          </cell>
          <cell r="B58">
            <v>293</v>
          </cell>
          <cell r="C58">
            <v>404</v>
          </cell>
          <cell r="D58">
            <v>284</v>
          </cell>
          <cell r="E58">
            <v>417</v>
          </cell>
          <cell r="F58">
            <v>272</v>
          </cell>
          <cell r="G58">
            <v>416</v>
          </cell>
          <cell r="H58">
            <v>258</v>
          </cell>
          <cell r="I58">
            <v>455</v>
          </cell>
          <cell r="J58">
            <v>248</v>
          </cell>
          <cell r="K58">
            <v>441</v>
          </cell>
        </row>
        <row r="59">
          <cell r="A59" t="str">
            <v>87</v>
          </cell>
          <cell r="B59">
            <v>191</v>
          </cell>
          <cell r="C59">
            <v>336</v>
          </cell>
          <cell r="D59">
            <v>183</v>
          </cell>
          <cell r="E59">
            <v>388</v>
          </cell>
          <cell r="F59">
            <v>187</v>
          </cell>
          <cell r="G59">
            <v>393</v>
          </cell>
          <cell r="H59">
            <v>179</v>
          </cell>
          <cell r="I59">
            <v>403</v>
          </cell>
          <cell r="J59">
            <v>195</v>
          </cell>
          <cell r="K59">
            <v>384</v>
          </cell>
        </row>
      </sheetData>
      <sheetData sheetId="10">
        <row r="1">
          <cell r="A1" t="str">
            <v>PROFESSEUR</v>
          </cell>
          <cell r="L1" t="str">
            <v>MAITRE</v>
          </cell>
        </row>
        <row r="2">
          <cell r="A2" t="str">
            <v>Étiquettes de lignes</v>
          </cell>
          <cell r="B2" t="str">
            <v>Moins de 30 ans</v>
          </cell>
          <cell r="C2" t="str">
            <v>30-34 ans</v>
          </cell>
          <cell r="D2" t="str">
            <v>35-39 ans</v>
          </cell>
          <cell r="E2" t="str">
            <v>40-44 ans</v>
          </cell>
          <cell r="F2" t="str">
            <v>45-49 ans</v>
          </cell>
          <cell r="G2" t="str">
            <v>50-54 ans</v>
          </cell>
          <cell r="H2" t="str">
            <v>55-59 ans</v>
          </cell>
          <cell r="I2" t="str">
            <v>60-64 ans</v>
          </cell>
          <cell r="J2" t="str">
            <v>65 ans et plus</v>
          </cell>
          <cell r="L2" t="str">
            <v>Étiquettes de lignes</v>
          </cell>
          <cell r="M2" t="str">
            <v>Moins de 30 ans</v>
          </cell>
          <cell r="N2" t="str">
            <v>30-34 ans</v>
          </cell>
          <cell r="O2" t="str">
            <v>35-39 ans</v>
          </cell>
          <cell r="P2" t="str">
            <v>40-44 ans</v>
          </cell>
          <cell r="Q2" t="str">
            <v>45-49 ans</v>
          </cell>
          <cell r="R2" t="str">
            <v>50-54 ans</v>
          </cell>
          <cell r="S2" t="str">
            <v>55-59 ans</v>
          </cell>
          <cell r="T2" t="str">
            <v>60-64 ans</v>
          </cell>
          <cell r="U2" t="str">
            <v>65 ans et plus</v>
          </cell>
        </row>
        <row r="3">
          <cell r="A3" t="str">
            <v>01</v>
          </cell>
          <cell r="B3">
            <v>1.658374792703151E-3</v>
          </cell>
          <cell r="C3">
            <v>3.316749585406302E-2</v>
          </cell>
          <cell r="D3">
            <v>0.12437810945273632</v>
          </cell>
          <cell r="E3">
            <v>0.17744610281923714</v>
          </cell>
          <cell r="F3">
            <v>0.18407960199004975</v>
          </cell>
          <cell r="G3">
            <v>0.14593698175787728</v>
          </cell>
          <cell r="H3">
            <v>0.11276948590381426</v>
          </cell>
          <cell r="I3">
            <v>0.12271973466003316</v>
          </cell>
          <cell r="J3">
            <v>9.7844112769485903E-2</v>
          </cell>
          <cell r="L3" t="str">
            <v>01</v>
          </cell>
          <cell r="M3">
            <v>5.7471264367816091E-3</v>
          </cell>
          <cell r="N3">
            <v>0.11494252873563218</v>
          </cell>
          <cell r="O3">
            <v>0.17569786535303777</v>
          </cell>
          <cell r="P3">
            <v>0.22167487684729065</v>
          </cell>
          <cell r="Q3">
            <v>0.18390804597701149</v>
          </cell>
          <cell r="R3">
            <v>0.10673234811165845</v>
          </cell>
          <cell r="S3">
            <v>6.9786535303776681E-2</v>
          </cell>
          <cell r="T3">
            <v>8.9490968801313631E-2</v>
          </cell>
          <cell r="U3">
            <v>3.2019704433497539E-2</v>
          </cell>
        </row>
        <row r="4">
          <cell r="A4" t="str">
            <v>02</v>
          </cell>
          <cell r="B4">
            <v>0</v>
          </cell>
          <cell r="C4">
            <v>2.9702970297029702E-2</v>
          </cell>
          <cell r="D4">
            <v>0.12079207920792079</v>
          </cell>
          <cell r="E4">
            <v>0.16435643564356436</v>
          </cell>
          <cell r="F4">
            <v>0.18613861386138614</v>
          </cell>
          <cell r="G4">
            <v>0.11485148514851486</v>
          </cell>
          <cell r="H4">
            <v>8.9108910891089105E-2</v>
          </cell>
          <cell r="I4">
            <v>0.14257425742574256</v>
          </cell>
          <cell r="J4">
            <v>0.15247524752475247</v>
          </cell>
          <cell r="L4" t="str">
            <v>02</v>
          </cell>
          <cell r="M4">
            <v>2.4449877750611247E-3</v>
          </cell>
          <cell r="N4">
            <v>0.1332518337408313</v>
          </cell>
          <cell r="O4">
            <v>0.15158924205378974</v>
          </cell>
          <cell r="P4">
            <v>0.21026894865525672</v>
          </cell>
          <cell r="Q4">
            <v>0.21149144254278729</v>
          </cell>
          <cell r="R4">
            <v>0.10146699266503667</v>
          </cell>
          <cell r="S4">
            <v>8.4352078239608802E-2</v>
          </cell>
          <cell r="T4">
            <v>7.7017114914425422E-2</v>
          </cell>
          <cell r="U4">
            <v>2.8117359413202935E-2</v>
          </cell>
        </row>
        <row r="5">
          <cell r="A5" t="str">
            <v>03</v>
          </cell>
          <cell r="B5">
            <v>0</v>
          </cell>
          <cell r="C5">
            <v>1.834862385321101E-2</v>
          </cell>
          <cell r="D5">
            <v>9.1743119266055051E-2</v>
          </cell>
          <cell r="E5">
            <v>0.23853211009174313</v>
          </cell>
          <cell r="F5">
            <v>0.16513761467889909</v>
          </cell>
          <cell r="G5">
            <v>0.11926605504587157</v>
          </cell>
          <cell r="H5">
            <v>0.10091743119266056</v>
          </cell>
          <cell r="I5">
            <v>0.10091743119266056</v>
          </cell>
          <cell r="J5">
            <v>0.16513761467889909</v>
          </cell>
          <cell r="L5" t="str">
            <v>03</v>
          </cell>
          <cell r="M5">
            <v>1.2345679012345678E-2</v>
          </cell>
          <cell r="N5">
            <v>8.0246913580246909E-2</v>
          </cell>
          <cell r="O5">
            <v>0.1728395061728395</v>
          </cell>
          <cell r="P5">
            <v>0.31481481481481483</v>
          </cell>
          <cell r="Q5">
            <v>0.1728395061728395</v>
          </cell>
          <cell r="R5">
            <v>0.12345679012345678</v>
          </cell>
          <cell r="S5">
            <v>4.3209876543209874E-2</v>
          </cell>
          <cell r="T5">
            <v>3.7037037037037035E-2</v>
          </cell>
          <cell r="U5">
            <v>4.3209876543209874E-2</v>
          </cell>
        </row>
        <row r="6">
          <cell r="A6" t="str">
            <v>04</v>
          </cell>
          <cell r="B6">
            <v>0</v>
          </cell>
          <cell r="C6">
            <v>1.5267175572519083E-2</v>
          </cell>
          <cell r="D6">
            <v>3.0534351145038167E-2</v>
          </cell>
          <cell r="E6">
            <v>0.14503816793893129</v>
          </cell>
          <cell r="F6">
            <v>0.22137404580152673</v>
          </cell>
          <cell r="G6">
            <v>0.14503816793893129</v>
          </cell>
          <cell r="H6">
            <v>0.17557251908396945</v>
          </cell>
          <cell r="I6">
            <v>0.13740458015267176</v>
          </cell>
          <cell r="J6">
            <v>0.12977099236641221</v>
          </cell>
          <cell r="L6" t="str">
            <v>04</v>
          </cell>
          <cell r="M6">
            <v>4.3103448275862068E-3</v>
          </cell>
          <cell r="N6">
            <v>6.8965517241379309E-2</v>
          </cell>
          <cell r="O6">
            <v>0.24568965517241378</v>
          </cell>
          <cell r="P6">
            <v>0.23275862068965517</v>
          </cell>
          <cell r="Q6">
            <v>0.16379310344827586</v>
          </cell>
          <cell r="R6">
            <v>0.14655172413793102</v>
          </cell>
          <cell r="S6">
            <v>5.1724137931034482E-2</v>
          </cell>
          <cell r="T6">
            <v>4.3103448275862072E-2</v>
          </cell>
          <cell r="U6">
            <v>4.3103448275862072E-2</v>
          </cell>
        </row>
        <row r="7">
          <cell r="A7" t="str">
            <v>05</v>
          </cell>
          <cell r="B7">
            <v>0</v>
          </cell>
          <cell r="C7">
            <v>9.3283582089552231E-3</v>
          </cell>
          <cell r="D7">
            <v>5.0373134328358209E-2</v>
          </cell>
          <cell r="E7">
            <v>0.18283582089552239</v>
          </cell>
          <cell r="F7">
            <v>0.21828358208955223</v>
          </cell>
          <cell r="G7">
            <v>0.14738805970149255</v>
          </cell>
          <cell r="H7">
            <v>0.125</v>
          </cell>
          <cell r="I7">
            <v>0.12686567164179105</v>
          </cell>
          <cell r="J7">
            <v>0.13992537313432835</v>
          </cell>
          <cell r="L7" t="str">
            <v>05</v>
          </cell>
          <cell r="M7">
            <v>8.6614173228346455E-3</v>
          </cell>
          <cell r="N7">
            <v>0.12834645669291339</v>
          </cell>
          <cell r="O7">
            <v>0.18740157480314962</v>
          </cell>
          <cell r="P7">
            <v>0.17401574803149605</v>
          </cell>
          <cell r="Q7">
            <v>0.16141732283464566</v>
          </cell>
          <cell r="R7">
            <v>0.13464566929133859</v>
          </cell>
          <cell r="S7">
            <v>8.7401574803149612E-2</v>
          </cell>
          <cell r="T7">
            <v>8.7401574803149612E-2</v>
          </cell>
          <cell r="U7">
            <v>3.0708661417322834E-2</v>
          </cell>
        </row>
        <row r="8">
          <cell r="A8" t="str">
            <v>06</v>
          </cell>
          <cell r="B8">
            <v>0</v>
          </cell>
          <cell r="C8">
            <v>9.0090090090090089E-3</v>
          </cell>
          <cell r="D8">
            <v>6.0810810810810814E-2</v>
          </cell>
          <cell r="E8">
            <v>0.16666666666666666</v>
          </cell>
          <cell r="F8">
            <v>0.20945945945945946</v>
          </cell>
          <cell r="G8">
            <v>0.17117117117117117</v>
          </cell>
          <cell r="H8">
            <v>0.11486486486486487</v>
          </cell>
          <cell r="I8">
            <v>0.14414414414414414</v>
          </cell>
          <cell r="J8">
            <v>0.12387387387387387</v>
          </cell>
          <cell r="L8" t="str">
            <v>06</v>
          </cell>
          <cell r="M8">
            <v>5.6603773584905656E-3</v>
          </cell>
          <cell r="N8">
            <v>0.11572327044025157</v>
          </cell>
          <cell r="O8">
            <v>0.18805031446540882</v>
          </cell>
          <cell r="P8">
            <v>0.21635220125786164</v>
          </cell>
          <cell r="Q8">
            <v>0.19559748427672957</v>
          </cell>
          <cell r="R8">
            <v>0.1119496855345912</v>
          </cell>
          <cell r="S8">
            <v>7.9874213836477984E-2</v>
          </cell>
          <cell r="T8">
            <v>5.9119496855345913E-2</v>
          </cell>
          <cell r="U8">
            <v>2.7672955974842768E-2</v>
          </cell>
        </row>
        <row r="9">
          <cell r="A9" t="str">
            <v>07</v>
          </cell>
          <cell r="B9">
            <v>0</v>
          </cell>
          <cell r="C9">
            <v>0</v>
          </cell>
          <cell r="D9">
            <v>4.2016806722689074E-3</v>
          </cell>
          <cell r="E9">
            <v>2.9411764705882353E-2</v>
          </cell>
          <cell r="F9">
            <v>0.13865546218487396</v>
          </cell>
          <cell r="G9">
            <v>0.21428571428571427</v>
          </cell>
          <cell r="H9">
            <v>0.20168067226890757</v>
          </cell>
          <cell r="I9">
            <v>0.25210084033613445</v>
          </cell>
          <cell r="J9">
            <v>0.15966386554621848</v>
          </cell>
          <cell r="L9" t="str">
            <v>07</v>
          </cell>
          <cell r="M9">
            <v>0</v>
          </cell>
          <cell r="N9">
            <v>7.8899082568807344E-2</v>
          </cell>
          <cell r="O9">
            <v>0.1871559633027523</v>
          </cell>
          <cell r="P9">
            <v>0.1853211009174312</v>
          </cell>
          <cell r="Q9">
            <v>0.16513761467889909</v>
          </cell>
          <cell r="R9">
            <v>0.12844036697247707</v>
          </cell>
          <cell r="S9">
            <v>0.10642201834862386</v>
          </cell>
          <cell r="T9">
            <v>0.10825688073394496</v>
          </cell>
          <cell r="U9">
            <v>4.0366972477064222E-2</v>
          </cell>
        </row>
        <row r="10">
          <cell r="A10" t="str">
            <v>08</v>
          </cell>
          <cell r="B10">
            <v>0</v>
          </cell>
          <cell r="C10">
            <v>0</v>
          </cell>
          <cell r="D10">
            <v>0</v>
          </cell>
          <cell r="E10">
            <v>3.3898305084745763E-2</v>
          </cell>
          <cell r="F10">
            <v>0.1271186440677966</v>
          </cell>
          <cell r="G10">
            <v>0.29661016949152541</v>
          </cell>
          <cell r="H10">
            <v>0.17796610169491525</v>
          </cell>
          <cell r="I10">
            <v>0.24576271186440679</v>
          </cell>
          <cell r="J10">
            <v>0.11864406779661017</v>
          </cell>
          <cell r="L10" t="str">
            <v>08</v>
          </cell>
          <cell r="M10">
            <v>0</v>
          </cell>
          <cell r="N10">
            <v>4.3478260869565216E-2</v>
          </cell>
          <cell r="O10">
            <v>0.19323671497584541</v>
          </cell>
          <cell r="P10">
            <v>0.22222222222222221</v>
          </cell>
          <cell r="Q10">
            <v>0.23671497584541062</v>
          </cell>
          <cell r="R10">
            <v>0.12560386473429952</v>
          </cell>
          <cell r="S10">
            <v>9.6618357487922704E-2</v>
          </cell>
          <cell r="T10">
            <v>8.2125603864734303E-2</v>
          </cell>
          <cell r="U10">
            <v>0</v>
          </cell>
        </row>
        <row r="11">
          <cell r="A11" t="str">
            <v>09</v>
          </cell>
          <cell r="B11">
            <v>0</v>
          </cell>
          <cell r="C11">
            <v>0</v>
          </cell>
          <cell r="D11">
            <v>2.7322404371584699E-3</v>
          </cell>
          <cell r="E11">
            <v>3.2786885245901641E-2</v>
          </cell>
          <cell r="F11">
            <v>0.14754098360655737</v>
          </cell>
          <cell r="G11">
            <v>0.1830601092896175</v>
          </cell>
          <cell r="H11">
            <v>0.26229508196721313</v>
          </cell>
          <cell r="I11">
            <v>0.26229508196721313</v>
          </cell>
          <cell r="J11">
            <v>0.10928961748633879</v>
          </cell>
          <cell r="L11" t="str">
            <v>09</v>
          </cell>
          <cell r="M11">
            <v>1.5128593040847202E-3</v>
          </cell>
          <cell r="N11">
            <v>5.1437216338880487E-2</v>
          </cell>
          <cell r="O11">
            <v>0.14220877458396369</v>
          </cell>
          <cell r="P11">
            <v>0.2118003025718608</v>
          </cell>
          <cell r="Q11">
            <v>0.20272314674735251</v>
          </cell>
          <cell r="R11">
            <v>0.15279878971255673</v>
          </cell>
          <cell r="S11">
            <v>0.11951588502269289</v>
          </cell>
          <cell r="T11">
            <v>9.8335854765506811E-2</v>
          </cell>
          <cell r="U11">
            <v>1.9667170953101363E-2</v>
          </cell>
        </row>
        <row r="12">
          <cell r="A12" t="str">
            <v>10</v>
          </cell>
          <cell r="B12">
            <v>0</v>
          </cell>
          <cell r="C12">
            <v>0</v>
          </cell>
          <cell r="D12">
            <v>2.2988505747126436E-2</v>
          </cell>
          <cell r="E12">
            <v>4.5977011494252873E-2</v>
          </cell>
          <cell r="F12">
            <v>0.20689655172413793</v>
          </cell>
          <cell r="G12">
            <v>0.25287356321839083</v>
          </cell>
          <cell r="H12">
            <v>0.20689655172413793</v>
          </cell>
          <cell r="I12">
            <v>0.13793103448275862</v>
          </cell>
          <cell r="J12">
            <v>0.12643678160919541</v>
          </cell>
          <cell r="L12" t="str">
            <v>10</v>
          </cell>
          <cell r="M12">
            <v>0</v>
          </cell>
          <cell r="N12">
            <v>3.0303030303030304E-2</v>
          </cell>
          <cell r="O12">
            <v>0.21212121212121213</v>
          </cell>
          <cell r="P12">
            <v>0.20454545454545456</v>
          </cell>
          <cell r="Q12">
            <v>0.18939393939393939</v>
          </cell>
          <cell r="R12">
            <v>0.12121212121212122</v>
          </cell>
          <cell r="S12">
            <v>0.15909090909090909</v>
          </cell>
          <cell r="T12">
            <v>4.5454545454545456E-2</v>
          </cell>
          <cell r="U12">
            <v>3.787878787878788E-2</v>
          </cell>
        </row>
        <row r="13">
          <cell r="A13" t="str">
            <v>11</v>
          </cell>
          <cell r="B13">
            <v>0</v>
          </cell>
          <cell r="C13">
            <v>0</v>
          </cell>
          <cell r="D13">
            <v>9.852216748768473E-3</v>
          </cell>
          <cell r="E13">
            <v>7.8817733990147784E-2</v>
          </cell>
          <cell r="F13">
            <v>0.15763546798029557</v>
          </cell>
          <cell r="G13">
            <v>0.19211822660098521</v>
          </cell>
          <cell r="H13">
            <v>0.23645320197044334</v>
          </cell>
          <cell r="I13">
            <v>0.22660098522167488</v>
          </cell>
          <cell r="J13">
            <v>9.8522167487684734E-2</v>
          </cell>
          <cell r="L13" t="str">
            <v>11</v>
          </cell>
          <cell r="M13">
            <v>0</v>
          </cell>
          <cell r="N13">
            <v>5.9087509349289455E-2</v>
          </cell>
          <cell r="O13">
            <v>0.16753926701570682</v>
          </cell>
          <cell r="P13">
            <v>0.17427075542258788</v>
          </cell>
          <cell r="Q13">
            <v>0.18399401645474944</v>
          </cell>
          <cell r="R13">
            <v>0.14958863126402394</v>
          </cell>
          <cell r="S13">
            <v>0.13238593866866119</v>
          </cell>
          <cell r="T13">
            <v>9.7980553477935675E-2</v>
          </cell>
          <cell r="U13">
            <v>3.5153328347045626E-2</v>
          </cell>
        </row>
        <row r="14">
          <cell r="A14" t="str">
            <v>12</v>
          </cell>
          <cell r="B14">
            <v>0</v>
          </cell>
          <cell r="C14">
            <v>0</v>
          </cell>
          <cell r="D14">
            <v>0</v>
          </cell>
          <cell r="E14">
            <v>4.5871559633027525E-2</v>
          </cell>
          <cell r="F14">
            <v>7.3394495412844041E-2</v>
          </cell>
          <cell r="G14">
            <v>0.16513761467889909</v>
          </cell>
          <cell r="H14">
            <v>0.23853211009174313</v>
          </cell>
          <cell r="I14">
            <v>0.32110091743119268</v>
          </cell>
          <cell r="J14">
            <v>0.15596330275229359</v>
          </cell>
          <cell r="L14" t="str">
            <v>12</v>
          </cell>
          <cell r="M14">
            <v>0</v>
          </cell>
          <cell r="N14">
            <v>4.0697674418604654E-2</v>
          </cell>
          <cell r="O14">
            <v>0.13372093023255813</v>
          </cell>
          <cell r="P14">
            <v>0.15988372093023256</v>
          </cell>
          <cell r="Q14">
            <v>0.2005813953488372</v>
          </cell>
          <cell r="R14">
            <v>0.15116279069767441</v>
          </cell>
          <cell r="S14">
            <v>0.13953488372093023</v>
          </cell>
          <cell r="T14">
            <v>0.13953488372093023</v>
          </cell>
          <cell r="U14">
            <v>3.4883720930232558E-2</v>
          </cell>
        </row>
        <row r="15">
          <cell r="A15" t="str">
            <v>13</v>
          </cell>
          <cell r="B15">
            <v>0</v>
          </cell>
          <cell r="C15">
            <v>0</v>
          </cell>
          <cell r="D15">
            <v>0</v>
          </cell>
          <cell r="E15">
            <v>2.6315789473684209E-2</v>
          </cell>
          <cell r="F15">
            <v>0.10526315789473684</v>
          </cell>
          <cell r="G15">
            <v>0.21052631578947367</v>
          </cell>
          <cell r="H15">
            <v>0.18421052631578946</v>
          </cell>
          <cell r="I15">
            <v>0.23684210526315788</v>
          </cell>
          <cell r="J15">
            <v>0.23684210526315788</v>
          </cell>
          <cell r="L15" t="str">
            <v>13</v>
          </cell>
          <cell r="M15">
            <v>0</v>
          </cell>
          <cell r="N15">
            <v>2.1052631578947368E-2</v>
          </cell>
          <cell r="O15">
            <v>0.17894736842105263</v>
          </cell>
          <cell r="P15">
            <v>0.18947368421052632</v>
          </cell>
          <cell r="Q15">
            <v>0.15789473684210525</v>
          </cell>
          <cell r="R15">
            <v>9.4736842105263161E-2</v>
          </cell>
          <cell r="S15">
            <v>0.2</v>
          </cell>
          <cell r="T15">
            <v>0.14736842105263157</v>
          </cell>
          <cell r="U15">
            <v>1.0526315789473684E-2</v>
          </cell>
        </row>
        <row r="16">
          <cell r="A16" t="str">
            <v>14</v>
          </cell>
          <cell r="B16">
            <v>0</v>
          </cell>
          <cell r="C16">
            <v>0</v>
          </cell>
          <cell r="D16">
            <v>0</v>
          </cell>
          <cell r="E16">
            <v>5.6680161943319839E-2</v>
          </cell>
          <cell r="F16">
            <v>0.19028340080971659</v>
          </cell>
          <cell r="G16">
            <v>0.23076923076923078</v>
          </cell>
          <cell r="H16">
            <v>0.18623481781376519</v>
          </cell>
          <cell r="I16">
            <v>0.24696356275303644</v>
          </cell>
          <cell r="J16">
            <v>8.9068825910931168E-2</v>
          </cell>
          <cell r="L16" t="str">
            <v>14</v>
          </cell>
          <cell r="M16">
            <v>0</v>
          </cell>
          <cell r="N16">
            <v>5.7029177718832889E-2</v>
          </cell>
          <cell r="O16">
            <v>0.17241379310344829</v>
          </cell>
          <cell r="P16">
            <v>0.20291777188328913</v>
          </cell>
          <cell r="Q16">
            <v>0.17506631299734748</v>
          </cell>
          <cell r="R16">
            <v>0.13660477453580902</v>
          </cell>
          <cell r="S16">
            <v>0.11140583554376658</v>
          </cell>
          <cell r="T16">
            <v>0.10610079575596817</v>
          </cell>
          <cell r="U16">
            <v>3.8461538461538464E-2</v>
          </cell>
        </row>
        <row r="17">
          <cell r="A17" t="str">
            <v>15</v>
          </cell>
          <cell r="B17">
            <v>0</v>
          </cell>
          <cell r="C17">
            <v>0</v>
          </cell>
          <cell r="D17">
            <v>0</v>
          </cell>
          <cell r="E17">
            <v>3.5087719298245612E-2</v>
          </cell>
          <cell r="F17">
            <v>7.0175438596491224E-2</v>
          </cell>
          <cell r="G17">
            <v>0.13157894736842105</v>
          </cell>
          <cell r="H17">
            <v>0.21929824561403508</v>
          </cell>
          <cell r="I17">
            <v>0.32456140350877194</v>
          </cell>
          <cell r="J17">
            <v>0.21929824561403508</v>
          </cell>
          <cell r="L17" t="str">
            <v>15</v>
          </cell>
          <cell r="M17">
            <v>0</v>
          </cell>
          <cell r="N17">
            <v>3.6184210526315791E-2</v>
          </cell>
          <cell r="O17">
            <v>0.13157894736842105</v>
          </cell>
          <cell r="P17">
            <v>0.11842105263157894</v>
          </cell>
          <cell r="Q17">
            <v>0.14802631578947367</v>
          </cell>
          <cell r="R17">
            <v>0.16776315789473684</v>
          </cell>
          <cell r="S17">
            <v>0.15131578947368421</v>
          </cell>
          <cell r="T17">
            <v>0.17763157894736842</v>
          </cell>
          <cell r="U17">
            <v>6.9078947368421059E-2</v>
          </cell>
        </row>
        <row r="18">
          <cell r="A18" t="str">
            <v>16</v>
          </cell>
          <cell r="B18">
            <v>0</v>
          </cell>
          <cell r="C18">
            <v>0</v>
          </cell>
          <cell r="D18">
            <v>2.197802197802198E-2</v>
          </cell>
          <cell r="E18">
            <v>0.12087912087912088</v>
          </cell>
          <cell r="F18">
            <v>0.17307692307692307</v>
          </cell>
          <cell r="G18">
            <v>0.18956043956043955</v>
          </cell>
          <cell r="H18">
            <v>0.19505494505494506</v>
          </cell>
          <cell r="I18">
            <v>0.18406593406593408</v>
          </cell>
          <cell r="J18">
            <v>0.11538461538461539</v>
          </cell>
          <cell r="L18" t="str">
            <v>16</v>
          </cell>
          <cell r="M18">
            <v>8.3420229405630868E-3</v>
          </cell>
          <cell r="N18">
            <v>0.11678832116788321</v>
          </cell>
          <cell r="O18">
            <v>0.18456725755995829</v>
          </cell>
          <cell r="P18">
            <v>0.18665276329509906</v>
          </cell>
          <cell r="Q18">
            <v>0.17309697601668406</v>
          </cell>
          <cell r="R18">
            <v>0.11366006256517205</v>
          </cell>
          <cell r="S18">
            <v>0.11366006256517205</v>
          </cell>
          <cell r="T18">
            <v>7.8206465067778938E-2</v>
          </cell>
          <cell r="U18">
            <v>2.502606882168926E-2</v>
          </cell>
        </row>
        <row r="19">
          <cell r="A19" t="str">
            <v>17</v>
          </cell>
          <cell r="B19">
            <v>0</v>
          </cell>
          <cell r="C19">
            <v>0</v>
          </cell>
          <cell r="D19">
            <v>0</v>
          </cell>
          <cell r="E19">
            <v>7.2289156626506021E-2</v>
          </cell>
          <cell r="F19">
            <v>0.15060240963855423</v>
          </cell>
          <cell r="G19">
            <v>0.19277108433734941</v>
          </cell>
          <cell r="H19">
            <v>0.18674698795180722</v>
          </cell>
          <cell r="I19">
            <v>0.20481927710843373</v>
          </cell>
          <cell r="J19">
            <v>0.19277108433734941</v>
          </cell>
          <cell r="L19" t="str">
            <v>17</v>
          </cell>
          <cell r="M19">
            <v>0</v>
          </cell>
          <cell r="N19">
            <v>2.2222222222222223E-2</v>
          </cell>
          <cell r="O19">
            <v>0.18666666666666668</v>
          </cell>
          <cell r="P19">
            <v>0.26222222222222225</v>
          </cell>
          <cell r="Q19">
            <v>0.20444444444444446</v>
          </cell>
          <cell r="R19">
            <v>0.14666666666666667</v>
          </cell>
          <cell r="S19">
            <v>7.1111111111111111E-2</v>
          </cell>
          <cell r="T19">
            <v>0.08</v>
          </cell>
          <cell r="U19">
            <v>2.6666666666666668E-2</v>
          </cell>
        </row>
        <row r="20">
          <cell r="A20" t="str">
            <v>18</v>
          </cell>
          <cell r="B20">
            <v>0</v>
          </cell>
          <cell r="C20">
            <v>0</v>
          </cell>
          <cell r="D20">
            <v>1.0362694300518135E-2</v>
          </cell>
          <cell r="E20">
            <v>3.1088082901554404E-2</v>
          </cell>
          <cell r="F20">
            <v>0.10880829015544041</v>
          </cell>
          <cell r="G20">
            <v>0.20207253886010362</v>
          </cell>
          <cell r="H20">
            <v>0.22797927461139897</v>
          </cell>
          <cell r="I20">
            <v>0.24870466321243523</v>
          </cell>
          <cell r="J20">
            <v>0.17098445595854922</v>
          </cell>
          <cell r="L20" t="str">
            <v>18</v>
          </cell>
          <cell r="M20">
            <v>0</v>
          </cell>
          <cell r="N20">
            <v>6.2880324543610547E-2</v>
          </cell>
          <cell r="O20">
            <v>0.17444219066937119</v>
          </cell>
          <cell r="P20">
            <v>0.19878296146044624</v>
          </cell>
          <cell r="Q20">
            <v>0.13387423935091278</v>
          </cell>
          <cell r="R20">
            <v>0.12981744421906694</v>
          </cell>
          <cell r="S20">
            <v>0.16227180527383367</v>
          </cell>
          <cell r="T20">
            <v>0.10141987829614604</v>
          </cell>
          <cell r="U20">
            <v>3.6511156186612576E-2</v>
          </cell>
        </row>
        <row r="21">
          <cell r="A21" t="str">
            <v>19</v>
          </cell>
          <cell r="B21">
            <v>0</v>
          </cell>
          <cell r="C21">
            <v>0</v>
          </cell>
          <cell r="D21">
            <v>3.968253968253968E-3</v>
          </cell>
          <cell r="E21">
            <v>5.5555555555555552E-2</v>
          </cell>
          <cell r="F21">
            <v>0.17460317460317459</v>
          </cell>
          <cell r="G21">
            <v>0.18253968253968253</v>
          </cell>
          <cell r="H21">
            <v>0.21825396825396826</v>
          </cell>
          <cell r="I21">
            <v>0.21428571428571427</v>
          </cell>
          <cell r="J21">
            <v>0.15079365079365079</v>
          </cell>
          <cell r="L21" t="str">
            <v>19</v>
          </cell>
          <cell r="M21">
            <v>1.5552099533437014E-3</v>
          </cell>
          <cell r="N21">
            <v>8.7091757387247282E-2</v>
          </cell>
          <cell r="O21">
            <v>0.18818040435458788</v>
          </cell>
          <cell r="P21">
            <v>0.18662519440124417</v>
          </cell>
          <cell r="Q21">
            <v>0.18195956454121306</v>
          </cell>
          <cell r="R21">
            <v>0.14307931570762053</v>
          </cell>
          <cell r="S21">
            <v>8.8646967340590979E-2</v>
          </cell>
          <cell r="T21">
            <v>8.7091757387247282E-2</v>
          </cell>
          <cell r="U21">
            <v>3.5769828926905133E-2</v>
          </cell>
        </row>
        <row r="22">
          <cell r="A22" t="str">
            <v>20</v>
          </cell>
          <cell r="B22">
            <v>0</v>
          </cell>
          <cell r="C22">
            <v>0</v>
          </cell>
          <cell r="D22">
            <v>1.4285714285714285E-2</v>
          </cell>
          <cell r="E22">
            <v>4.2857142857142858E-2</v>
          </cell>
          <cell r="F22">
            <v>0.15714285714285714</v>
          </cell>
          <cell r="G22">
            <v>0.11428571428571428</v>
          </cell>
          <cell r="H22">
            <v>0.18571428571428572</v>
          </cell>
          <cell r="I22">
            <v>0.31428571428571428</v>
          </cell>
          <cell r="J22">
            <v>0.17142857142857143</v>
          </cell>
          <cell r="L22" t="str">
            <v>20</v>
          </cell>
          <cell r="M22">
            <v>0</v>
          </cell>
          <cell r="N22">
            <v>4.6153846153846156E-2</v>
          </cell>
          <cell r="O22">
            <v>0.12307692307692308</v>
          </cell>
          <cell r="P22">
            <v>0.25384615384615383</v>
          </cell>
          <cell r="Q22">
            <v>0.16923076923076924</v>
          </cell>
          <cell r="R22">
            <v>0.17692307692307693</v>
          </cell>
          <cell r="S22">
            <v>8.461538461538462E-2</v>
          </cell>
          <cell r="T22">
            <v>0.1076923076923077</v>
          </cell>
          <cell r="U22">
            <v>3.8461538461538464E-2</v>
          </cell>
        </row>
        <row r="23">
          <cell r="A23" t="str">
            <v>21</v>
          </cell>
          <cell r="B23">
            <v>0</v>
          </cell>
          <cell r="C23">
            <v>0</v>
          </cell>
          <cell r="D23">
            <v>0</v>
          </cell>
          <cell r="E23">
            <v>4.0892193308550186E-2</v>
          </cell>
          <cell r="F23">
            <v>0.16728624535315986</v>
          </cell>
          <cell r="G23">
            <v>0.22304832713754646</v>
          </cell>
          <cell r="H23">
            <v>0.27509293680297398</v>
          </cell>
          <cell r="I23">
            <v>0.18215613382899629</v>
          </cell>
          <cell r="J23">
            <v>0.11152416356877323</v>
          </cell>
          <cell r="L23" t="str">
            <v>21</v>
          </cell>
          <cell r="M23">
            <v>0</v>
          </cell>
          <cell r="N23">
            <v>4.3396226415094337E-2</v>
          </cell>
          <cell r="O23">
            <v>0.18679245283018867</v>
          </cell>
          <cell r="P23">
            <v>0.27547169811320754</v>
          </cell>
          <cell r="Q23">
            <v>0.21509433962264152</v>
          </cell>
          <cell r="R23">
            <v>0.13962264150943396</v>
          </cell>
          <cell r="S23">
            <v>8.3018867924528297E-2</v>
          </cell>
          <cell r="T23">
            <v>4.1509433962264149E-2</v>
          </cell>
          <cell r="U23">
            <v>1.509433962264151E-2</v>
          </cell>
        </row>
        <row r="24">
          <cell r="A24" t="str">
            <v>22</v>
          </cell>
          <cell r="B24">
            <v>0</v>
          </cell>
          <cell r="C24">
            <v>0</v>
          </cell>
          <cell r="D24">
            <v>2.3364485981308409E-3</v>
          </cell>
          <cell r="E24">
            <v>4.2056074766355138E-2</v>
          </cell>
          <cell r="F24">
            <v>0.15887850467289719</v>
          </cell>
          <cell r="G24">
            <v>0.23598130841121495</v>
          </cell>
          <cell r="H24">
            <v>0.20794392523364486</v>
          </cell>
          <cell r="I24">
            <v>0.22897196261682243</v>
          </cell>
          <cell r="J24">
            <v>0.12383177570093458</v>
          </cell>
          <cell r="L24" t="str">
            <v>22</v>
          </cell>
          <cell r="M24">
            <v>0</v>
          </cell>
          <cell r="N24">
            <v>5.2950075642965201E-2</v>
          </cell>
          <cell r="O24">
            <v>0.18154311649016641</v>
          </cell>
          <cell r="P24">
            <v>0.20423600605143721</v>
          </cell>
          <cell r="Q24">
            <v>0.23146747352496219</v>
          </cell>
          <cell r="R24">
            <v>0.15431164901664146</v>
          </cell>
          <cell r="S24">
            <v>8.3207261724659601E-2</v>
          </cell>
          <cell r="T24">
            <v>7.1104387291981846E-2</v>
          </cell>
          <cell r="U24">
            <v>2.118003025718608E-2</v>
          </cell>
        </row>
        <row r="25">
          <cell r="A25" t="str">
            <v>23</v>
          </cell>
          <cell r="B25">
            <v>0</v>
          </cell>
          <cell r="C25">
            <v>0</v>
          </cell>
          <cell r="D25">
            <v>0</v>
          </cell>
          <cell r="E25">
            <v>4.4776119402985072E-2</v>
          </cell>
          <cell r="F25">
            <v>0.23507462686567165</v>
          </cell>
          <cell r="G25">
            <v>0.22014925373134328</v>
          </cell>
          <cell r="H25">
            <v>0.2462686567164179</v>
          </cell>
          <cell r="I25">
            <v>0.13805970149253732</v>
          </cell>
          <cell r="J25">
            <v>0.11567164179104478</v>
          </cell>
          <cell r="L25" t="str">
            <v>23</v>
          </cell>
          <cell r="M25">
            <v>4.9180327868852463E-3</v>
          </cell>
          <cell r="N25">
            <v>0.1</v>
          </cell>
          <cell r="O25">
            <v>0.22459016393442624</v>
          </cell>
          <cell r="P25">
            <v>0.18524590163934426</v>
          </cell>
          <cell r="Q25">
            <v>0.24098360655737705</v>
          </cell>
          <cell r="R25">
            <v>0.12131147540983607</v>
          </cell>
          <cell r="S25">
            <v>7.2131147540983612E-2</v>
          </cell>
          <cell r="T25">
            <v>4.5901639344262293E-2</v>
          </cell>
          <cell r="U25">
            <v>4.9180327868852463E-3</v>
          </cell>
        </row>
        <row r="26">
          <cell r="A26" t="str">
            <v>24</v>
          </cell>
          <cell r="B26">
            <v>0</v>
          </cell>
          <cell r="C26">
            <v>0</v>
          </cell>
          <cell r="D26">
            <v>0</v>
          </cell>
          <cell r="E26">
            <v>8.1632653061224483E-2</v>
          </cell>
          <cell r="F26">
            <v>0.17346938775510204</v>
          </cell>
          <cell r="G26">
            <v>0.1326530612244898</v>
          </cell>
          <cell r="H26">
            <v>0.21428571428571427</v>
          </cell>
          <cell r="I26">
            <v>0.23469387755102042</v>
          </cell>
          <cell r="J26">
            <v>0.16326530612244897</v>
          </cell>
          <cell r="L26" t="str">
            <v>24</v>
          </cell>
          <cell r="M26">
            <v>1.2345679012345678E-2</v>
          </cell>
          <cell r="N26">
            <v>0.18518518518518517</v>
          </cell>
          <cell r="O26">
            <v>0.21604938271604937</v>
          </cell>
          <cell r="P26">
            <v>0.25308641975308643</v>
          </cell>
          <cell r="Q26">
            <v>0.1419753086419753</v>
          </cell>
          <cell r="R26">
            <v>7.407407407407407E-2</v>
          </cell>
          <cell r="S26">
            <v>6.1728395061728392E-2</v>
          </cell>
          <cell r="T26">
            <v>3.7037037037037035E-2</v>
          </cell>
          <cell r="U26">
            <v>1.8518518518518517E-2</v>
          </cell>
        </row>
        <row r="27">
          <cell r="A27" t="str">
            <v>25</v>
          </cell>
          <cell r="B27">
            <v>0</v>
          </cell>
          <cell r="C27">
            <v>1.8587360594795538E-3</v>
          </cell>
          <cell r="D27">
            <v>8.5501858736059477E-2</v>
          </cell>
          <cell r="E27">
            <v>0.17472118959107807</v>
          </cell>
          <cell r="F27">
            <v>0.17286245353159851</v>
          </cell>
          <cell r="G27">
            <v>0.16171003717472118</v>
          </cell>
          <cell r="H27">
            <v>0.15799256505576209</v>
          </cell>
          <cell r="I27">
            <v>0.16914498141263939</v>
          </cell>
          <cell r="J27">
            <v>7.6208178438661706E-2</v>
          </cell>
          <cell r="L27" t="str">
            <v>25</v>
          </cell>
          <cell r="M27">
            <v>1.9473081328751432E-2</v>
          </cell>
          <cell r="N27">
            <v>0.15463917525773196</v>
          </cell>
          <cell r="O27">
            <v>0.19587628865979381</v>
          </cell>
          <cell r="P27">
            <v>0.15693012600229095</v>
          </cell>
          <cell r="Q27">
            <v>0.17525773195876287</v>
          </cell>
          <cell r="R27">
            <v>0.13402061855670103</v>
          </cell>
          <cell r="S27">
            <v>8.3619702176403202E-2</v>
          </cell>
          <cell r="T27">
            <v>5.4982817869415807E-2</v>
          </cell>
          <cell r="U27">
            <v>2.5200458190148912E-2</v>
          </cell>
        </row>
        <row r="28">
          <cell r="A28" t="str">
            <v>26</v>
          </cell>
          <cell r="B28">
            <v>0</v>
          </cell>
          <cell r="C28">
            <v>9.433962264150943E-3</v>
          </cell>
          <cell r="D28">
            <v>9.276729559748427E-2</v>
          </cell>
          <cell r="E28">
            <v>0.18867924528301888</v>
          </cell>
          <cell r="F28">
            <v>0.19654088050314467</v>
          </cell>
          <cell r="G28">
            <v>0.16037735849056603</v>
          </cell>
          <cell r="H28">
            <v>0.16037735849056603</v>
          </cell>
          <cell r="I28">
            <v>0.12264150943396226</v>
          </cell>
          <cell r="J28">
            <v>6.9182389937106917E-2</v>
          </cell>
          <cell r="L28" t="str">
            <v>26</v>
          </cell>
          <cell r="M28">
            <v>2.317596566523605E-2</v>
          </cell>
          <cell r="N28">
            <v>0.19742489270386265</v>
          </cell>
          <cell r="O28">
            <v>0.21974248927038625</v>
          </cell>
          <cell r="P28">
            <v>0.14592274678111589</v>
          </cell>
          <cell r="Q28">
            <v>0.1536480686695279</v>
          </cell>
          <cell r="R28">
            <v>0.11931330472103004</v>
          </cell>
          <cell r="S28">
            <v>7.2961373390557943E-2</v>
          </cell>
          <cell r="T28">
            <v>4.978540772532189E-2</v>
          </cell>
          <cell r="U28">
            <v>1.8025751072961373E-2</v>
          </cell>
        </row>
        <row r="29">
          <cell r="A29" t="str">
            <v>27</v>
          </cell>
          <cell r="B29">
            <v>0</v>
          </cell>
          <cell r="C29">
            <v>4.0899795501022499E-3</v>
          </cell>
          <cell r="D29">
            <v>3.7832310838445807E-2</v>
          </cell>
          <cell r="E29">
            <v>0.16155419222903886</v>
          </cell>
          <cell r="F29">
            <v>0.2392638036809816</v>
          </cell>
          <cell r="G29">
            <v>0.21779141104294478</v>
          </cell>
          <cell r="H29">
            <v>0.16768916155419222</v>
          </cell>
          <cell r="I29">
            <v>0.11349693251533742</v>
          </cell>
          <cell r="J29">
            <v>5.8282208588957052E-2</v>
          </cell>
          <cell r="L29" t="str">
            <v>27</v>
          </cell>
          <cell r="M29">
            <v>1.3013420089467263E-2</v>
          </cell>
          <cell r="N29">
            <v>0.15900772671817812</v>
          </cell>
          <cell r="O29">
            <v>0.23952826352175682</v>
          </cell>
          <cell r="P29">
            <v>0.18340788938592925</v>
          </cell>
          <cell r="Q29">
            <v>0.15168767791785279</v>
          </cell>
          <cell r="R29">
            <v>0.1268808458723058</v>
          </cell>
          <cell r="S29">
            <v>6.6287108580723869E-2</v>
          </cell>
          <cell r="T29">
            <v>4.5140300935339571E-2</v>
          </cell>
          <cell r="U29">
            <v>1.5046766978446523E-2</v>
          </cell>
        </row>
        <row r="30">
          <cell r="A30" t="str">
            <v>28</v>
          </cell>
          <cell r="B30">
            <v>0</v>
          </cell>
          <cell r="C30">
            <v>0</v>
          </cell>
          <cell r="D30">
            <v>1.7612524461839529E-2</v>
          </cell>
          <cell r="E30">
            <v>0.15851272015655576</v>
          </cell>
          <cell r="F30">
            <v>0.27005870841487278</v>
          </cell>
          <cell r="G30">
            <v>0.22309197651663404</v>
          </cell>
          <cell r="H30">
            <v>0.16438356164383561</v>
          </cell>
          <cell r="I30">
            <v>9.393346379647749E-2</v>
          </cell>
          <cell r="J30">
            <v>7.2407045009784732E-2</v>
          </cell>
          <cell r="L30" t="str">
            <v>28</v>
          </cell>
          <cell r="M30">
            <v>5.6753688989784334E-3</v>
          </cell>
          <cell r="N30">
            <v>0.1021566401816118</v>
          </cell>
          <cell r="O30">
            <v>0.300794551645857</v>
          </cell>
          <cell r="P30">
            <v>0.21793416572077184</v>
          </cell>
          <cell r="Q30">
            <v>0.17593643586833144</v>
          </cell>
          <cell r="R30">
            <v>0.10669693530079455</v>
          </cell>
          <cell r="S30">
            <v>6.0158910329171394E-2</v>
          </cell>
          <cell r="T30">
            <v>2.383654937570942E-2</v>
          </cell>
          <cell r="U30">
            <v>6.8104426787741201E-3</v>
          </cell>
        </row>
        <row r="31">
          <cell r="A31" t="str">
            <v>29</v>
          </cell>
          <cell r="B31">
            <v>0</v>
          </cell>
          <cell r="C31">
            <v>0</v>
          </cell>
          <cell r="D31">
            <v>1.1111111111111112E-2</v>
          </cell>
          <cell r="E31">
            <v>0.17777777777777778</v>
          </cell>
          <cell r="F31">
            <v>0.14444444444444443</v>
          </cell>
          <cell r="G31">
            <v>0.22777777777777777</v>
          </cell>
          <cell r="H31">
            <v>0.20555555555555555</v>
          </cell>
          <cell r="I31">
            <v>0.16111111111111112</v>
          </cell>
          <cell r="J31">
            <v>7.2222222222222215E-2</v>
          </cell>
          <cell r="L31" t="str">
            <v>29</v>
          </cell>
          <cell r="M31">
            <v>1.2987012987012988E-2</v>
          </cell>
          <cell r="N31">
            <v>0.12987012987012986</v>
          </cell>
          <cell r="O31">
            <v>0.27705627705627706</v>
          </cell>
          <cell r="P31">
            <v>0.25541125541125542</v>
          </cell>
          <cell r="Q31">
            <v>0.1774891774891775</v>
          </cell>
          <cell r="R31">
            <v>7.792207792207792E-2</v>
          </cell>
          <cell r="S31">
            <v>3.4632034632034632E-2</v>
          </cell>
          <cell r="T31">
            <v>2.5974025974025976E-2</v>
          </cell>
          <cell r="U31">
            <v>8.658008658008658E-3</v>
          </cell>
        </row>
        <row r="32">
          <cell r="A32" t="str">
            <v>30</v>
          </cell>
          <cell r="B32">
            <v>0</v>
          </cell>
          <cell r="C32">
            <v>0</v>
          </cell>
          <cell r="D32">
            <v>2.9411764705882353E-2</v>
          </cell>
          <cell r="E32">
            <v>0.12184873949579832</v>
          </cell>
          <cell r="F32">
            <v>0.31092436974789917</v>
          </cell>
          <cell r="G32">
            <v>0.24369747899159663</v>
          </cell>
          <cell r="H32">
            <v>0.14285714285714285</v>
          </cell>
          <cell r="I32">
            <v>9.6638655462184878E-2</v>
          </cell>
          <cell r="J32">
            <v>5.4621848739495799E-2</v>
          </cell>
          <cell r="L32" t="str">
            <v>30</v>
          </cell>
          <cell r="M32">
            <v>1.0309278350515464E-2</v>
          </cell>
          <cell r="N32">
            <v>0.13917525773195877</v>
          </cell>
          <cell r="O32">
            <v>0.28092783505154639</v>
          </cell>
          <cell r="P32">
            <v>0.25257731958762886</v>
          </cell>
          <cell r="Q32">
            <v>0.18041237113402062</v>
          </cell>
          <cell r="R32">
            <v>6.9587628865979384E-2</v>
          </cell>
          <cell r="S32">
            <v>4.8969072164948453E-2</v>
          </cell>
          <cell r="T32">
            <v>1.5463917525773196E-2</v>
          </cell>
          <cell r="U32">
            <v>2.5773195876288659E-3</v>
          </cell>
        </row>
        <row r="33">
          <cell r="A33" t="str">
            <v>31</v>
          </cell>
          <cell r="B33">
            <v>0</v>
          </cell>
          <cell r="C33">
            <v>0</v>
          </cell>
          <cell r="D33">
            <v>2.6627218934911243E-2</v>
          </cell>
          <cell r="E33">
            <v>0.17455621301775148</v>
          </cell>
          <cell r="F33">
            <v>0.32840236686390534</v>
          </cell>
          <cell r="G33">
            <v>0.20414201183431951</v>
          </cell>
          <cell r="H33">
            <v>9.1715976331360943E-2</v>
          </cell>
          <cell r="I33">
            <v>0.10059171597633136</v>
          </cell>
          <cell r="J33">
            <v>7.3964497041420121E-2</v>
          </cell>
          <cell r="L33" t="str">
            <v>31</v>
          </cell>
          <cell r="M33">
            <v>4.3731778425655978E-3</v>
          </cell>
          <cell r="N33">
            <v>0.15743440233236153</v>
          </cell>
          <cell r="O33">
            <v>0.31341107871720114</v>
          </cell>
          <cell r="P33">
            <v>0.21865889212827988</v>
          </cell>
          <cell r="Q33">
            <v>0.18075801749271136</v>
          </cell>
          <cell r="R33">
            <v>6.8513119533527692E-2</v>
          </cell>
          <cell r="S33">
            <v>2.9154518950437316E-2</v>
          </cell>
          <cell r="T33">
            <v>2.1865889212827987E-2</v>
          </cell>
          <cell r="U33">
            <v>5.8309037900874635E-3</v>
          </cell>
        </row>
        <row r="34">
          <cell r="A34" t="str">
            <v>32</v>
          </cell>
          <cell r="B34">
            <v>0</v>
          </cell>
          <cell r="C34">
            <v>0</v>
          </cell>
          <cell r="D34">
            <v>1.4778325123152709E-2</v>
          </cell>
          <cell r="E34">
            <v>0.13793103448275862</v>
          </cell>
          <cell r="F34">
            <v>0.32019704433497537</v>
          </cell>
          <cell r="G34">
            <v>0.25615763546798032</v>
          </cell>
          <cell r="H34">
            <v>0.13054187192118227</v>
          </cell>
          <cell r="I34">
            <v>6.4039408866995079E-2</v>
          </cell>
          <cell r="J34">
            <v>7.6354679802955669E-2</v>
          </cell>
          <cell r="L34" t="str">
            <v>32</v>
          </cell>
          <cell r="M34">
            <v>6.7114093959731542E-3</v>
          </cell>
          <cell r="N34">
            <v>0.12639821029082773</v>
          </cell>
          <cell r="O34">
            <v>0.2348993288590604</v>
          </cell>
          <cell r="P34">
            <v>0.24272930648769575</v>
          </cell>
          <cell r="Q34">
            <v>0.20022371364653244</v>
          </cell>
          <cell r="R34">
            <v>0.11297539149888143</v>
          </cell>
          <cell r="S34">
            <v>3.5794183445190156E-2</v>
          </cell>
          <cell r="T34">
            <v>3.0201342281879196E-2</v>
          </cell>
          <cell r="U34">
            <v>1.0067114093959731E-2</v>
          </cell>
        </row>
        <row r="35">
          <cell r="A35" t="str">
            <v>33</v>
          </cell>
          <cell r="B35">
            <v>0</v>
          </cell>
          <cell r="C35">
            <v>3.1545741324921135E-3</v>
          </cell>
          <cell r="D35">
            <v>2.2082018927444796E-2</v>
          </cell>
          <cell r="E35">
            <v>0.15141955835962145</v>
          </cell>
          <cell r="F35">
            <v>0.32492113564668768</v>
          </cell>
          <cell r="G35">
            <v>0.21451104100946372</v>
          </cell>
          <cell r="H35">
            <v>0.14826498422712933</v>
          </cell>
          <cell r="I35">
            <v>7.5709779179810727E-2</v>
          </cell>
          <cell r="J35">
            <v>5.993690851735016E-2</v>
          </cell>
          <cell r="L35" t="str">
            <v>33</v>
          </cell>
          <cell r="M35">
            <v>1.1784511784511785E-2</v>
          </cell>
          <cell r="N35">
            <v>0.16666666666666666</v>
          </cell>
          <cell r="O35">
            <v>0.27441077441077444</v>
          </cell>
          <cell r="P35">
            <v>0.24747474747474749</v>
          </cell>
          <cell r="Q35">
            <v>0.15824915824915825</v>
          </cell>
          <cell r="R35">
            <v>7.575757575757576E-2</v>
          </cell>
          <cell r="S35">
            <v>3.8720538720538718E-2</v>
          </cell>
          <cell r="T35">
            <v>2.1885521885521887E-2</v>
          </cell>
          <cell r="U35">
            <v>5.0505050505050509E-3</v>
          </cell>
        </row>
        <row r="36">
          <cell r="A36" t="str">
            <v>34</v>
          </cell>
          <cell r="B36">
            <v>0</v>
          </cell>
          <cell r="C36">
            <v>0</v>
          </cell>
          <cell r="D36">
            <v>1.4285714285714285E-2</v>
          </cell>
          <cell r="E36">
            <v>0.12857142857142856</v>
          </cell>
          <cell r="F36">
            <v>0.2857142857142857</v>
          </cell>
          <cell r="G36">
            <v>0.3</v>
          </cell>
          <cell r="H36">
            <v>0.18571428571428572</v>
          </cell>
          <cell r="I36">
            <v>4.2857142857142858E-2</v>
          </cell>
          <cell r="J36">
            <v>4.2857142857142858E-2</v>
          </cell>
          <cell r="L36" t="str">
            <v>34</v>
          </cell>
          <cell r="M36">
            <v>1.6E-2</v>
          </cell>
          <cell r="N36">
            <v>0.16800000000000001</v>
          </cell>
          <cell r="O36">
            <v>0.36</v>
          </cell>
          <cell r="P36">
            <v>0.216</v>
          </cell>
          <cell r="Q36">
            <v>0.16</v>
          </cell>
          <cell r="R36">
            <v>4.8000000000000001E-2</v>
          </cell>
          <cell r="S36">
            <v>2.4E-2</v>
          </cell>
          <cell r="T36">
            <v>8.0000000000000002E-3</v>
          </cell>
          <cell r="U36">
            <v>0</v>
          </cell>
        </row>
        <row r="37">
          <cell r="A37" t="str">
            <v>35</v>
          </cell>
          <cell r="B37">
            <v>0</v>
          </cell>
          <cell r="C37">
            <v>0</v>
          </cell>
          <cell r="D37">
            <v>3.1088082901554404E-2</v>
          </cell>
          <cell r="E37">
            <v>0.13471502590673576</v>
          </cell>
          <cell r="F37">
            <v>0.20725388601036268</v>
          </cell>
          <cell r="G37">
            <v>0.19689119170984457</v>
          </cell>
          <cell r="H37">
            <v>0.16062176165803108</v>
          </cell>
          <cell r="I37">
            <v>0.17098445595854922</v>
          </cell>
          <cell r="J37">
            <v>9.8445595854922283E-2</v>
          </cell>
          <cell r="L37" t="str">
            <v>35</v>
          </cell>
          <cell r="M37">
            <v>5.6980056980056983E-3</v>
          </cell>
          <cell r="N37">
            <v>0.16524216524216523</v>
          </cell>
          <cell r="O37">
            <v>0.27350427350427353</v>
          </cell>
          <cell r="P37">
            <v>0.21652421652421652</v>
          </cell>
          <cell r="Q37">
            <v>0.150997150997151</v>
          </cell>
          <cell r="R37">
            <v>0.10256410256410256</v>
          </cell>
          <cell r="S37">
            <v>3.7037037037037035E-2</v>
          </cell>
          <cell r="T37">
            <v>3.4188034188034191E-2</v>
          </cell>
          <cell r="U37">
            <v>1.4245014245014245E-2</v>
          </cell>
        </row>
        <row r="38">
          <cell r="A38" t="str">
            <v>36</v>
          </cell>
          <cell r="B38">
            <v>0</v>
          </cell>
          <cell r="C38">
            <v>0</v>
          </cell>
          <cell r="D38">
            <v>1.6393442622950821E-2</v>
          </cell>
          <cell r="E38">
            <v>0.11475409836065574</v>
          </cell>
          <cell r="F38">
            <v>0.22131147540983606</v>
          </cell>
          <cell r="G38">
            <v>0.25409836065573771</v>
          </cell>
          <cell r="H38">
            <v>0.18032786885245902</v>
          </cell>
          <cell r="I38">
            <v>0.15573770491803279</v>
          </cell>
          <cell r="J38">
            <v>5.737704918032787E-2</v>
          </cell>
          <cell r="L38" t="str">
            <v>36</v>
          </cell>
          <cell r="M38">
            <v>7.3800738007380072E-3</v>
          </cell>
          <cell r="N38">
            <v>0.11070110701107011</v>
          </cell>
          <cell r="O38">
            <v>0.23616236162361623</v>
          </cell>
          <cell r="P38">
            <v>0.28413284132841327</v>
          </cell>
          <cell r="Q38">
            <v>0.16236162361623616</v>
          </cell>
          <cell r="R38">
            <v>9.9630996309963096E-2</v>
          </cell>
          <cell r="S38">
            <v>4.4280442804428041E-2</v>
          </cell>
          <cell r="T38">
            <v>2.5830258302583026E-2</v>
          </cell>
          <cell r="U38">
            <v>2.9520295202952029E-2</v>
          </cell>
        </row>
        <row r="39">
          <cell r="A39" t="str">
            <v>37</v>
          </cell>
          <cell r="B39">
            <v>0</v>
          </cell>
          <cell r="C39">
            <v>0</v>
          </cell>
          <cell r="D39">
            <v>1.6949152542372881E-2</v>
          </cell>
          <cell r="E39">
            <v>0.10169491525423729</v>
          </cell>
          <cell r="F39">
            <v>0.22033898305084745</v>
          </cell>
          <cell r="G39">
            <v>0.25423728813559321</v>
          </cell>
          <cell r="H39">
            <v>0.22033898305084745</v>
          </cell>
          <cell r="I39">
            <v>8.4745762711864403E-2</v>
          </cell>
          <cell r="J39">
            <v>0.10169491525423729</v>
          </cell>
          <cell r="L39" t="str">
            <v>37</v>
          </cell>
          <cell r="M39">
            <v>0</v>
          </cell>
          <cell r="N39">
            <v>0.1171875</v>
          </cell>
          <cell r="O39">
            <v>0.265625</v>
          </cell>
          <cell r="P39">
            <v>0.2421875</v>
          </cell>
          <cell r="Q39">
            <v>0.1953125</v>
          </cell>
          <cell r="R39">
            <v>0.109375</v>
          </cell>
          <cell r="S39">
            <v>3.90625E-2</v>
          </cell>
          <cell r="T39">
            <v>2.34375E-2</v>
          </cell>
          <cell r="U39">
            <v>7.8125E-3</v>
          </cell>
        </row>
        <row r="40">
          <cell r="A40" t="str">
            <v>60</v>
          </cell>
          <cell r="B40">
            <v>0</v>
          </cell>
          <cell r="C40">
            <v>0</v>
          </cell>
          <cell r="D40">
            <v>2.8683181225554105E-2</v>
          </cell>
          <cell r="E40">
            <v>0.11994784876140809</v>
          </cell>
          <cell r="F40">
            <v>0.25554106910039115</v>
          </cell>
          <cell r="G40">
            <v>0.23207301173402869</v>
          </cell>
          <cell r="H40">
            <v>0.19295958279009126</v>
          </cell>
          <cell r="I40">
            <v>0.11864406779661017</v>
          </cell>
          <cell r="J40">
            <v>5.215123859191656E-2</v>
          </cell>
          <cell r="L40" t="str">
            <v>60</v>
          </cell>
          <cell r="M40">
            <v>1.1187072715972654E-2</v>
          </cell>
          <cell r="N40">
            <v>0.17277812305779988</v>
          </cell>
          <cell r="O40">
            <v>0.2367930391547545</v>
          </cell>
          <cell r="P40">
            <v>0.21006836544437538</v>
          </cell>
          <cell r="Q40">
            <v>0.14108141702921068</v>
          </cell>
          <cell r="R40">
            <v>0.11000621504039776</v>
          </cell>
          <cell r="S40">
            <v>6.2150403977625855E-2</v>
          </cell>
          <cell r="T40">
            <v>4.5369794903666875E-2</v>
          </cell>
          <cell r="U40">
            <v>1.0565568676196395E-2</v>
          </cell>
        </row>
        <row r="41">
          <cell r="A41" t="str">
            <v>61</v>
          </cell>
          <cell r="B41">
            <v>0</v>
          </cell>
          <cell r="C41">
            <v>0</v>
          </cell>
          <cell r="D41">
            <v>2.6119402985074626E-2</v>
          </cell>
          <cell r="E41">
            <v>0.13432835820895522</v>
          </cell>
          <cell r="F41">
            <v>0.24440298507462688</v>
          </cell>
          <cell r="G41">
            <v>0.27425373134328357</v>
          </cell>
          <cell r="H41">
            <v>0.19402985074626866</v>
          </cell>
          <cell r="I41">
            <v>9.1417910447761194E-2</v>
          </cell>
          <cell r="J41">
            <v>3.5447761194029849E-2</v>
          </cell>
          <cell r="L41" t="str">
            <v>61</v>
          </cell>
          <cell r="M41">
            <v>1.5497553017944535E-2</v>
          </cell>
          <cell r="N41">
            <v>0.14192495921696574</v>
          </cell>
          <cell r="O41">
            <v>0.22512234910277323</v>
          </cell>
          <cell r="P41">
            <v>0.16639477977161501</v>
          </cell>
          <cell r="Q41">
            <v>0.19902120717781402</v>
          </cell>
          <cell r="R41">
            <v>0.13621533442088091</v>
          </cell>
          <cell r="S41">
            <v>7.3409461663947795E-2</v>
          </cell>
          <cell r="T41">
            <v>3.4257748776508973E-2</v>
          </cell>
          <cell r="U41">
            <v>8.1566068515497546E-3</v>
          </cell>
        </row>
        <row r="42">
          <cell r="A42" t="str">
            <v>62</v>
          </cell>
          <cell r="B42">
            <v>0</v>
          </cell>
          <cell r="C42">
            <v>2.5706940874035988E-3</v>
          </cell>
          <cell r="D42">
            <v>1.5424164524421594E-2</v>
          </cell>
          <cell r="E42">
            <v>0.13881748071979436</v>
          </cell>
          <cell r="F42">
            <v>0.24935732647814909</v>
          </cell>
          <cell r="G42">
            <v>0.2262210796915167</v>
          </cell>
          <cell r="H42">
            <v>0.17994858611825193</v>
          </cell>
          <cell r="I42">
            <v>0.13110539845758354</v>
          </cell>
          <cell r="J42">
            <v>5.6555269922879174E-2</v>
          </cell>
          <cell r="L42" t="str">
            <v>62</v>
          </cell>
          <cell r="M42">
            <v>8.4507042253521118E-3</v>
          </cell>
          <cell r="N42">
            <v>0.17887323943661973</v>
          </cell>
          <cell r="O42">
            <v>0.25352112676056338</v>
          </cell>
          <cell r="P42">
            <v>0.18591549295774648</v>
          </cell>
          <cell r="Q42">
            <v>0.176056338028169</v>
          </cell>
          <cell r="R42">
            <v>9.295774647887324E-2</v>
          </cell>
          <cell r="S42">
            <v>5.6338028169014086E-2</v>
          </cell>
          <cell r="T42">
            <v>4.2253521126760563E-2</v>
          </cell>
          <cell r="U42">
            <v>5.6338028169014088E-3</v>
          </cell>
        </row>
        <row r="43">
          <cell r="A43" t="str">
            <v>63</v>
          </cell>
          <cell r="B43">
            <v>0</v>
          </cell>
          <cell r="C43">
            <v>0</v>
          </cell>
          <cell r="D43">
            <v>1.7793594306049824E-2</v>
          </cell>
          <cell r="E43">
            <v>0.14234875444839859</v>
          </cell>
          <cell r="F43">
            <v>0.27580071174377224</v>
          </cell>
          <cell r="G43">
            <v>0.2597864768683274</v>
          </cell>
          <cell r="H43">
            <v>0.16903914590747332</v>
          </cell>
          <cell r="I43">
            <v>9.2526690391459068E-2</v>
          </cell>
          <cell r="J43">
            <v>4.2704626334519574E-2</v>
          </cell>
          <cell r="L43" t="str">
            <v>63</v>
          </cell>
          <cell r="M43">
            <v>1.0291595197255575E-2</v>
          </cell>
          <cell r="N43">
            <v>0.12692967409948541</v>
          </cell>
          <cell r="O43">
            <v>0.2504288164665523</v>
          </cell>
          <cell r="P43">
            <v>0.20154373927958832</v>
          </cell>
          <cell r="Q43">
            <v>0.1732418524871355</v>
          </cell>
          <cell r="R43">
            <v>0.13293310463121785</v>
          </cell>
          <cell r="S43">
            <v>6.1749571183533448E-2</v>
          </cell>
          <cell r="T43">
            <v>3.1732418524871353E-2</v>
          </cell>
          <cell r="U43">
            <v>1.1149228130360206E-2</v>
          </cell>
        </row>
        <row r="44">
          <cell r="A44" t="str">
            <v>64</v>
          </cell>
          <cell r="B44">
            <v>0</v>
          </cell>
          <cell r="C44">
            <v>0</v>
          </cell>
          <cell r="D44">
            <v>3.3444816053511705E-3</v>
          </cell>
          <cell r="E44">
            <v>8.0267558528428096E-2</v>
          </cell>
          <cell r="F44">
            <v>0.18394648829431437</v>
          </cell>
          <cell r="G44">
            <v>0.28093645484949831</v>
          </cell>
          <cell r="H44">
            <v>0.22408026755852842</v>
          </cell>
          <cell r="I44">
            <v>0.14046822742474915</v>
          </cell>
          <cell r="J44">
            <v>8.6956521739130432E-2</v>
          </cell>
          <cell r="L44" t="str">
            <v>64</v>
          </cell>
          <cell r="M44">
            <v>3.7641154328732747E-3</v>
          </cell>
          <cell r="N44">
            <v>5.6461731493099125E-2</v>
          </cell>
          <cell r="O44">
            <v>0.24090338770388958</v>
          </cell>
          <cell r="P44">
            <v>0.24843161856963614</v>
          </cell>
          <cell r="Q44">
            <v>0.16813048933500627</v>
          </cell>
          <cell r="R44">
            <v>0.12547051442910917</v>
          </cell>
          <cell r="S44">
            <v>7.9046424090338768E-2</v>
          </cell>
          <cell r="T44">
            <v>5.520702634880803E-2</v>
          </cell>
          <cell r="U44">
            <v>2.258469259723965E-2</v>
          </cell>
        </row>
        <row r="45">
          <cell r="A45" t="str">
            <v>65</v>
          </cell>
          <cell r="B45">
            <v>0</v>
          </cell>
          <cell r="C45">
            <v>0</v>
          </cell>
          <cell r="D45">
            <v>3.787878787878788E-3</v>
          </cell>
          <cell r="E45">
            <v>8.7121212121212127E-2</v>
          </cell>
          <cell r="F45">
            <v>0.24242424242424243</v>
          </cell>
          <cell r="G45">
            <v>0.29166666666666669</v>
          </cell>
          <cell r="H45">
            <v>0.18181818181818182</v>
          </cell>
          <cell r="I45">
            <v>0.12121212121212122</v>
          </cell>
          <cell r="J45">
            <v>7.1969696969696975E-2</v>
          </cell>
          <cell r="L45" t="str">
            <v>65</v>
          </cell>
          <cell r="M45">
            <v>0</v>
          </cell>
          <cell r="N45">
            <v>0.05</v>
          </cell>
          <cell r="O45">
            <v>0.23648648648648649</v>
          </cell>
          <cell r="P45">
            <v>0.25405405405405407</v>
          </cell>
          <cell r="Q45">
            <v>0.22432432432432434</v>
          </cell>
          <cell r="R45">
            <v>0.12432432432432433</v>
          </cell>
          <cell r="S45">
            <v>5.9459459459459463E-2</v>
          </cell>
          <cell r="T45">
            <v>4.0540540540540543E-2</v>
          </cell>
          <cell r="U45">
            <v>1.0810810810810811E-2</v>
          </cell>
        </row>
        <row r="46">
          <cell r="A46" t="str">
            <v>66</v>
          </cell>
          <cell r="B46">
            <v>0</v>
          </cell>
          <cell r="C46">
            <v>0</v>
          </cell>
          <cell r="D46">
            <v>1.9047619047619049E-2</v>
          </cell>
          <cell r="E46">
            <v>7.1428571428571425E-2</v>
          </cell>
          <cell r="F46">
            <v>0.20952380952380953</v>
          </cell>
          <cell r="G46">
            <v>0.35714285714285715</v>
          </cell>
          <cell r="H46">
            <v>0.19047619047619047</v>
          </cell>
          <cell r="I46">
            <v>8.0952380952380956E-2</v>
          </cell>
          <cell r="J46">
            <v>7.1428571428571425E-2</v>
          </cell>
          <cell r="L46" t="str">
            <v>66</v>
          </cell>
          <cell r="M46">
            <v>1.8518518518518519E-3</v>
          </cell>
          <cell r="N46">
            <v>4.0740740740740744E-2</v>
          </cell>
          <cell r="O46">
            <v>0.23518518518518519</v>
          </cell>
          <cell r="P46">
            <v>0.23333333333333334</v>
          </cell>
          <cell r="Q46">
            <v>0.25740740740740742</v>
          </cell>
          <cell r="R46">
            <v>0.12037037037037036</v>
          </cell>
          <cell r="S46">
            <v>5.9259259259259262E-2</v>
          </cell>
          <cell r="T46">
            <v>3.3333333333333333E-2</v>
          </cell>
          <cell r="U46">
            <v>1.8518518518518517E-2</v>
          </cell>
        </row>
        <row r="47">
          <cell r="A47" t="str">
            <v>67</v>
          </cell>
          <cell r="B47">
            <v>0</v>
          </cell>
          <cell r="C47">
            <v>0</v>
          </cell>
          <cell r="D47">
            <v>2.6881720430107527E-2</v>
          </cell>
          <cell r="E47">
            <v>0.13440860215053763</v>
          </cell>
          <cell r="F47">
            <v>0.29569892473118281</v>
          </cell>
          <cell r="G47">
            <v>0.23655913978494625</v>
          </cell>
          <cell r="H47">
            <v>0.18817204301075269</v>
          </cell>
          <cell r="I47">
            <v>8.0645161290322578E-2</v>
          </cell>
          <cell r="J47">
            <v>3.7634408602150539E-2</v>
          </cell>
          <cell r="L47" t="str">
            <v>67</v>
          </cell>
          <cell r="M47">
            <v>5.7803468208092483E-3</v>
          </cell>
          <cell r="N47">
            <v>0.12138728323699421</v>
          </cell>
          <cell r="O47">
            <v>0.26974951830443161</v>
          </cell>
          <cell r="P47">
            <v>0.21772639691714837</v>
          </cell>
          <cell r="Q47">
            <v>0.21001926782273603</v>
          </cell>
          <cell r="R47">
            <v>8.6705202312138727E-2</v>
          </cell>
          <cell r="S47">
            <v>4.6242774566473986E-2</v>
          </cell>
          <cell r="T47">
            <v>3.2755298651252408E-2</v>
          </cell>
          <cell r="U47">
            <v>9.6339113680154135E-3</v>
          </cell>
        </row>
        <row r="48">
          <cell r="A48" t="str">
            <v>68</v>
          </cell>
          <cell r="B48">
            <v>0</v>
          </cell>
          <cell r="C48">
            <v>0</v>
          </cell>
          <cell r="D48">
            <v>1.3605442176870748E-2</v>
          </cell>
          <cell r="E48">
            <v>0.12925170068027211</v>
          </cell>
          <cell r="F48">
            <v>0.26530612244897961</v>
          </cell>
          <cell r="G48">
            <v>0.25170068027210885</v>
          </cell>
          <cell r="H48">
            <v>0.18367346938775511</v>
          </cell>
          <cell r="I48">
            <v>0.10204081632653061</v>
          </cell>
          <cell r="J48">
            <v>5.4421768707482991E-2</v>
          </cell>
          <cell r="L48" t="str">
            <v>68</v>
          </cell>
          <cell r="M48">
            <v>8.4507042253521118E-3</v>
          </cell>
          <cell r="N48">
            <v>9.014084507042254E-2</v>
          </cell>
          <cell r="O48">
            <v>0.21408450704225351</v>
          </cell>
          <cell r="P48">
            <v>0.24788732394366197</v>
          </cell>
          <cell r="Q48">
            <v>0.19154929577464788</v>
          </cell>
          <cell r="R48">
            <v>0.13521126760563379</v>
          </cell>
          <cell r="S48">
            <v>3.9436619718309862E-2</v>
          </cell>
          <cell r="T48">
            <v>5.9154929577464786E-2</v>
          </cell>
          <cell r="U48">
            <v>1.4084507042253521E-2</v>
          </cell>
        </row>
        <row r="49">
          <cell r="A49" t="str">
            <v>69</v>
          </cell>
          <cell r="B49">
            <v>0</v>
          </cell>
          <cell r="C49">
            <v>0</v>
          </cell>
          <cell r="D49">
            <v>3.4482758620689655E-2</v>
          </cell>
          <cell r="E49">
            <v>9.4827586206896547E-2</v>
          </cell>
          <cell r="F49">
            <v>0.22413793103448276</v>
          </cell>
          <cell r="G49">
            <v>0.25862068965517243</v>
          </cell>
          <cell r="H49">
            <v>0.18965517241379309</v>
          </cell>
          <cell r="I49">
            <v>9.4827586206896547E-2</v>
          </cell>
          <cell r="J49">
            <v>0.10344827586206896</v>
          </cell>
          <cell r="L49" t="str">
            <v>69</v>
          </cell>
          <cell r="M49">
            <v>3.4965034965034965E-3</v>
          </cell>
          <cell r="N49">
            <v>3.1468531468531472E-2</v>
          </cell>
          <cell r="O49">
            <v>0.23426573426573427</v>
          </cell>
          <cell r="P49">
            <v>0.27972027972027974</v>
          </cell>
          <cell r="Q49">
            <v>0.21328671328671328</v>
          </cell>
          <cell r="R49">
            <v>0.11888111888111888</v>
          </cell>
          <cell r="S49">
            <v>6.9930069930069935E-2</v>
          </cell>
          <cell r="T49">
            <v>3.1468531468531472E-2</v>
          </cell>
          <cell r="U49">
            <v>1.7482517482517484E-2</v>
          </cell>
        </row>
        <row r="50">
          <cell r="A50" t="str">
            <v>70</v>
          </cell>
          <cell r="B50">
            <v>0</v>
          </cell>
          <cell r="C50">
            <v>0</v>
          </cell>
          <cell r="D50">
            <v>0</v>
          </cell>
          <cell r="E50">
            <v>4.6511627906976744E-2</v>
          </cell>
          <cell r="F50">
            <v>4.0697674418604654E-2</v>
          </cell>
          <cell r="G50">
            <v>0.19186046511627908</v>
          </cell>
          <cell r="H50">
            <v>0.27906976744186046</v>
          </cell>
          <cell r="I50">
            <v>0.2441860465116279</v>
          </cell>
          <cell r="J50">
            <v>0.19767441860465115</v>
          </cell>
          <cell r="L50" t="str">
            <v>70</v>
          </cell>
          <cell r="M50">
            <v>0</v>
          </cell>
          <cell r="N50">
            <v>5.737704918032787E-2</v>
          </cell>
          <cell r="O50">
            <v>0.12295081967213115</v>
          </cell>
          <cell r="P50">
            <v>0.14344262295081966</v>
          </cell>
          <cell r="Q50">
            <v>0.14344262295081966</v>
          </cell>
          <cell r="R50">
            <v>0.20081967213114754</v>
          </cell>
          <cell r="S50">
            <v>0.18032786885245902</v>
          </cell>
          <cell r="T50">
            <v>0.11475409836065574</v>
          </cell>
          <cell r="U50">
            <v>3.6885245901639344E-2</v>
          </cell>
        </row>
        <row r="51">
          <cell r="A51" t="str">
            <v>71</v>
          </cell>
          <cell r="B51">
            <v>0</v>
          </cell>
          <cell r="C51">
            <v>0</v>
          </cell>
          <cell r="D51">
            <v>1.1627906976744186E-2</v>
          </cell>
          <cell r="E51">
            <v>4.6511627906976744E-2</v>
          </cell>
          <cell r="F51">
            <v>0.18023255813953487</v>
          </cell>
          <cell r="G51">
            <v>0.12790697674418605</v>
          </cell>
          <cell r="H51">
            <v>0.2441860465116279</v>
          </cell>
          <cell r="I51">
            <v>0.22674418604651161</v>
          </cell>
          <cell r="J51">
            <v>0.16279069767441862</v>
          </cell>
          <cell r="L51" t="str">
            <v>71</v>
          </cell>
          <cell r="M51">
            <v>4.7543581616481777E-3</v>
          </cell>
          <cell r="N51">
            <v>8.2408874801901746E-2</v>
          </cell>
          <cell r="O51">
            <v>0.15847860538827258</v>
          </cell>
          <cell r="P51">
            <v>0.2091917591125198</v>
          </cell>
          <cell r="Q51">
            <v>0.16323296354992076</v>
          </cell>
          <cell r="R51">
            <v>0.14263074484944532</v>
          </cell>
          <cell r="S51">
            <v>0.11410459587955626</v>
          </cell>
          <cell r="T51">
            <v>0.10301109350237718</v>
          </cell>
          <cell r="U51">
            <v>2.2187004754358162E-2</v>
          </cell>
        </row>
        <row r="52">
          <cell r="A52" t="str">
            <v>72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0.20833333333333334</v>
          </cell>
          <cell r="G52">
            <v>0.20833333333333334</v>
          </cell>
          <cell r="H52">
            <v>0.125</v>
          </cell>
          <cell r="I52">
            <v>0.20833333333333334</v>
          </cell>
          <cell r="J52">
            <v>0.25</v>
          </cell>
          <cell r="L52" t="str">
            <v>72</v>
          </cell>
          <cell r="M52">
            <v>0</v>
          </cell>
          <cell r="N52">
            <v>6.25E-2</v>
          </cell>
          <cell r="O52">
            <v>0.125</v>
          </cell>
          <cell r="P52">
            <v>0.203125</v>
          </cell>
          <cell r="Q52">
            <v>0.265625</v>
          </cell>
          <cell r="R52">
            <v>0.171875</v>
          </cell>
          <cell r="S52">
            <v>7.8125E-2</v>
          </cell>
          <cell r="T52">
            <v>6.25E-2</v>
          </cell>
          <cell r="U52">
            <v>3.125E-2</v>
          </cell>
        </row>
        <row r="53">
          <cell r="A53" t="str">
            <v>73</v>
          </cell>
          <cell r="B53">
            <v>0</v>
          </cell>
          <cell r="C53">
            <v>0</v>
          </cell>
          <cell r="D53">
            <v>0</v>
          </cell>
          <cell r="E53">
            <v>3.7037037037037035E-2</v>
          </cell>
          <cell r="F53">
            <v>0.1111111111111111</v>
          </cell>
          <cell r="G53">
            <v>0.1111111111111111</v>
          </cell>
          <cell r="H53">
            <v>0.22222222222222221</v>
          </cell>
          <cell r="I53">
            <v>0.37037037037037035</v>
          </cell>
          <cell r="J53">
            <v>0.14814814814814814</v>
          </cell>
          <cell r="L53" t="str">
            <v>73</v>
          </cell>
          <cell r="M53">
            <v>0</v>
          </cell>
          <cell r="N53">
            <v>3.4482758620689655E-2</v>
          </cell>
          <cell r="O53">
            <v>0.2413793103448276</v>
          </cell>
          <cell r="P53">
            <v>0.10344827586206896</v>
          </cell>
          <cell r="Q53">
            <v>0.20689655172413793</v>
          </cell>
          <cell r="R53">
            <v>0.17241379310344829</v>
          </cell>
          <cell r="S53">
            <v>0.13793103448275862</v>
          </cell>
          <cell r="T53">
            <v>6.8965517241379309E-2</v>
          </cell>
          <cell r="U53">
            <v>3.4482758620689655E-2</v>
          </cell>
        </row>
        <row r="54">
          <cell r="A54" t="str">
            <v>74</v>
          </cell>
          <cell r="B54">
            <v>0</v>
          </cell>
          <cell r="C54">
            <v>0</v>
          </cell>
          <cell r="D54">
            <v>6.024096385542169E-3</v>
          </cell>
          <cell r="E54">
            <v>0.13855421686746988</v>
          </cell>
          <cell r="F54">
            <v>0.2289156626506024</v>
          </cell>
          <cell r="G54">
            <v>0.25301204819277107</v>
          </cell>
          <cell r="H54">
            <v>0.15060240963855423</v>
          </cell>
          <cell r="I54">
            <v>0.10843373493975904</v>
          </cell>
          <cell r="J54">
            <v>0.1144578313253012</v>
          </cell>
          <cell r="L54" t="str">
            <v>74</v>
          </cell>
          <cell r="M54">
            <v>6.2794348508634227E-3</v>
          </cell>
          <cell r="N54">
            <v>0.13186813186813187</v>
          </cell>
          <cell r="O54">
            <v>0.21821036106750394</v>
          </cell>
          <cell r="P54">
            <v>0.18524332810047095</v>
          </cell>
          <cell r="Q54">
            <v>0.18210361067503925</v>
          </cell>
          <cell r="R54">
            <v>0.15384615384615385</v>
          </cell>
          <cell r="S54">
            <v>7.8492935635792779E-2</v>
          </cell>
          <cell r="T54">
            <v>3.7676609105180531E-2</v>
          </cell>
          <cell r="U54">
            <v>6.2794348508634227E-3</v>
          </cell>
        </row>
        <row r="55">
          <cell r="A55" t="str">
            <v>76</v>
          </cell>
          <cell r="B55">
            <v>0</v>
          </cell>
          <cell r="C55">
            <v>0</v>
          </cell>
          <cell r="D55">
            <v>0</v>
          </cell>
          <cell r="E55">
            <v>5.8823529411764705E-2</v>
          </cell>
          <cell r="F55">
            <v>0.17647058823529413</v>
          </cell>
          <cell r="G55">
            <v>0</v>
          </cell>
          <cell r="H55">
            <v>0.35294117647058826</v>
          </cell>
          <cell r="I55">
            <v>0.23529411764705882</v>
          </cell>
          <cell r="J55">
            <v>0.17647058823529413</v>
          </cell>
          <cell r="L55" t="str">
            <v>76</v>
          </cell>
          <cell r="M55">
            <v>0</v>
          </cell>
          <cell r="N55">
            <v>0</v>
          </cell>
          <cell r="O55">
            <v>7.6923076923076927E-2</v>
          </cell>
          <cell r="P55">
            <v>0.23076923076923078</v>
          </cell>
          <cell r="Q55">
            <v>7.6923076923076927E-2</v>
          </cell>
          <cell r="R55">
            <v>0.46153846153846156</v>
          </cell>
          <cell r="S55">
            <v>0.15384615384615385</v>
          </cell>
          <cell r="T55">
            <v>0</v>
          </cell>
          <cell r="U55">
            <v>0</v>
          </cell>
        </row>
        <row r="56">
          <cell r="A56" t="str">
            <v>77</v>
          </cell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>
            <v>0.1875</v>
          </cell>
          <cell r="G56">
            <v>0.1875</v>
          </cell>
          <cell r="H56">
            <v>0.3125</v>
          </cell>
          <cell r="I56">
            <v>0.125</v>
          </cell>
          <cell r="J56">
            <v>0.1875</v>
          </cell>
          <cell r="L56" t="str">
            <v>77</v>
          </cell>
          <cell r="M56">
            <v>0</v>
          </cell>
          <cell r="N56">
            <v>0</v>
          </cell>
          <cell r="O56">
            <v>0.2857142857142857</v>
          </cell>
          <cell r="P56">
            <v>0.2857142857142857</v>
          </cell>
          <cell r="Q56">
            <v>0.14285714285714285</v>
          </cell>
          <cell r="R56">
            <v>0.14285714285714285</v>
          </cell>
          <cell r="S56">
            <v>0.14285714285714285</v>
          </cell>
          <cell r="T56">
            <v>0</v>
          </cell>
          <cell r="U56">
            <v>0</v>
          </cell>
        </row>
        <row r="57">
          <cell r="A57" t="str">
            <v>85</v>
          </cell>
          <cell r="B57">
            <v>0</v>
          </cell>
          <cell r="C57">
            <v>0</v>
          </cell>
          <cell r="D57">
            <v>7.2992700729927005E-3</v>
          </cell>
          <cell r="E57">
            <v>0.10218978102189781</v>
          </cell>
          <cell r="F57">
            <v>0.20437956204379562</v>
          </cell>
          <cell r="G57">
            <v>0.16058394160583941</v>
          </cell>
          <cell r="H57">
            <v>0.19708029197080293</v>
          </cell>
          <cell r="I57">
            <v>0.21167883211678831</v>
          </cell>
          <cell r="J57">
            <v>0.11678832116788321</v>
          </cell>
          <cell r="L57" t="str">
            <v>85</v>
          </cell>
          <cell r="M57">
            <v>1.3550135501355014E-2</v>
          </cell>
          <cell r="N57">
            <v>0.10298102981029811</v>
          </cell>
          <cell r="O57">
            <v>0.23306233062330622</v>
          </cell>
          <cell r="P57">
            <v>0.19783197831978319</v>
          </cell>
          <cell r="Q57">
            <v>0.13008130081300814</v>
          </cell>
          <cell r="R57">
            <v>9.2140921409214094E-2</v>
          </cell>
          <cell r="S57">
            <v>7.5880758807588072E-2</v>
          </cell>
          <cell r="T57">
            <v>0.11382113821138211</v>
          </cell>
          <cell r="U57">
            <v>4.065040650406504E-2</v>
          </cell>
        </row>
        <row r="58">
          <cell r="A58" t="str">
            <v>86</v>
          </cell>
          <cell r="B58">
            <v>0</v>
          </cell>
          <cell r="C58">
            <v>0</v>
          </cell>
          <cell r="D58">
            <v>3.2258064516129031E-2</v>
          </cell>
          <cell r="E58">
            <v>0.11290322580645161</v>
          </cell>
          <cell r="F58">
            <v>0.15725806451612903</v>
          </cell>
          <cell r="G58">
            <v>0.20967741935483872</v>
          </cell>
          <cell r="H58">
            <v>0.18548387096774194</v>
          </cell>
          <cell r="I58">
            <v>0.15725806451612903</v>
          </cell>
          <cell r="J58">
            <v>0.14516129032258066</v>
          </cell>
          <cell r="L58" t="str">
            <v>86</v>
          </cell>
          <cell r="M58">
            <v>0</v>
          </cell>
          <cell r="N58">
            <v>9.5238095238095233E-2</v>
          </cell>
          <cell r="O58">
            <v>0.25396825396825395</v>
          </cell>
          <cell r="P58">
            <v>0.24036281179138322</v>
          </cell>
          <cell r="Q58">
            <v>0.15873015873015872</v>
          </cell>
          <cell r="R58">
            <v>0.10657596371882086</v>
          </cell>
          <cell r="S58">
            <v>5.6689342403628121E-2</v>
          </cell>
          <cell r="T58">
            <v>6.1224489795918366E-2</v>
          </cell>
          <cell r="U58">
            <v>2.7210884353741496E-2</v>
          </cell>
        </row>
        <row r="59">
          <cell r="A59" t="str">
            <v>87</v>
          </cell>
          <cell r="B59">
            <v>0</v>
          </cell>
          <cell r="C59">
            <v>0</v>
          </cell>
          <cell r="D59">
            <v>5.1282051282051282E-3</v>
          </cell>
          <cell r="E59">
            <v>5.6410256410256411E-2</v>
          </cell>
          <cell r="F59">
            <v>0.2153846153846154</v>
          </cell>
          <cell r="G59">
            <v>0.24615384615384617</v>
          </cell>
          <cell r="H59">
            <v>0.18974358974358974</v>
          </cell>
          <cell r="I59">
            <v>0.15897435897435896</v>
          </cell>
          <cell r="J59">
            <v>0.12820512820512819</v>
          </cell>
          <cell r="L59" t="str">
            <v>87</v>
          </cell>
          <cell r="M59">
            <v>0</v>
          </cell>
          <cell r="N59">
            <v>7.5520833333333329E-2</v>
          </cell>
          <cell r="O59">
            <v>0.22395833333333334</v>
          </cell>
          <cell r="P59">
            <v>0.21614583333333334</v>
          </cell>
          <cell r="Q59">
            <v>0.1484375</v>
          </cell>
          <cell r="R59">
            <v>0.12239583333333333</v>
          </cell>
          <cell r="S59">
            <v>8.59375E-2</v>
          </cell>
          <cell r="T59">
            <v>8.8541666666666671E-2</v>
          </cell>
          <cell r="U59">
            <v>3.90625E-2</v>
          </cell>
        </row>
      </sheetData>
      <sheetData sheetId="11">
        <row r="1">
          <cell r="A1" t="str">
            <v>PR</v>
          </cell>
        </row>
        <row r="2">
          <cell r="B2" t="str">
            <v>Moins de 30 ans</v>
          </cell>
          <cell r="D2" t="str">
            <v>30-34 ans</v>
          </cell>
          <cell r="F2" t="str">
            <v>35-39 ans</v>
          </cell>
          <cell r="H2" t="str">
            <v>40-44 ans</v>
          </cell>
          <cell r="J2" t="str">
            <v>45-49 ans</v>
          </cell>
          <cell r="L2" t="str">
            <v>50-54 ans</v>
          </cell>
          <cell r="N2" t="str">
            <v>55-59 ans</v>
          </cell>
          <cell r="P2" t="str">
            <v>60-64 ans</v>
          </cell>
          <cell r="R2" t="str">
            <v>65 ans et plus</v>
          </cell>
          <cell r="V2" t="str">
            <v>Moins de 30 ans</v>
          </cell>
          <cell r="X2" t="str">
            <v>30-34 ans</v>
          </cell>
          <cell r="Z2" t="str">
            <v>35-39 ans</v>
          </cell>
          <cell r="AB2" t="str">
            <v>40-44 ans</v>
          </cell>
          <cell r="AD2" t="str">
            <v>45-49 ans</v>
          </cell>
          <cell r="AF2" t="str">
            <v>50-54 ans</v>
          </cell>
          <cell r="AH2" t="str">
            <v>55-59 ans</v>
          </cell>
          <cell r="AJ2" t="str">
            <v>60-64 ans</v>
          </cell>
          <cell r="AL2" t="str">
            <v>65 ans et plus</v>
          </cell>
        </row>
        <row r="3">
          <cell r="A3" t="str">
            <v>Étiquettes de lignes</v>
          </cell>
          <cell r="B3" t="str">
            <v>F</v>
          </cell>
          <cell r="C3" t="str">
            <v>H</v>
          </cell>
          <cell r="D3" t="str">
            <v>F</v>
          </cell>
          <cell r="E3" t="str">
            <v>H</v>
          </cell>
          <cell r="F3" t="str">
            <v>F</v>
          </cell>
          <cell r="G3" t="str">
            <v>H</v>
          </cell>
          <cell r="H3" t="str">
            <v>F</v>
          </cell>
          <cell r="I3" t="str">
            <v>H</v>
          </cell>
          <cell r="J3" t="str">
            <v>F</v>
          </cell>
          <cell r="K3" t="str">
            <v>H</v>
          </cell>
          <cell r="L3" t="str">
            <v>F</v>
          </cell>
          <cell r="M3" t="str">
            <v>H</v>
          </cell>
          <cell r="N3" t="str">
            <v>F</v>
          </cell>
          <cell r="O3" t="str">
            <v>H</v>
          </cell>
          <cell r="P3" t="str">
            <v>F</v>
          </cell>
          <cell r="Q3" t="str">
            <v>H</v>
          </cell>
          <cell r="R3" t="str">
            <v>F</v>
          </cell>
          <cell r="S3" t="str">
            <v>H</v>
          </cell>
          <cell r="U3" t="str">
            <v>Étiquettes de lignes</v>
          </cell>
          <cell r="V3" t="str">
            <v>F</v>
          </cell>
          <cell r="W3" t="str">
            <v>H</v>
          </cell>
          <cell r="X3" t="str">
            <v>F</v>
          </cell>
          <cell r="Y3" t="str">
            <v>H</v>
          </cell>
          <cell r="Z3" t="str">
            <v>F</v>
          </cell>
          <cell r="AA3" t="str">
            <v>H</v>
          </cell>
          <cell r="AB3" t="str">
            <v>F</v>
          </cell>
          <cell r="AC3" t="str">
            <v>H</v>
          </cell>
          <cell r="AD3" t="str">
            <v>F</v>
          </cell>
          <cell r="AE3" t="str">
            <v>H</v>
          </cell>
          <cell r="AF3" t="str">
            <v>F</v>
          </cell>
          <cell r="AG3" t="str">
            <v>H</v>
          </cell>
          <cell r="AH3" t="str">
            <v>F</v>
          </cell>
          <cell r="AI3" t="str">
            <v>H</v>
          </cell>
          <cell r="AJ3" t="str">
            <v>F</v>
          </cell>
          <cell r="AK3" t="str">
            <v>H</v>
          </cell>
          <cell r="AL3" t="str">
            <v>F</v>
          </cell>
          <cell r="AM3" t="str">
            <v>H</v>
          </cell>
        </row>
        <row r="4">
          <cell r="A4">
            <v>1</v>
          </cell>
          <cell r="B4">
            <v>2</v>
          </cell>
          <cell r="C4">
            <v>3</v>
          </cell>
          <cell r="D4">
            <v>4</v>
          </cell>
          <cell r="E4">
            <v>5</v>
          </cell>
          <cell r="F4">
            <v>6</v>
          </cell>
          <cell r="G4">
            <v>7</v>
          </cell>
          <cell r="H4">
            <v>8</v>
          </cell>
          <cell r="I4">
            <v>9</v>
          </cell>
          <cell r="J4">
            <v>10</v>
          </cell>
          <cell r="K4">
            <v>11</v>
          </cell>
          <cell r="L4">
            <v>12</v>
          </cell>
          <cell r="M4">
            <v>13</v>
          </cell>
          <cell r="N4">
            <v>14</v>
          </cell>
          <cell r="O4">
            <v>15</v>
          </cell>
          <cell r="P4">
            <v>16</v>
          </cell>
          <cell r="Q4">
            <v>17</v>
          </cell>
          <cell r="R4">
            <v>18</v>
          </cell>
          <cell r="S4">
            <v>19</v>
          </cell>
          <cell r="U4" t="str">
            <v>01</v>
          </cell>
          <cell r="V4">
            <v>4</v>
          </cell>
          <cell r="W4">
            <v>3</v>
          </cell>
          <cell r="X4">
            <v>66</v>
          </cell>
          <cell r="Y4">
            <v>74</v>
          </cell>
          <cell r="Z4">
            <v>109</v>
          </cell>
          <cell r="AA4">
            <v>105</v>
          </cell>
          <cell r="AB4">
            <v>162</v>
          </cell>
          <cell r="AC4">
            <v>108</v>
          </cell>
          <cell r="AD4">
            <v>118</v>
          </cell>
          <cell r="AE4">
            <v>106</v>
          </cell>
          <cell r="AF4">
            <v>82</v>
          </cell>
          <cell r="AG4">
            <v>48</v>
          </cell>
          <cell r="AH4">
            <v>41</v>
          </cell>
          <cell r="AI4">
            <v>44</v>
          </cell>
          <cell r="AJ4">
            <v>52</v>
          </cell>
          <cell r="AK4">
            <v>57</v>
          </cell>
          <cell r="AL4">
            <v>18</v>
          </cell>
          <cell r="AM4">
            <v>21</v>
          </cell>
        </row>
        <row r="5">
          <cell r="A5" t="str">
            <v>01</v>
          </cell>
          <cell r="B5">
            <v>1</v>
          </cell>
          <cell r="D5">
            <v>7</v>
          </cell>
          <cell r="E5">
            <v>13</v>
          </cell>
          <cell r="F5">
            <v>29</v>
          </cell>
          <cell r="G5">
            <v>46</v>
          </cell>
          <cell r="H5">
            <v>48</v>
          </cell>
          <cell r="I5">
            <v>59</v>
          </cell>
          <cell r="J5">
            <v>37</v>
          </cell>
          <cell r="K5">
            <v>74</v>
          </cell>
          <cell r="L5">
            <v>33</v>
          </cell>
          <cell r="M5">
            <v>55</v>
          </cell>
          <cell r="N5">
            <v>28</v>
          </cell>
          <cell r="O5">
            <v>40</v>
          </cell>
          <cell r="P5">
            <v>22</v>
          </cell>
          <cell r="Q5">
            <v>52</v>
          </cell>
          <cell r="R5">
            <v>16</v>
          </cell>
          <cell r="S5">
            <v>43</v>
          </cell>
          <cell r="U5" t="str">
            <v>02</v>
          </cell>
          <cell r="W5">
            <v>2</v>
          </cell>
          <cell r="X5">
            <v>46</v>
          </cell>
          <cell r="Y5">
            <v>63</v>
          </cell>
          <cell r="Z5">
            <v>62</v>
          </cell>
          <cell r="AA5">
            <v>62</v>
          </cell>
          <cell r="AB5">
            <v>89</v>
          </cell>
          <cell r="AC5">
            <v>83</v>
          </cell>
          <cell r="AD5">
            <v>77</v>
          </cell>
          <cell r="AE5">
            <v>96</v>
          </cell>
          <cell r="AF5">
            <v>47</v>
          </cell>
          <cell r="AG5">
            <v>36</v>
          </cell>
          <cell r="AH5">
            <v>27</v>
          </cell>
          <cell r="AI5">
            <v>42</v>
          </cell>
          <cell r="AJ5">
            <v>20</v>
          </cell>
          <cell r="AK5">
            <v>43</v>
          </cell>
          <cell r="AL5">
            <v>4</v>
          </cell>
          <cell r="AM5">
            <v>19</v>
          </cell>
        </row>
        <row r="6">
          <cell r="A6" t="str">
            <v>02</v>
          </cell>
          <cell r="D6">
            <v>6</v>
          </cell>
          <cell r="E6">
            <v>9</v>
          </cell>
          <cell r="F6">
            <v>19</v>
          </cell>
          <cell r="G6">
            <v>42</v>
          </cell>
          <cell r="H6">
            <v>36</v>
          </cell>
          <cell r="I6">
            <v>47</v>
          </cell>
          <cell r="J6">
            <v>23</v>
          </cell>
          <cell r="K6">
            <v>71</v>
          </cell>
          <cell r="L6">
            <v>14</v>
          </cell>
          <cell r="M6">
            <v>44</v>
          </cell>
          <cell r="N6">
            <v>9</v>
          </cell>
          <cell r="O6">
            <v>36</v>
          </cell>
          <cell r="P6">
            <v>14</v>
          </cell>
          <cell r="Q6">
            <v>58</v>
          </cell>
          <cell r="R6">
            <v>12</v>
          </cell>
          <cell r="S6">
            <v>65</v>
          </cell>
          <cell r="U6" t="str">
            <v>03</v>
          </cell>
          <cell r="W6">
            <v>2</v>
          </cell>
          <cell r="X6">
            <v>5</v>
          </cell>
          <cell r="Y6">
            <v>8</v>
          </cell>
          <cell r="Z6">
            <v>15</v>
          </cell>
          <cell r="AA6">
            <v>13</v>
          </cell>
          <cell r="AB6">
            <v>24</v>
          </cell>
          <cell r="AC6">
            <v>27</v>
          </cell>
          <cell r="AD6">
            <v>12</v>
          </cell>
          <cell r="AE6">
            <v>16</v>
          </cell>
          <cell r="AF6">
            <v>8</v>
          </cell>
          <cell r="AG6">
            <v>12</v>
          </cell>
          <cell r="AH6">
            <v>3</v>
          </cell>
          <cell r="AI6">
            <v>4</v>
          </cell>
          <cell r="AJ6">
            <v>2</v>
          </cell>
          <cell r="AK6">
            <v>4</v>
          </cell>
          <cell r="AL6">
            <v>2</v>
          </cell>
          <cell r="AM6">
            <v>5</v>
          </cell>
        </row>
        <row r="7">
          <cell r="A7" t="str">
            <v>03</v>
          </cell>
          <cell r="D7">
            <v>1</v>
          </cell>
          <cell r="E7">
            <v>1</v>
          </cell>
          <cell r="F7">
            <v>1</v>
          </cell>
          <cell r="G7">
            <v>9</v>
          </cell>
          <cell r="H7">
            <v>6</v>
          </cell>
          <cell r="I7">
            <v>20</v>
          </cell>
          <cell r="J7">
            <v>3</v>
          </cell>
          <cell r="K7">
            <v>15</v>
          </cell>
          <cell r="L7">
            <v>3</v>
          </cell>
          <cell r="M7">
            <v>10</v>
          </cell>
          <cell r="N7">
            <v>2</v>
          </cell>
          <cell r="O7">
            <v>9</v>
          </cell>
          <cell r="P7">
            <v>1</v>
          </cell>
          <cell r="Q7">
            <v>10</v>
          </cell>
          <cell r="R7">
            <v>1</v>
          </cell>
          <cell r="S7">
            <v>17</v>
          </cell>
          <cell r="U7" t="str">
            <v>04</v>
          </cell>
          <cell r="W7">
            <v>1</v>
          </cell>
          <cell r="X7">
            <v>12</v>
          </cell>
          <cell r="Y7">
            <v>4</v>
          </cell>
          <cell r="Z7">
            <v>23</v>
          </cell>
          <cell r="AA7">
            <v>34</v>
          </cell>
          <cell r="AB7">
            <v>22</v>
          </cell>
          <cell r="AC7">
            <v>32</v>
          </cell>
          <cell r="AD7">
            <v>18</v>
          </cell>
          <cell r="AE7">
            <v>20</v>
          </cell>
          <cell r="AF7">
            <v>8</v>
          </cell>
          <cell r="AG7">
            <v>26</v>
          </cell>
          <cell r="AH7">
            <v>2</v>
          </cell>
          <cell r="AI7">
            <v>10</v>
          </cell>
          <cell r="AJ7">
            <v>3</v>
          </cell>
          <cell r="AK7">
            <v>7</v>
          </cell>
          <cell r="AL7">
            <v>4</v>
          </cell>
          <cell r="AM7">
            <v>6</v>
          </cell>
        </row>
        <row r="8">
          <cell r="A8" t="str">
            <v>04</v>
          </cell>
          <cell r="D8">
            <v>2</v>
          </cell>
          <cell r="F8">
            <v>3</v>
          </cell>
          <cell r="G8">
            <v>1</v>
          </cell>
          <cell r="H8">
            <v>6</v>
          </cell>
          <cell r="I8">
            <v>13</v>
          </cell>
          <cell r="J8">
            <v>5</v>
          </cell>
          <cell r="K8">
            <v>24</v>
          </cell>
          <cell r="L8">
            <v>2</v>
          </cell>
          <cell r="M8">
            <v>17</v>
          </cell>
          <cell r="N8">
            <v>2</v>
          </cell>
          <cell r="O8">
            <v>21</v>
          </cell>
          <cell r="P8">
            <v>3</v>
          </cell>
          <cell r="Q8">
            <v>15</v>
          </cell>
          <cell r="S8">
            <v>17</v>
          </cell>
          <cell r="U8" t="str">
            <v>05</v>
          </cell>
          <cell r="V8">
            <v>4</v>
          </cell>
          <cell r="W8">
            <v>7</v>
          </cell>
          <cell r="X8">
            <v>87</v>
          </cell>
          <cell r="Y8">
            <v>76</v>
          </cell>
          <cell r="Z8">
            <v>95</v>
          </cell>
          <cell r="AA8">
            <v>143</v>
          </cell>
          <cell r="AB8">
            <v>112</v>
          </cell>
          <cell r="AC8">
            <v>109</v>
          </cell>
          <cell r="AD8">
            <v>96</v>
          </cell>
          <cell r="AE8">
            <v>109</v>
          </cell>
          <cell r="AF8">
            <v>62</v>
          </cell>
          <cell r="AG8">
            <v>109</v>
          </cell>
          <cell r="AH8">
            <v>36</v>
          </cell>
          <cell r="AI8">
            <v>75</v>
          </cell>
          <cell r="AJ8">
            <v>30</v>
          </cell>
          <cell r="AK8">
            <v>81</v>
          </cell>
          <cell r="AL8">
            <v>5</v>
          </cell>
          <cell r="AM8">
            <v>34</v>
          </cell>
        </row>
        <row r="9">
          <cell r="A9" t="str">
            <v>05</v>
          </cell>
          <cell r="D9">
            <v>1</v>
          </cell>
          <cell r="E9">
            <v>4</v>
          </cell>
          <cell r="F9">
            <v>10</v>
          </cell>
          <cell r="G9">
            <v>17</v>
          </cell>
          <cell r="H9">
            <v>27</v>
          </cell>
          <cell r="I9">
            <v>71</v>
          </cell>
          <cell r="J9">
            <v>34</v>
          </cell>
          <cell r="K9">
            <v>83</v>
          </cell>
          <cell r="L9">
            <v>16</v>
          </cell>
          <cell r="M9">
            <v>63</v>
          </cell>
          <cell r="N9">
            <v>6</v>
          </cell>
          <cell r="O9">
            <v>61</v>
          </cell>
          <cell r="P9">
            <v>5</v>
          </cell>
          <cell r="Q9">
            <v>63</v>
          </cell>
          <cell r="R9">
            <v>7</v>
          </cell>
          <cell r="S9">
            <v>68</v>
          </cell>
          <cell r="U9" t="str">
            <v>06</v>
          </cell>
          <cell r="V9">
            <v>6</v>
          </cell>
          <cell r="W9">
            <v>3</v>
          </cell>
          <cell r="X9">
            <v>112</v>
          </cell>
          <cell r="Y9">
            <v>72</v>
          </cell>
          <cell r="Z9">
            <v>179</v>
          </cell>
          <cell r="AA9">
            <v>120</v>
          </cell>
          <cell r="AB9">
            <v>195</v>
          </cell>
          <cell r="AC9">
            <v>149</v>
          </cell>
          <cell r="AD9">
            <v>154</v>
          </cell>
          <cell r="AE9">
            <v>157</v>
          </cell>
          <cell r="AF9">
            <v>93</v>
          </cell>
          <cell r="AG9">
            <v>85</v>
          </cell>
          <cell r="AH9">
            <v>45</v>
          </cell>
          <cell r="AI9">
            <v>82</v>
          </cell>
          <cell r="AJ9">
            <v>30</v>
          </cell>
          <cell r="AK9">
            <v>64</v>
          </cell>
          <cell r="AL9">
            <v>4</v>
          </cell>
          <cell r="AM9">
            <v>40</v>
          </cell>
        </row>
        <row r="10">
          <cell r="A10" t="str">
            <v>06</v>
          </cell>
          <cell r="D10">
            <v>1</v>
          </cell>
          <cell r="E10">
            <v>3</v>
          </cell>
          <cell r="F10">
            <v>13</v>
          </cell>
          <cell r="G10">
            <v>14</v>
          </cell>
          <cell r="H10">
            <v>26</v>
          </cell>
          <cell r="I10">
            <v>48</v>
          </cell>
          <cell r="J10">
            <v>27</v>
          </cell>
          <cell r="K10">
            <v>66</v>
          </cell>
          <cell r="L10">
            <v>22</v>
          </cell>
          <cell r="M10">
            <v>54</v>
          </cell>
          <cell r="N10">
            <v>11</v>
          </cell>
          <cell r="O10">
            <v>40</v>
          </cell>
          <cell r="P10">
            <v>9</v>
          </cell>
          <cell r="Q10">
            <v>55</v>
          </cell>
          <cell r="R10">
            <v>7</v>
          </cell>
          <cell r="S10">
            <v>48</v>
          </cell>
          <cell r="U10" t="str">
            <v>07</v>
          </cell>
          <cell r="X10">
            <v>35</v>
          </cell>
          <cell r="Y10">
            <v>8</v>
          </cell>
          <cell r="Z10">
            <v>70</v>
          </cell>
          <cell r="AA10">
            <v>32</v>
          </cell>
          <cell r="AB10">
            <v>72</v>
          </cell>
          <cell r="AC10">
            <v>29</v>
          </cell>
          <cell r="AD10">
            <v>60</v>
          </cell>
          <cell r="AE10">
            <v>30</v>
          </cell>
          <cell r="AF10">
            <v>48</v>
          </cell>
          <cell r="AG10">
            <v>22</v>
          </cell>
          <cell r="AH10">
            <v>39</v>
          </cell>
          <cell r="AI10">
            <v>19</v>
          </cell>
          <cell r="AJ10">
            <v>38</v>
          </cell>
          <cell r="AK10">
            <v>21</v>
          </cell>
          <cell r="AL10">
            <v>11</v>
          </cell>
          <cell r="AM10">
            <v>11</v>
          </cell>
        </row>
        <row r="11">
          <cell r="A11" t="str">
            <v>07</v>
          </cell>
          <cell r="G11">
            <v>1</v>
          </cell>
          <cell r="H11">
            <v>3</v>
          </cell>
          <cell r="I11">
            <v>4</v>
          </cell>
          <cell r="J11">
            <v>18</v>
          </cell>
          <cell r="K11">
            <v>15</v>
          </cell>
          <cell r="L11">
            <v>33</v>
          </cell>
          <cell r="M11">
            <v>18</v>
          </cell>
          <cell r="N11">
            <v>26</v>
          </cell>
          <cell r="O11">
            <v>22</v>
          </cell>
          <cell r="P11">
            <v>22</v>
          </cell>
          <cell r="Q11">
            <v>38</v>
          </cell>
          <cell r="R11">
            <v>10</v>
          </cell>
          <cell r="S11">
            <v>28</v>
          </cell>
          <cell r="U11" t="str">
            <v>08</v>
          </cell>
          <cell r="X11">
            <v>1</v>
          </cell>
          <cell r="Y11">
            <v>8</v>
          </cell>
          <cell r="Z11">
            <v>28</v>
          </cell>
          <cell r="AA11">
            <v>12</v>
          </cell>
          <cell r="AB11">
            <v>27</v>
          </cell>
          <cell r="AC11">
            <v>19</v>
          </cell>
          <cell r="AD11">
            <v>38</v>
          </cell>
          <cell r="AE11">
            <v>11</v>
          </cell>
          <cell r="AF11">
            <v>15</v>
          </cell>
          <cell r="AG11">
            <v>11</v>
          </cell>
          <cell r="AH11">
            <v>10</v>
          </cell>
          <cell r="AI11">
            <v>10</v>
          </cell>
          <cell r="AJ11">
            <v>13</v>
          </cell>
          <cell r="AK11">
            <v>4</v>
          </cell>
        </row>
        <row r="12">
          <cell r="A12" t="str">
            <v>08</v>
          </cell>
          <cell r="H12">
            <v>1</v>
          </cell>
          <cell r="I12">
            <v>3</v>
          </cell>
          <cell r="J12">
            <v>8</v>
          </cell>
          <cell r="K12">
            <v>7</v>
          </cell>
          <cell r="L12">
            <v>16</v>
          </cell>
          <cell r="M12">
            <v>19</v>
          </cell>
          <cell r="N12">
            <v>10</v>
          </cell>
          <cell r="O12">
            <v>11</v>
          </cell>
          <cell r="P12">
            <v>12</v>
          </cell>
          <cell r="Q12">
            <v>17</v>
          </cell>
          <cell r="R12">
            <v>4</v>
          </cell>
          <cell r="S12">
            <v>10</v>
          </cell>
          <cell r="U12" t="str">
            <v>09</v>
          </cell>
          <cell r="V12">
            <v>1</v>
          </cell>
          <cell r="X12">
            <v>27</v>
          </cell>
          <cell r="Y12">
            <v>7</v>
          </cell>
          <cell r="Z12">
            <v>63</v>
          </cell>
          <cell r="AA12">
            <v>31</v>
          </cell>
          <cell r="AB12">
            <v>89</v>
          </cell>
          <cell r="AC12">
            <v>51</v>
          </cell>
          <cell r="AD12">
            <v>89</v>
          </cell>
          <cell r="AE12">
            <v>45</v>
          </cell>
          <cell r="AF12">
            <v>67</v>
          </cell>
          <cell r="AG12">
            <v>34</v>
          </cell>
          <cell r="AH12">
            <v>41</v>
          </cell>
          <cell r="AI12">
            <v>38</v>
          </cell>
          <cell r="AJ12">
            <v>45</v>
          </cell>
          <cell r="AK12">
            <v>20</v>
          </cell>
          <cell r="AL12">
            <v>5</v>
          </cell>
          <cell r="AM12">
            <v>8</v>
          </cell>
        </row>
        <row r="13">
          <cell r="A13" t="str">
            <v>09</v>
          </cell>
          <cell r="F13">
            <v>1</v>
          </cell>
          <cell r="H13">
            <v>5</v>
          </cell>
          <cell r="I13">
            <v>7</v>
          </cell>
          <cell r="J13">
            <v>32</v>
          </cell>
          <cell r="K13">
            <v>22</v>
          </cell>
          <cell r="L13">
            <v>33</v>
          </cell>
          <cell r="M13">
            <v>34</v>
          </cell>
          <cell r="N13">
            <v>39</v>
          </cell>
          <cell r="O13">
            <v>57</v>
          </cell>
          <cell r="P13">
            <v>46</v>
          </cell>
          <cell r="Q13">
            <v>50</v>
          </cell>
          <cell r="R13">
            <v>7</v>
          </cell>
          <cell r="S13">
            <v>33</v>
          </cell>
          <cell r="U13" t="str">
            <v>10</v>
          </cell>
          <cell r="X13">
            <v>2</v>
          </cell>
          <cell r="Y13">
            <v>2</v>
          </cell>
          <cell r="Z13">
            <v>24</v>
          </cell>
          <cell r="AA13">
            <v>4</v>
          </cell>
          <cell r="AB13">
            <v>21</v>
          </cell>
          <cell r="AC13">
            <v>6</v>
          </cell>
          <cell r="AD13">
            <v>17</v>
          </cell>
          <cell r="AE13">
            <v>8</v>
          </cell>
          <cell r="AF13">
            <v>11</v>
          </cell>
          <cell r="AG13">
            <v>5</v>
          </cell>
          <cell r="AH13">
            <v>12</v>
          </cell>
          <cell r="AI13">
            <v>9</v>
          </cell>
          <cell r="AJ13">
            <v>3</v>
          </cell>
          <cell r="AK13">
            <v>3</v>
          </cell>
          <cell r="AM13">
            <v>5</v>
          </cell>
        </row>
        <row r="14">
          <cell r="A14" t="str">
            <v>10</v>
          </cell>
          <cell r="G14">
            <v>2</v>
          </cell>
          <cell r="H14">
            <v>2</v>
          </cell>
          <cell r="I14">
            <v>2</v>
          </cell>
          <cell r="J14">
            <v>8</v>
          </cell>
          <cell r="K14">
            <v>10</v>
          </cell>
          <cell r="L14">
            <v>14</v>
          </cell>
          <cell r="M14">
            <v>8</v>
          </cell>
          <cell r="N14">
            <v>5</v>
          </cell>
          <cell r="O14">
            <v>13</v>
          </cell>
          <cell r="P14">
            <v>4</v>
          </cell>
          <cell r="Q14">
            <v>8</v>
          </cell>
          <cell r="R14">
            <v>5</v>
          </cell>
          <cell r="S14">
            <v>6</v>
          </cell>
          <cell r="U14" t="str">
            <v>11</v>
          </cell>
          <cell r="X14">
            <v>60</v>
          </cell>
          <cell r="Y14">
            <v>19</v>
          </cell>
          <cell r="Z14">
            <v>163</v>
          </cell>
          <cell r="AA14">
            <v>61</v>
          </cell>
          <cell r="AB14">
            <v>165</v>
          </cell>
          <cell r="AC14">
            <v>68</v>
          </cell>
          <cell r="AD14">
            <v>159</v>
          </cell>
          <cell r="AE14">
            <v>87</v>
          </cell>
          <cell r="AF14">
            <v>122</v>
          </cell>
          <cell r="AG14">
            <v>78</v>
          </cell>
          <cell r="AH14">
            <v>112</v>
          </cell>
          <cell r="AI14">
            <v>65</v>
          </cell>
          <cell r="AJ14">
            <v>70</v>
          </cell>
          <cell r="AK14">
            <v>61</v>
          </cell>
          <cell r="AL14">
            <v>22</v>
          </cell>
          <cell r="AM14">
            <v>25</v>
          </cell>
        </row>
        <row r="15">
          <cell r="A15" t="str">
            <v>11</v>
          </cell>
          <cell r="F15">
            <v>1</v>
          </cell>
          <cell r="G15">
            <v>3</v>
          </cell>
          <cell r="H15">
            <v>23</v>
          </cell>
          <cell r="I15">
            <v>9</v>
          </cell>
          <cell r="J15">
            <v>39</v>
          </cell>
          <cell r="K15">
            <v>25</v>
          </cell>
          <cell r="L15">
            <v>43</v>
          </cell>
          <cell r="M15">
            <v>35</v>
          </cell>
          <cell r="N15">
            <v>45</v>
          </cell>
          <cell r="O15">
            <v>51</v>
          </cell>
          <cell r="P15">
            <v>44</v>
          </cell>
          <cell r="Q15">
            <v>48</v>
          </cell>
          <cell r="R15">
            <v>17</v>
          </cell>
          <cell r="S15">
            <v>23</v>
          </cell>
          <cell r="U15" t="str">
            <v>12</v>
          </cell>
          <cell r="X15">
            <v>12</v>
          </cell>
          <cell r="Y15">
            <v>2</v>
          </cell>
          <cell r="Z15">
            <v>33</v>
          </cell>
          <cell r="AA15">
            <v>13</v>
          </cell>
          <cell r="AB15">
            <v>37</v>
          </cell>
          <cell r="AC15">
            <v>18</v>
          </cell>
          <cell r="AD15">
            <v>55</v>
          </cell>
          <cell r="AE15">
            <v>14</v>
          </cell>
          <cell r="AF15">
            <v>31</v>
          </cell>
          <cell r="AG15">
            <v>21</v>
          </cell>
          <cell r="AH15">
            <v>26</v>
          </cell>
          <cell r="AI15">
            <v>22</v>
          </cell>
          <cell r="AJ15">
            <v>27</v>
          </cell>
          <cell r="AK15">
            <v>21</v>
          </cell>
          <cell r="AL15">
            <v>2</v>
          </cell>
          <cell r="AM15">
            <v>10</v>
          </cell>
        </row>
        <row r="16">
          <cell r="A16" t="str">
            <v>12</v>
          </cell>
          <cell r="H16">
            <v>2</v>
          </cell>
          <cell r="I16">
            <v>3</v>
          </cell>
          <cell r="J16">
            <v>5</v>
          </cell>
          <cell r="K16">
            <v>3</v>
          </cell>
          <cell r="L16">
            <v>5</v>
          </cell>
          <cell r="M16">
            <v>13</v>
          </cell>
          <cell r="N16">
            <v>16</v>
          </cell>
          <cell r="O16">
            <v>10</v>
          </cell>
          <cell r="P16">
            <v>13</v>
          </cell>
          <cell r="Q16">
            <v>22</v>
          </cell>
          <cell r="R16">
            <v>4</v>
          </cell>
          <cell r="S16">
            <v>13</v>
          </cell>
          <cell r="U16" t="str">
            <v>13</v>
          </cell>
          <cell r="X16">
            <v>2</v>
          </cell>
          <cell r="Z16">
            <v>13</v>
          </cell>
          <cell r="AA16">
            <v>4</v>
          </cell>
          <cell r="AB16">
            <v>10</v>
          </cell>
          <cell r="AC16">
            <v>8</v>
          </cell>
          <cell r="AD16">
            <v>10</v>
          </cell>
          <cell r="AE16">
            <v>5</v>
          </cell>
          <cell r="AF16">
            <v>7</v>
          </cell>
          <cell r="AG16">
            <v>2</v>
          </cell>
          <cell r="AH16">
            <v>8</v>
          </cell>
          <cell r="AI16">
            <v>11</v>
          </cell>
          <cell r="AJ16">
            <v>11</v>
          </cell>
          <cell r="AK16">
            <v>3</v>
          </cell>
          <cell r="AM16">
            <v>1</v>
          </cell>
        </row>
        <row r="17">
          <cell r="A17" t="str">
            <v>13</v>
          </cell>
          <cell r="H17">
            <v>1</v>
          </cell>
          <cell r="J17">
            <v>1</v>
          </cell>
          <cell r="K17">
            <v>3</v>
          </cell>
          <cell r="L17">
            <v>4</v>
          </cell>
          <cell r="M17">
            <v>4</v>
          </cell>
          <cell r="N17">
            <v>2</v>
          </cell>
          <cell r="O17">
            <v>5</v>
          </cell>
          <cell r="P17">
            <v>6</v>
          </cell>
          <cell r="Q17">
            <v>3</v>
          </cell>
          <cell r="R17">
            <v>5</v>
          </cell>
          <cell r="S17">
            <v>4</v>
          </cell>
          <cell r="U17" t="str">
            <v>14</v>
          </cell>
          <cell r="X17">
            <v>31</v>
          </cell>
          <cell r="Y17">
            <v>12</v>
          </cell>
          <cell r="Z17">
            <v>93</v>
          </cell>
          <cell r="AA17">
            <v>37</v>
          </cell>
          <cell r="AB17">
            <v>111</v>
          </cell>
          <cell r="AC17">
            <v>42</v>
          </cell>
          <cell r="AD17">
            <v>86</v>
          </cell>
          <cell r="AE17">
            <v>46</v>
          </cell>
          <cell r="AF17">
            <v>76</v>
          </cell>
          <cell r="AG17">
            <v>27</v>
          </cell>
          <cell r="AH17">
            <v>54</v>
          </cell>
          <cell r="AI17">
            <v>30</v>
          </cell>
          <cell r="AJ17">
            <v>47</v>
          </cell>
          <cell r="AK17">
            <v>33</v>
          </cell>
          <cell r="AL17">
            <v>18</v>
          </cell>
          <cell r="AM17">
            <v>11</v>
          </cell>
        </row>
        <row r="18">
          <cell r="A18" t="str">
            <v>14</v>
          </cell>
          <cell r="H18">
            <v>9</v>
          </cell>
          <cell r="I18">
            <v>5</v>
          </cell>
          <cell r="J18">
            <v>24</v>
          </cell>
          <cell r="K18">
            <v>23</v>
          </cell>
          <cell r="L18">
            <v>33</v>
          </cell>
          <cell r="M18">
            <v>24</v>
          </cell>
          <cell r="N18">
            <v>24</v>
          </cell>
          <cell r="O18">
            <v>22</v>
          </cell>
          <cell r="P18">
            <v>29</v>
          </cell>
          <cell r="Q18">
            <v>32</v>
          </cell>
          <cell r="R18">
            <v>13</v>
          </cell>
          <cell r="S18">
            <v>9</v>
          </cell>
          <cell r="U18" t="str">
            <v>15</v>
          </cell>
          <cell r="X18">
            <v>6</v>
          </cell>
          <cell r="Y18">
            <v>5</v>
          </cell>
          <cell r="Z18">
            <v>22</v>
          </cell>
          <cell r="AA18">
            <v>18</v>
          </cell>
          <cell r="AB18">
            <v>18</v>
          </cell>
          <cell r="AC18">
            <v>18</v>
          </cell>
          <cell r="AD18">
            <v>29</v>
          </cell>
          <cell r="AE18">
            <v>16</v>
          </cell>
          <cell r="AF18">
            <v>22</v>
          </cell>
          <cell r="AG18">
            <v>29</v>
          </cell>
          <cell r="AH18">
            <v>31</v>
          </cell>
          <cell r="AI18">
            <v>15</v>
          </cell>
          <cell r="AJ18">
            <v>26</v>
          </cell>
          <cell r="AK18">
            <v>28</v>
          </cell>
          <cell r="AL18">
            <v>8</v>
          </cell>
          <cell r="AM18">
            <v>13</v>
          </cell>
        </row>
        <row r="19">
          <cell r="A19" t="str">
            <v>15</v>
          </cell>
          <cell r="H19">
            <v>1</v>
          </cell>
          <cell r="I19">
            <v>3</v>
          </cell>
          <cell r="J19">
            <v>2</v>
          </cell>
          <cell r="K19">
            <v>6</v>
          </cell>
          <cell r="L19">
            <v>1</v>
          </cell>
          <cell r="M19">
            <v>14</v>
          </cell>
          <cell r="N19">
            <v>13</v>
          </cell>
          <cell r="O19">
            <v>12</v>
          </cell>
          <cell r="P19">
            <v>13</v>
          </cell>
          <cell r="Q19">
            <v>24</v>
          </cell>
          <cell r="R19">
            <v>3</v>
          </cell>
          <cell r="S19">
            <v>22</v>
          </cell>
          <cell r="U19" t="str">
            <v>16</v>
          </cell>
          <cell r="V19">
            <v>5</v>
          </cell>
          <cell r="W19">
            <v>3</v>
          </cell>
          <cell r="X19">
            <v>82</v>
          </cell>
          <cell r="Y19">
            <v>30</v>
          </cell>
          <cell r="Z19">
            <v>115</v>
          </cell>
          <cell r="AA19">
            <v>62</v>
          </cell>
          <cell r="AB19">
            <v>118</v>
          </cell>
          <cell r="AC19">
            <v>61</v>
          </cell>
          <cell r="AD19">
            <v>109</v>
          </cell>
          <cell r="AE19">
            <v>57</v>
          </cell>
          <cell r="AF19">
            <v>70</v>
          </cell>
          <cell r="AG19">
            <v>39</v>
          </cell>
          <cell r="AH19">
            <v>49</v>
          </cell>
          <cell r="AI19">
            <v>60</v>
          </cell>
          <cell r="AJ19">
            <v>42</v>
          </cell>
          <cell r="AK19">
            <v>33</v>
          </cell>
          <cell r="AL19">
            <v>12</v>
          </cell>
          <cell r="AM19">
            <v>12</v>
          </cell>
        </row>
        <row r="20">
          <cell r="A20" t="str">
            <v>16</v>
          </cell>
          <cell r="F20">
            <v>4</v>
          </cell>
          <cell r="G20">
            <v>4</v>
          </cell>
          <cell r="H20">
            <v>22</v>
          </cell>
          <cell r="I20">
            <v>22</v>
          </cell>
          <cell r="J20">
            <v>28</v>
          </cell>
          <cell r="K20">
            <v>35</v>
          </cell>
          <cell r="L20">
            <v>34</v>
          </cell>
          <cell r="M20">
            <v>35</v>
          </cell>
          <cell r="N20">
            <v>29</v>
          </cell>
          <cell r="O20">
            <v>42</v>
          </cell>
          <cell r="P20">
            <v>18</v>
          </cell>
          <cell r="Q20">
            <v>49</v>
          </cell>
          <cell r="R20">
            <v>12</v>
          </cell>
          <cell r="S20">
            <v>30</v>
          </cell>
          <cell r="U20" t="str">
            <v>17</v>
          </cell>
          <cell r="X20">
            <v>4</v>
          </cell>
          <cell r="Y20">
            <v>1</v>
          </cell>
          <cell r="Z20">
            <v>16</v>
          </cell>
          <cell r="AA20">
            <v>26</v>
          </cell>
          <cell r="AB20">
            <v>21</v>
          </cell>
          <cell r="AC20">
            <v>38</v>
          </cell>
          <cell r="AD20">
            <v>15</v>
          </cell>
          <cell r="AE20">
            <v>32</v>
          </cell>
          <cell r="AF20">
            <v>5</v>
          </cell>
          <cell r="AG20">
            <v>28</v>
          </cell>
          <cell r="AH20">
            <v>7</v>
          </cell>
          <cell r="AI20">
            <v>9</v>
          </cell>
          <cell r="AJ20">
            <v>6</v>
          </cell>
          <cell r="AK20">
            <v>12</v>
          </cell>
          <cell r="AM20">
            <v>6</v>
          </cell>
        </row>
        <row r="21">
          <cell r="A21" t="str">
            <v>17</v>
          </cell>
          <cell r="H21">
            <v>5</v>
          </cell>
          <cell r="I21">
            <v>7</v>
          </cell>
          <cell r="J21">
            <v>4</v>
          </cell>
          <cell r="K21">
            <v>21</v>
          </cell>
          <cell r="L21">
            <v>7</v>
          </cell>
          <cell r="M21">
            <v>25</v>
          </cell>
          <cell r="N21">
            <v>3</v>
          </cell>
          <cell r="O21">
            <v>28</v>
          </cell>
          <cell r="P21">
            <v>6</v>
          </cell>
          <cell r="Q21">
            <v>28</v>
          </cell>
          <cell r="R21">
            <v>7</v>
          </cell>
          <cell r="S21">
            <v>25</v>
          </cell>
          <cell r="U21" t="str">
            <v>18</v>
          </cell>
          <cell r="X21">
            <v>21</v>
          </cell>
          <cell r="Y21">
            <v>10</v>
          </cell>
          <cell r="Z21">
            <v>54</v>
          </cell>
          <cell r="AA21">
            <v>32</v>
          </cell>
          <cell r="AB21">
            <v>49</v>
          </cell>
          <cell r="AC21">
            <v>49</v>
          </cell>
          <cell r="AD21">
            <v>28</v>
          </cell>
          <cell r="AE21">
            <v>38</v>
          </cell>
          <cell r="AF21">
            <v>30</v>
          </cell>
          <cell r="AG21">
            <v>34</v>
          </cell>
          <cell r="AH21">
            <v>28</v>
          </cell>
          <cell r="AI21">
            <v>52</v>
          </cell>
          <cell r="AJ21">
            <v>19</v>
          </cell>
          <cell r="AK21">
            <v>31</v>
          </cell>
          <cell r="AL21">
            <v>8</v>
          </cell>
          <cell r="AM21">
            <v>10</v>
          </cell>
        </row>
        <row r="22">
          <cell r="A22" t="str">
            <v>18</v>
          </cell>
          <cell r="F22">
            <v>1</v>
          </cell>
          <cell r="G22">
            <v>1</v>
          </cell>
          <cell r="H22">
            <v>1</v>
          </cell>
          <cell r="I22">
            <v>5</v>
          </cell>
          <cell r="J22">
            <v>7</v>
          </cell>
          <cell r="K22">
            <v>14</v>
          </cell>
          <cell r="L22">
            <v>16</v>
          </cell>
          <cell r="M22">
            <v>23</v>
          </cell>
          <cell r="N22">
            <v>12</v>
          </cell>
          <cell r="O22">
            <v>32</v>
          </cell>
          <cell r="P22">
            <v>14</v>
          </cell>
          <cell r="Q22">
            <v>34</v>
          </cell>
          <cell r="R22">
            <v>9</v>
          </cell>
          <cell r="S22">
            <v>24</v>
          </cell>
          <cell r="U22" t="str">
            <v>19</v>
          </cell>
          <cell r="V22">
            <v>1</v>
          </cell>
          <cell r="X22">
            <v>31</v>
          </cell>
          <cell r="Y22">
            <v>25</v>
          </cell>
          <cell r="Z22">
            <v>65</v>
          </cell>
          <cell r="AA22">
            <v>56</v>
          </cell>
          <cell r="AB22">
            <v>79</v>
          </cell>
          <cell r="AC22">
            <v>41</v>
          </cell>
          <cell r="AD22">
            <v>67</v>
          </cell>
          <cell r="AE22">
            <v>50</v>
          </cell>
          <cell r="AF22">
            <v>45</v>
          </cell>
          <cell r="AG22">
            <v>47</v>
          </cell>
          <cell r="AH22">
            <v>26</v>
          </cell>
          <cell r="AI22">
            <v>31</v>
          </cell>
          <cell r="AJ22">
            <v>22</v>
          </cell>
          <cell r="AK22">
            <v>34</v>
          </cell>
          <cell r="AL22">
            <v>6</v>
          </cell>
          <cell r="AM22">
            <v>17</v>
          </cell>
        </row>
        <row r="23">
          <cell r="A23" t="str">
            <v>19</v>
          </cell>
          <cell r="F23">
            <v>1</v>
          </cell>
          <cell r="H23">
            <v>4</v>
          </cell>
          <cell r="I23">
            <v>10</v>
          </cell>
          <cell r="J23">
            <v>14</v>
          </cell>
          <cell r="K23">
            <v>30</v>
          </cell>
          <cell r="L23">
            <v>17</v>
          </cell>
          <cell r="M23">
            <v>29</v>
          </cell>
          <cell r="N23">
            <v>16</v>
          </cell>
          <cell r="O23">
            <v>39</v>
          </cell>
          <cell r="P23">
            <v>18</v>
          </cell>
          <cell r="Q23">
            <v>36</v>
          </cell>
          <cell r="R23">
            <v>10</v>
          </cell>
          <cell r="S23">
            <v>28</v>
          </cell>
          <cell r="U23" t="str">
            <v>20</v>
          </cell>
          <cell r="X23">
            <v>4</v>
          </cell>
          <cell r="Y23">
            <v>2</v>
          </cell>
          <cell r="Z23">
            <v>9</v>
          </cell>
          <cell r="AA23">
            <v>7</v>
          </cell>
          <cell r="AB23">
            <v>24</v>
          </cell>
          <cell r="AC23">
            <v>9</v>
          </cell>
          <cell r="AD23">
            <v>17</v>
          </cell>
          <cell r="AE23">
            <v>5</v>
          </cell>
          <cell r="AF23">
            <v>11</v>
          </cell>
          <cell r="AG23">
            <v>12</v>
          </cell>
          <cell r="AH23">
            <v>3</v>
          </cell>
          <cell r="AI23">
            <v>8</v>
          </cell>
          <cell r="AJ23">
            <v>7</v>
          </cell>
          <cell r="AK23">
            <v>7</v>
          </cell>
          <cell r="AM23">
            <v>5</v>
          </cell>
        </row>
        <row r="24">
          <cell r="A24" t="str">
            <v>20</v>
          </cell>
          <cell r="G24">
            <v>1</v>
          </cell>
          <cell r="H24">
            <v>1</v>
          </cell>
          <cell r="I24">
            <v>2</v>
          </cell>
          <cell r="J24">
            <v>4</v>
          </cell>
          <cell r="K24">
            <v>7</v>
          </cell>
          <cell r="M24">
            <v>8</v>
          </cell>
          <cell r="N24">
            <v>5</v>
          </cell>
          <cell r="O24">
            <v>8</v>
          </cell>
          <cell r="P24">
            <v>4</v>
          </cell>
          <cell r="Q24">
            <v>18</v>
          </cell>
          <cell r="R24">
            <v>1</v>
          </cell>
          <cell r="S24">
            <v>11</v>
          </cell>
          <cell r="U24" t="str">
            <v>21</v>
          </cell>
          <cell r="X24">
            <v>13</v>
          </cell>
          <cell r="Y24">
            <v>10</v>
          </cell>
          <cell r="Z24">
            <v>58</v>
          </cell>
          <cell r="AA24">
            <v>41</v>
          </cell>
          <cell r="AB24">
            <v>62</v>
          </cell>
          <cell r="AC24">
            <v>84</v>
          </cell>
          <cell r="AD24">
            <v>57</v>
          </cell>
          <cell r="AE24">
            <v>57</v>
          </cell>
          <cell r="AF24">
            <v>41</v>
          </cell>
          <cell r="AG24">
            <v>33</v>
          </cell>
          <cell r="AH24">
            <v>26</v>
          </cell>
          <cell r="AI24">
            <v>18</v>
          </cell>
          <cell r="AJ24">
            <v>12</v>
          </cell>
          <cell r="AK24">
            <v>10</v>
          </cell>
          <cell r="AL24">
            <v>5</v>
          </cell>
          <cell r="AM24">
            <v>3</v>
          </cell>
        </row>
        <row r="25">
          <cell r="A25" t="str">
            <v>21</v>
          </cell>
          <cell r="H25">
            <v>4</v>
          </cell>
          <cell r="I25">
            <v>7</v>
          </cell>
          <cell r="J25">
            <v>17</v>
          </cell>
          <cell r="K25">
            <v>28</v>
          </cell>
          <cell r="L25">
            <v>21</v>
          </cell>
          <cell r="M25">
            <v>39</v>
          </cell>
          <cell r="N25">
            <v>23</v>
          </cell>
          <cell r="O25">
            <v>51</v>
          </cell>
          <cell r="P25">
            <v>14</v>
          </cell>
          <cell r="Q25">
            <v>35</v>
          </cell>
          <cell r="R25">
            <v>12</v>
          </cell>
          <cell r="S25">
            <v>18</v>
          </cell>
          <cell r="U25" t="str">
            <v>22</v>
          </cell>
          <cell r="X25">
            <v>19</v>
          </cell>
          <cell r="Y25">
            <v>16</v>
          </cell>
          <cell r="Z25">
            <v>60</v>
          </cell>
          <cell r="AA25">
            <v>60</v>
          </cell>
          <cell r="AB25">
            <v>68</v>
          </cell>
          <cell r="AC25">
            <v>67</v>
          </cell>
          <cell r="AD25">
            <v>70</v>
          </cell>
          <cell r="AE25">
            <v>83</v>
          </cell>
          <cell r="AF25">
            <v>52</v>
          </cell>
          <cell r="AG25">
            <v>50</v>
          </cell>
          <cell r="AH25">
            <v>21</v>
          </cell>
          <cell r="AI25">
            <v>34</v>
          </cell>
          <cell r="AJ25">
            <v>21</v>
          </cell>
          <cell r="AK25">
            <v>26</v>
          </cell>
          <cell r="AL25">
            <v>6</v>
          </cell>
          <cell r="AM25">
            <v>8</v>
          </cell>
        </row>
        <row r="26">
          <cell r="A26" t="str">
            <v>22</v>
          </cell>
          <cell r="G26">
            <v>1</v>
          </cell>
          <cell r="H26">
            <v>3</v>
          </cell>
          <cell r="I26">
            <v>15</v>
          </cell>
          <cell r="J26">
            <v>14</v>
          </cell>
          <cell r="K26">
            <v>54</v>
          </cell>
          <cell r="L26">
            <v>32</v>
          </cell>
          <cell r="M26">
            <v>69</v>
          </cell>
          <cell r="N26">
            <v>15</v>
          </cell>
          <cell r="O26">
            <v>74</v>
          </cell>
          <cell r="P26">
            <v>30</v>
          </cell>
          <cell r="Q26">
            <v>68</v>
          </cell>
          <cell r="R26">
            <v>13</v>
          </cell>
          <cell r="S26">
            <v>40</v>
          </cell>
          <cell r="U26" t="str">
            <v>23</v>
          </cell>
          <cell r="W26">
            <v>3</v>
          </cell>
          <cell r="X26">
            <v>33</v>
          </cell>
          <cell r="Y26">
            <v>28</v>
          </cell>
          <cell r="Z26">
            <v>53</v>
          </cell>
          <cell r="AA26">
            <v>84</v>
          </cell>
          <cell r="AB26">
            <v>56</v>
          </cell>
          <cell r="AC26">
            <v>57</v>
          </cell>
          <cell r="AD26">
            <v>65</v>
          </cell>
          <cell r="AE26">
            <v>82</v>
          </cell>
          <cell r="AF26">
            <v>32</v>
          </cell>
          <cell r="AG26">
            <v>42</v>
          </cell>
          <cell r="AH26">
            <v>17</v>
          </cell>
          <cell r="AI26">
            <v>27</v>
          </cell>
          <cell r="AJ26">
            <v>6</v>
          </cell>
          <cell r="AK26">
            <v>22</v>
          </cell>
          <cell r="AM26">
            <v>3</v>
          </cell>
        </row>
        <row r="27">
          <cell r="A27" t="str">
            <v>23</v>
          </cell>
          <cell r="H27">
            <v>6</v>
          </cell>
          <cell r="I27">
            <v>6</v>
          </cell>
          <cell r="J27">
            <v>11</v>
          </cell>
          <cell r="K27">
            <v>52</v>
          </cell>
          <cell r="L27">
            <v>19</v>
          </cell>
          <cell r="M27">
            <v>40</v>
          </cell>
          <cell r="N27">
            <v>12</v>
          </cell>
          <cell r="O27">
            <v>54</v>
          </cell>
          <cell r="P27">
            <v>8</v>
          </cell>
          <cell r="Q27">
            <v>29</v>
          </cell>
          <cell r="R27">
            <v>3</v>
          </cell>
          <cell r="S27">
            <v>28</v>
          </cell>
          <cell r="U27" t="str">
            <v>24</v>
          </cell>
          <cell r="V27">
            <v>1</v>
          </cell>
          <cell r="W27">
            <v>1</v>
          </cell>
          <cell r="X27">
            <v>17</v>
          </cell>
          <cell r="Y27">
            <v>13</v>
          </cell>
          <cell r="Z27">
            <v>18</v>
          </cell>
          <cell r="AA27">
            <v>17</v>
          </cell>
          <cell r="AB27">
            <v>18</v>
          </cell>
          <cell r="AC27">
            <v>23</v>
          </cell>
          <cell r="AD27">
            <v>11</v>
          </cell>
          <cell r="AE27">
            <v>12</v>
          </cell>
          <cell r="AF27">
            <v>4</v>
          </cell>
          <cell r="AG27">
            <v>8</v>
          </cell>
          <cell r="AH27">
            <v>3</v>
          </cell>
          <cell r="AI27">
            <v>7</v>
          </cell>
          <cell r="AJ27">
            <v>1</v>
          </cell>
          <cell r="AK27">
            <v>5</v>
          </cell>
          <cell r="AL27">
            <v>1</v>
          </cell>
          <cell r="AM27">
            <v>2</v>
          </cell>
        </row>
        <row r="28">
          <cell r="A28" t="str">
            <v>24</v>
          </cell>
          <cell r="H28">
            <v>1</v>
          </cell>
          <cell r="I28">
            <v>7</v>
          </cell>
          <cell r="J28">
            <v>4</v>
          </cell>
          <cell r="K28">
            <v>13</v>
          </cell>
          <cell r="L28">
            <v>6</v>
          </cell>
          <cell r="M28">
            <v>7</v>
          </cell>
          <cell r="N28">
            <v>8</v>
          </cell>
          <cell r="O28">
            <v>13</v>
          </cell>
          <cell r="P28">
            <v>3</v>
          </cell>
          <cell r="Q28">
            <v>20</v>
          </cell>
          <cell r="R28">
            <v>2</v>
          </cell>
          <cell r="S28">
            <v>14</v>
          </cell>
          <cell r="U28" t="str">
            <v>25</v>
          </cell>
          <cell r="V28">
            <v>2</v>
          </cell>
          <cell r="W28">
            <v>15</v>
          </cell>
          <cell r="X28">
            <v>24</v>
          </cell>
          <cell r="Y28">
            <v>111</v>
          </cell>
          <cell r="Z28">
            <v>32</v>
          </cell>
          <cell r="AA28">
            <v>139</v>
          </cell>
          <cell r="AB28">
            <v>23</v>
          </cell>
          <cell r="AC28">
            <v>114</v>
          </cell>
          <cell r="AD28">
            <v>36</v>
          </cell>
          <cell r="AE28">
            <v>117</v>
          </cell>
          <cell r="AF28">
            <v>23</v>
          </cell>
          <cell r="AG28">
            <v>94</v>
          </cell>
          <cell r="AH28">
            <v>12</v>
          </cell>
          <cell r="AI28">
            <v>61</v>
          </cell>
          <cell r="AJ28">
            <v>4</v>
          </cell>
          <cell r="AK28">
            <v>44</v>
          </cell>
          <cell r="AL28">
            <v>3</v>
          </cell>
          <cell r="AM28">
            <v>19</v>
          </cell>
        </row>
        <row r="29">
          <cell r="A29" t="str">
            <v>25</v>
          </cell>
          <cell r="E29">
            <v>1</v>
          </cell>
          <cell r="F29">
            <v>4</v>
          </cell>
          <cell r="G29">
            <v>42</v>
          </cell>
          <cell r="H29">
            <v>8</v>
          </cell>
          <cell r="I29">
            <v>86</v>
          </cell>
          <cell r="J29">
            <v>10</v>
          </cell>
          <cell r="K29">
            <v>83</v>
          </cell>
          <cell r="L29">
            <v>6</v>
          </cell>
          <cell r="M29">
            <v>81</v>
          </cell>
          <cell r="N29">
            <v>3</v>
          </cell>
          <cell r="O29">
            <v>82</v>
          </cell>
          <cell r="P29">
            <v>2</v>
          </cell>
          <cell r="Q29">
            <v>89</v>
          </cell>
          <cell r="R29">
            <v>3</v>
          </cell>
          <cell r="S29">
            <v>38</v>
          </cell>
          <cell r="U29" t="str">
            <v>26</v>
          </cell>
          <cell r="V29">
            <v>6</v>
          </cell>
          <cell r="W29">
            <v>21</v>
          </cell>
          <cell r="X29">
            <v>68</v>
          </cell>
          <cell r="Y29">
            <v>162</v>
          </cell>
          <cell r="Z29">
            <v>94</v>
          </cell>
          <cell r="AA29">
            <v>162</v>
          </cell>
          <cell r="AB29">
            <v>62</v>
          </cell>
          <cell r="AC29">
            <v>108</v>
          </cell>
          <cell r="AD29">
            <v>61</v>
          </cell>
          <cell r="AE29">
            <v>119</v>
          </cell>
          <cell r="AF29">
            <v>47</v>
          </cell>
          <cell r="AG29">
            <v>92</v>
          </cell>
          <cell r="AH29">
            <v>30</v>
          </cell>
          <cell r="AI29">
            <v>55</v>
          </cell>
          <cell r="AJ29">
            <v>17</v>
          </cell>
          <cell r="AK29">
            <v>41</v>
          </cell>
          <cell r="AL29">
            <v>3</v>
          </cell>
          <cell r="AM29">
            <v>18</v>
          </cell>
        </row>
        <row r="30">
          <cell r="A30" t="str">
            <v>26</v>
          </cell>
          <cell r="D30">
            <v>1</v>
          </cell>
          <cell r="E30">
            <v>5</v>
          </cell>
          <cell r="F30">
            <v>12</v>
          </cell>
          <cell r="G30">
            <v>47</v>
          </cell>
          <cell r="H30">
            <v>18</v>
          </cell>
          <cell r="I30">
            <v>102</v>
          </cell>
          <cell r="J30">
            <v>19</v>
          </cell>
          <cell r="K30">
            <v>106</v>
          </cell>
          <cell r="L30">
            <v>16</v>
          </cell>
          <cell r="M30">
            <v>86</v>
          </cell>
          <cell r="N30">
            <v>12</v>
          </cell>
          <cell r="O30">
            <v>90</v>
          </cell>
          <cell r="P30">
            <v>14</v>
          </cell>
          <cell r="Q30">
            <v>64</v>
          </cell>
          <cell r="R30">
            <v>4</v>
          </cell>
          <cell r="S30">
            <v>40</v>
          </cell>
          <cell r="U30" t="str">
            <v>27</v>
          </cell>
          <cell r="V30">
            <v>5</v>
          </cell>
          <cell r="W30">
            <v>27</v>
          </cell>
          <cell r="X30">
            <v>79</v>
          </cell>
          <cell r="Y30">
            <v>312</v>
          </cell>
          <cell r="Z30">
            <v>143</v>
          </cell>
          <cell r="AA30">
            <v>446</v>
          </cell>
          <cell r="AB30">
            <v>107</v>
          </cell>
          <cell r="AC30">
            <v>344</v>
          </cell>
          <cell r="AD30">
            <v>116</v>
          </cell>
          <cell r="AE30">
            <v>257</v>
          </cell>
          <cell r="AF30">
            <v>108</v>
          </cell>
          <cell r="AG30">
            <v>204</v>
          </cell>
          <cell r="AH30">
            <v>40</v>
          </cell>
          <cell r="AI30">
            <v>123</v>
          </cell>
          <cell r="AJ30">
            <v>27</v>
          </cell>
          <cell r="AK30">
            <v>84</v>
          </cell>
          <cell r="AL30">
            <v>3</v>
          </cell>
          <cell r="AM30">
            <v>34</v>
          </cell>
        </row>
        <row r="31">
          <cell r="A31" t="str">
            <v>27</v>
          </cell>
          <cell r="E31">
            <v>4</v>
          </cell>
          <cell r="F31">
            <v>4</v>
          </cell>
          <cell r="G31">
            <v>33</v>
          </cell>
          <cell r="H31">
            <v>17</v>
          </cell>
          <cell r="I31">
            <v>141</v>
          </cell>
          <cell r="J31">
            <v>32</v>
          </cell>
          <cell r="K31">
            <v>202</v>
          </cell>
          <cell r="L31">
            <v>60</v>
          </cell>
          <cell r="M31">
            <v>153</v>
          </cell>
          <cell r="N31">
            <v>41</v>
          </cell>
          <cell r="O31">
            <v>123</v>
          </cell>
          <cell r="P31">
            <v>18</v>
          </cell>
          <cell r="Q31">
            <v>93</v>
          </cell>
          <cell r="R31">
            <v>11</v>
          </cell>
          <cell r="S31">
            <v>46</v>
          </cell>
          <cell r="U31" t="str">
            <v>28</v>
          </cell>
          <cell r="V31">
            <v>1</v>
          </cell>
          <cell r="W31">
            <v>4</v>
          </cell>
          <cell r="X31">
            <v>27</v>
          </cell>
          <cell r="Y31">
            <v>63</v>
          </cell>
          <cell r="Z31">
            <v>68</v>
          </cell>
          <cell r="AA31">
            <v>197</v>
          </cell>
          <cell r="AB31">
            <v>61</v>
          </cell>
          <cell r="AC31">
            <v>131</v>
          </cell>
          <cell r="AD31">
            <v>71</v>
          </cell>
          <cell r="AE31">
            <v>84</v>
          </cell>
          <cell r="AF31">
            <v>23</v>
          </cell>
          <cell r="AG31">
            <v>71</v>
          </cell>
          <cell r="AH31">
            <v>19</v>
          </cell>
          <cell r="AI31">
            <v>34</v>
          </cell>
          <cell r="AJ31">
            <v>3</v>
          </cell>
          <cell r="AK31">
            <v>18</v>
          </cell>
          <cell r="AL31">
            <v>2</v>
          </cell>
          <cell r="AM31">
            <v>4</v>
          </cell>
        </row>
        <row r="32">
          <cell r="A32" t="str">
            <v>28</v>
          </cell>
          <cell r="F32">
            <v>1</v>
          </cell>
          <cell r="G32">
            <v>8</v>
          </cell>
          <cell r="H32">
            <v>14</v>
          </cell>
          <cell r="I32">
            <v>67</v>
          </cell>
          <cell r="J32">
            <v>18</v>
          </cell>
          <cell r="K32">
            <v>120</v>
          </cell>
          <cell r="L32">
            <v>17</v>
          </cell>
          <cell r="M32">
            <v>97</v>
          </cell>
          <cell r="N32">
            <v>11</v>
          </cell>
          <cell r="O32">
            <v>73</v>
          </cell>
          <cell r="P32">
            <v>5</v>
          </cell>
          <cell r="Q32">
            <v>43</v>
          </cell>
          <cell r="R32">
            <v>4</v>
          </cell>
          <cell r="S32">
            <v>33</v>
          </cell>
          <cell r="U32" t="str">
            <v>29</v>
          </cell>
          <cell r="V32">
            <v>2</v>
          </cell>
          <cell r="W32">
            <v>1</v>
          </cell>
          <cell r="X32">
            <v>9</v>
          </cell>
          <cell r="Y32">
            <v>21</v>
          </cell>
          <cell r="Z32">
            <v>13</v>
          </cell>
          <cell r="AA32">
            <v>51</v>
          </cell>
          <cell r="AB32">
            <v>16</v>
          </cell>
          <cell r="AC32">
            <v>43</v>
          </cell>
          <cell r="AD32">
            <v>13</v>
          </cell>
          <cell r="AE32">
            <v>28</v>
          </cell>
          <cell r="AF32">
            <v>3</v>
          </cell>
          <cell r="AG32">
            <v>15</v>
          </cell>
          <cell r="AH32">
            <v>1</v>
          </cell>
          <cell r="AI32">
            <v>7</v>
          </cell>
          <cell r="AJ32">
            <v>2</v>
          </cell>
          <cell r="AK32">
            <v>4</v>
          </cell>
          <cell r="AL32">
            <v>1</v>
          </cell>
          <cell r="AM32">
            <v>1</v>
          </cell>
        </row>
        <row r="33">
          <cell r="A33" t="str">
            <v>29</v>
          </cell>
          <cell r="G33">
            <v>2</v>
          </cell>
          <cell r="H33">
            <v>4</v>
          </cell>
          <cell r="I33">
            <v>28</v>
          </cell>
          <cell r="J33">
            <v>4</v>
          </cell>
          <cell r="K33">
            <v>22</v>
          </cell>
          <cell r="L33">
            <v>2</v>
          </cell>
          <cell r="M33">
            <v>39</v>
          </cell>
          <cell r="N33">
            <v>4</v>
          </cell>
          <cell r="O33">
            <v>33</v>
          </cell>
          <cell r="P33">
            <v>2</v>
          </cell>
          <cell r="Q33">
            <v>27</v>
          </cell>
          <cell r="S33">
            <v>13</v>
          </cell>
          <cell r="U33" t="str">
            <v>30</v>
          </cell>
          <cell r="W33">
            <v>4</v>
          </cell>
          <cell r="X33">
            <v>13</v>
          </cell>
          <cell r="Y33">
            <v>41</v>
          </cell>
          <cell r="Z33">
            <v>14</v>
          </cell>
          <cell r="AA33">
            <v>95</v>
          </cell>
          <cell r="AB33">
            <v>23</v>
          </cell>
          <cell r="AC33">
            <v>75</v>
          </cell>
          <cell r="AD33">
            <v>18</v>
          </cell>
          <cell r="AE33">
            <v>52</v>
          </cell>
          <cell r="AF33">
            <v>6</v>
          </cell>
          <cell r="AG33">
            <v>21</v>
          </cell>
          <cell r="AH33">
            <v>2</v>
          </cell>
          <cell r="AI33">
            <v>17</v>
          </cell>
          <cell r="AJ33">
            <v>3</v>
          </cell>
          <cell r="AK33">
            <v>3</v>
          </cell>
          <cell r="AL33">
            <v>1</v>
          </cell>
        </row>
        <row r="34">
          <cell r="A34" t="str">
            <v>30</v>
          </cell>
          <cell r="G34">
            <v>7</v>
          </cell>
          <cell r="H34">
            <v>7</v>
          </cell>
          <cell r="I34">
            <v>22</v>
          </cell>
          <cell r="J34">
            <v>8</v>
          </cell>
          <cell r="K34">
            <v>66</v>
          </cell>
          <cell r="L34">
            <v>9</v>
          </cell>
          <cell r="M34">
            <v>49</v>
          </cell>
          <cell r="N34">
            <v>4</v>
          </cell>
          <cell r="O34">
            <v>30</v>
          </cell>
          <cell r="P34">
            <v>3</v>
          </cell>
          <cell r="Q34">
            <v>20</v>
          </cell>
          <cell r="R34">
            <v>2</v>
          </cell>
          <cell r="S34">
            <v>11</v>
          </cell>
          <cell r="U34" t="str">
            <v>31</v>
          </cell>
          <cell r="W34">
            <v>3</v>
          </cell>
          <cell r="X34">
            <v>42</v>
          </cell>
          <cell r="Y34">
            <v>66</v>
          </cell>
          <cell r="Z34">
            <v>86</v>
          </cell>
          <cell r="AA34">
            <v>129</v>
          </cell>
          <cell r="AB34">
            <v>69</v>
          </cell>
          <cell r="AC34">
            <v>81</v>
          </cell>
          <cell r="AD34">
            <v>68</v>
          </cell>
          <cell r="AE34">
            <v>56</v>
          </cell>
          <cell r="AF34">
            <v>18</v>
          </cell>
          <cell r="AG34">
            <v>29</v>
          </cell>
          <cell r="AH34">
            <v>6</v>
          </cell>
          <cell r="AI34">
            <v>14</v>
          </cell>
          <cell r="AJ34">
            <v>3</v>
          </cell>
          <cell r="AK34">
            <v>12</v>
          </cell>
          <cell r="AM34">
            <v>4</v>
          </cell>
        </row>
        <row r="35">
          <cell r="A35" t="str">
            <v>31</v>
          </cell>
          <cell r="G35">
            <v>9</v>
          </cell>
          <cell r="H35">
            <v>18</v>
          </cell>
          <cell r="I35">
            <v>41</v>
          </cell>
          <cell r="J35">
            <v>31</v>
          </cell>
          <cell r="K35">
            <v>80</v>
          </cell>
          <cell r="L35">
            <v>9</v>
          </cell>
          <cell r="M35">
            <v>60</v>
          </cell>
          <cell r="N35">
            <v>4</v>
          </cell>
          <cell r="O35">
            <v>27</v>
          </cell>
          <cell r="P35">
            <v>5</v>
          </cell>
          <cell r="Q35">
            <v>29</v>
          </cell>
          <cell r="R35">
            <v>5</v>
          </cell>
          <cell r="S35">
            <v>20</v>
          </cell>
          <cell r="U35" t="str">
            <v>32</v>
          </cell>
          <cell r="V35">
            <v>4</v>
          </cell>
          <cell r="W35">
            <v>2</v>
          </cell>
          <cell r="X35">
            <v>39</v>
          </cell>
          <cell r="Y35">
            <v>74</v>
          </cell>
          <cell r="Z35">
            <v>79</v>
          </cell>
          <cell r="AA35">
            <v>131</v>
          </cell>
          <cell r="AB35">
            <v>103</v>
          </cell>
          <cell r="AC35">
            <v>114</v>
          </cell>
          <cell r="AD35">
            <v>100</v>
          </cell>
          <cell r="AE35">
            <v>79</v>
          </cell>
          <cell r="AF35">
            <v>51</v>
          </cell>
          <cell r="AG35">
            <v>50</v>
          </cell>
          <cell r="AH35">
            <v>16</v>
          </cell>
          <cell r="AI35">
            <v>16</v>
          </cell>
          <cell r="AJ35">
            <v>4</v>
          </cell>
          <cell r="AK35">
            <v>23</v>
          </cell>
          <cell r="AL35">
            <v>1</v>
          </cell>
          <cell r="AM35">
            <v>8</v>
          </cell>
        </row>
        <row r="36">
          <cell r="A36" t="str">
            <v>32</v>
          </cell>
          <cell r="F36">
            <v>2</v>
          </cell>
          <cell r="G36">
            <v>4</v>
          </cell>
          <cell r="H36">
            <v>9</v>
          </cell>
          <cell r="I36">
            <v>47</v>
          </cell>
          <cell r="J36">
            <v>32</v>
          </cell>
          <cell r="K36">
            <v>98</v>
          </cell>
          <cell r="L36">
            <v>35</v>
          </cell>
          <cell r="M36">
            <v>69</v>
          </cell>
          <cell r="N36">
            <v>14</v>
          </cell>
          <cell r="O36">
            <v>39</v>
          </cell>
          <cell r="P36">
            <v>6</v>
          </cell>
          <cell r="Q36">
            <v>20</v>
          </cell>
          <cell r="R36">
            <v>2</v>
          </cell>
          <cell r="S36">
            <v>29</v>
          </cell>
          <cell r="U36" t="str">
            <v>33</v>
          </cell>
          <cell r="V36">
            <v>2</v>
          </cell>
          <cell r="W36">
            <v>5</v>
          </cell>
          <cell r="X36">
            <v>42</v>
          </cell>
          <cell r="Y36">
            <v>57</v>
          </cell>
          <cell r="Z36">
            <v>69</v>
          </cell>
          <cell r="AA36">
            <v>94</v>
          </cell>
          <cell r="AB36">
            <v>60</v>
          </cell>
          <cell r="AC36">
            <v>87</v>
          </cell>
          <cell r="AD36">
            <v>54</v>
          </cell>
          <cell r="AE36">
            <v>40</v>
          </cell>
          <cell r="AF36">
            <v>27</v>
          </cell>
          <cell r="AG36">
            <v>18</v>
          </cell>
          <cell r="AH36">
            <v>7</v>
          </cell>
          <cell r="AI36">
            <v>16</v>
          </cell>
          <cell r="AJ36">
            <v>3</v>
          </cell>
          <cell r="AK36">
            <v>10</v>
          </cell>
          <cell r="AL36">
            <v>1</v>
          </cell>
          <cell r="AM36">
            <v>2</v>
          </cell>
        </row>
        <row r="37">
          <cell r="A37" t="str">
            <v>33</v>
          </cell>
          <cell r="E37">
            <v>1</v>
          </cell>
          <cell r="G37">
            <v>7</v>
          </cell>
          <cell r="H37">
            <v>15</v>
          </cell>
          <cell r="I37">
            <v>33</v>
          </cell>
          <cell r="J37">
            <v>34</v>
          </cell>
          <cell r="K37">
            <v>69</v>
          </cell>
          <cell r="L37">
            <v>8</v>
          </cell>
          <cell r="M37">
            <v>60</v>
          </cell>
          <cell r="N37">
            <v>8</v>
          </cell>
          <cell r="O37">
            <v>39</v>
          </cell>
          <cell r="P37">
            <v>4</v>
          </cell>
          <cell r="Q37">
            <v>20</v>
          </cell>
          <cell r="R37">
            <v>2</v>
          </cell>
          <cell r="S37">
            <v>17</v>
          </cell>
          <cell r="U37" t="str">
            <v>34</v>
          </cell>
          <cell r="V37">
            <v>1</v>
          </cell>
          <cell r="W37">
            <v>1</v>
          </cell>
          <cell r="X37">
            <v>1</v>
          </cell>
          <cell r="Y37">
            <v>20</v>
          </cell>
          <cell r="Z37">
            <v>10</v>
          </cell>
          <cell r="AA37">
            <v>35</v>
          </cell>
          <cell r="AB37">
            <v>6</v>
          </cell>
          <cell r="AC37">
            <v>21</v>
          </cell>
          <cell r="AD37">
            <v>6</v>
          </cell>
          <cell r="AE37">
            <v>14</v>
          </cell>
          <cell r="AF37">
            <v>2</v>
          </cell>
          <cell r="AG37">
            <v>4</v>
          </cell>
          <cell r="AI37">
            <v>3</v>
          </cell>
          <cell r="AJ37">
            <v>1</v>
          </cell>
        </row>
        <row r="38">
          <cell r="A38" t="str">
            <v>34</v>
          </cell>
          <cell r="G38">
            <v>1</v>
          </cell>
          <cell r="I38">
            <v>9</v>
          </cell>
          <cell r="J38">
            <v>5</v>
          </cell>
          <cell r="K38">
            <v>15</v>
          </cell>
          <cell r="L38">
            <v>5</v>
          </cell>
          <cell r="M38">
            <v>16</v>
          </cell>
          <cell r="N38">
            <v>3</v>
          </cell>
          <cell r="O38">
            <v>10</v>
          </cell>
          <cell r="Q38">
            <v>3</v>
          </cell>
          <cell r="S38">
            <v>3</v>
          </cell>
          <cell r="U38" t="str">
            <v>35</v>
          </cell>
          <cell r="W38">
            <v>2</v>
          </cell>
          <cell r="X38">
            <v>16</v>
          </cell>
          <cell r="Y38">
            <v>42</v>
          </cell>
          <cell r="Z38">
            <v>38</v>
          </cell>
          <cell r="AA38">
            <v>58</v>
          </cell>
          <cell r="AB38">
            <v>28</v>
          </cell>
          <cell r="AC38">
            <v>48</v>
          </cell>
          <cell r="AD38">
            <v>22</v>
          </cell>
          <cell r="AE38">
            <v>31</v>
          </cell>
          <cell r="AF38">
            <v>18</v>
          </cell>
          <cell r="AG38">
            <v>18</v>
          </cell>
          <cell r="AH38">
            <v>3</v>
          </cell>
          <cell r="AI38">
            <v>10</v>
          </cell>
          <cell r="AJ38">
            <v>3</v>
          </cell>
          <cell r="AK38">
            <v>9</v>
          </cell>
          <cell r="AL38">
            <v>2</v>
          </cell>
          <cell r="AM38">
            <v>3</v>
          </cell>
        </row>
        <row r="39">
          <cell r="A39" t="str">
            <v>35</v>
          </cell>
          <cell r="F39">
            <v>1</v>
          </cell>
          <cell r="G39">
            <v>5</v>
          </cell>
          <cell r="H39">
            <v>9</v>
          </cell>
          <cell r="I39">
            <v>17</v>
          </cell>
          <cell r="J39">
            <v>6</v>
          </cell>
          <cell r="K39">
            <v>34</v>
          </cell>
          <cell r="L39">
            <v>5</v>
          </cell>
          <cell r="M39">
            <v>33</v>
          </cell>
          <cell r="N39">
            <v>1</v>
          </cell>
          <cell r="O39">
            <v>30</v>
          </cell>
          <cell r="P39">
            <v>1</v>
          </cell>
          <cell r="Q39">
            <v>32</v>
          </cell>
          <cell r="S39">
            <v>19</v>
          </cell>
          <cell r="U39" t="str">
            <v>36</v>
          </cell>
          <cell r="V39">
            <v>1</v>
          </cell>
          <cell r="W39">
            <v>1</v>
          </cell>
          <cell r="X39">
            <v>11</v>
          </cell>
          <cell r="Y39">
            <v>19</v>
          </cell>
          <cell r="Z39">
            <v>26</v>
          </cell>
          <cell r="AA39">
            <v>38</v>
          </cell>
          <cell r="AB39">
            <v>30</v>
          </cell>
          <cell r="AC39">
            <v>47</v>
          </cell>
          <cell r="AD39">
            <v>17</v>
          </cell>
          <cell r="AE39">
            <v>27</v>
          </cell>
          <cell r="AF39">
            <v>10</v>
          </cell>
          <cell r="AG39">
            <v>17</v>
          </cell>
          <cell r="AH39">
            <v>5</v>
          </cell>
          <cell r="AI39">
            <v>7</v>
          </cell>
          <cell r="AK39">
            <v>7</v>
          </cell>
          <cell r="AL39">
            <v>1</v>
          </cell>
          <cell r="AM39">
            <v>7</v>
          </cell>
        </row>
        <row r="40">
          <cell r="A40" t="str">
            <v>36</v>
          </cell>
          <cell r="G40">
            <v>2</v>
          </cell>
          <cell r="H40">
            <v>4</v>
          </cell>
          <cell r="I40">
            <v>10</v>
          </cell>
          <cell r="J40">
            <v>5</v>
          </cell>
          <cell r="K40">
            <v>22</v>
          </cell>
          <cell r="L40">
            <v>3</v>
          </cell>
          <cell r="M40">
            <v>28</v>
          </cell>
          <cell r="O40">
            <v>22</v>
          </cell>
          <cell r="P40">
            <v>1</v>
          </cell>
          <cell r="Q40">
            <v>18</v>
          </cell>
          <cell r="R40">
            <v>1</v>
          </cell>
          <cell r="S40">
            <v>6</v>
          </cell>
          <cell r="U40" t="str">
            <v>37</v>
          </cell>
          <cell r="X40">
            <v>5</v>
          </cell>
          <cell r="Y40">
            <v>10</v>
          </cell>
          <cell r="Z40">
            <v>11</v>
          </cell>
          <cell r="AA40">
            <v>23</v>
          </cell>
          <cell r="AB40">
            <v>10</v>
          </cell>
          <cell r="AC40">
            <v>21</v>
          </cell>
          <cell r="AD40">
            <v>9</v>
          </cell>
          <cell r="AE40">
            <v>16</v>
          </cell>
          <cell r="AF40">
            <v>5</v>
          </cell>
          <cell r="AG40">
            <v>9</v>
          </cell>
          <cell r="AH40">
            <v>2</v>
          </cell>
          <cell r="AI40">
            <v>3</v>
          </cell>
          <cell r="AJ40">
            <v>2</v>
          </cell>
          <cell r="AK40">
            <v>1</v>
          </cell>
          <cell r="AM40">
            <v>1</v>
          </cell>
        </row>
        <row r="41">
          <cell r="A41" t="str">
            <v>37</v>
          </cell>
          <cell r="G41">
            <v>1</v>
          </cell>
          <cell r="H41">
            <v>2</v>
          </cell>
          <cell r="I41">
            <v>4</v>
          </cell>
          <cell r="J41">
            <v>3</v>
          </cell>
          <cell r="K41">
            <v>10</v>
          </cell>
          <cell r="L41">
            <v>2</v>
          </cell>
          <cell r="M41">
            <v>13</v>
          </cell>
          <cell r="N41">
            <v>3</v>
          </cell>
          <cell r="O41">
            <v>10</v>
          </cell>
          <cell r="P41">
            <v>1</v>
          </cell>
          <cell r="Q41">
            <v>4</v>
          </cell>
          <cell r="R41">
            <v>1</v>
          </cell>
          <cell r="S41">
            <v>5</v>
          </cell>
          <cell r="U41" t="str">
            <v>60</v>
          </cell>
          <cell r="V41">
            <v>6</v>
          </cell>
          <cell r="W41">
            <v>12</v>
          </cell>
          <cell r="X41">
            <v>60</v>
          </cell>
          <cell r="Y41">
            <v>218</v>
          </cell>
          <cell r="Z41">
            <v>67</v>
          </cell>
          <cell r="AA41">
            <v>314</v>
          </cell>
          <cell r="AB41">
            <v>73</v>
          </cell>
          <cell r="AC41">
            <v>265</v>
          </cell>
          <cell r="AD41">
            <v>59</v>
          </cell>
          <cell r="AE41">
            <v>168</v>
          </cell>
          <cell r="AF41">
            <v>35</v>
          </cell>
          <cell r="AG41">
            <v>142</v>
          </cell>
          <cell r="AH41">
            <v>16</v>
          </cell>
          <cell r="AI41">
            <v>84</v>
          </cell>
          <cell r="AJ41">
            <v>2</v>
          </cell>
          <cell r="AK41">
            <v>71</v>
          </cell>
          <cell r="AM41">
            <v>17</v>
          </cell>
        </row>
        <row r="42">
          <cell r="A42" t="str">
            <v>60</v>
          </cell>
          <cell r="G42">
            <v>22</v>
          </cell>
          <cell r="H42">
            <v>9</v>
          </cell>
          <cell r="I42">
            <v>83</v>
          </cell>
          <cell r="J42">
            <v>24</v>
          </cell>
          <cell r="K42">
            <v>172</v>
          </cell>
          <cell r="L42">
            <v>14</v>
          </cell>
          <cell r="M42">
            <v>164</v>
          </cell>
          <cell r="N42">
            <v>14</v>
          </cell>
          <cell r="O42">
            <v>134</v>
          </cell>
          <cell r="P42">
            <v>4</v>
          </cell>
          <cell r="Q42">
            <v>87</v>
          </cell>
          <cell r="R42">
            <v>2</v>
          </cell>
          <cell r="S42">
            <v>38</v>
          </cell>
          <cell r="U42" t="str">
            <v>61</v>
          </cell>
          <cell r="V42">
            <v>4</v>
          </cell>
          <cell r="W42">
            <v>15</v>
          </cell>
          <cell r="X42">
            <v>37</v>
          </cell>
          <cell r="Y42">
            <v>137</v>
          </cell>
          <cell r="Z42">
            <v>61</v>
          </cell>
          <cell r="AA42">
            <v>215</v>
          </cell>
          <cell r="AB42">
            <v>42</v>
          </cell>
          <cell r="AC42">
            <v>162</v>
          </cell>
          <cell r="AD42">
            <v>51</v>
          </cell>
          <cell r="AE42">
            <v>193</v>
          </cell>
          <cell r="AF42">
            <v>33</v>
          </cell>
          <cell r="AG42">
            <v>134</v>
          </cell>
          <cell r="AH42">
            <v>13</v>
          </cell>
          <cell r="AI42">
            <v>77</v>
          </cell>
          <cell r="AJ42">
            <v>8</v>
          </cell>
          <cell r="AK42">
            <v>34</v>
          </cell>
          <cell r="AM42">
            <v>10</v>
          </cell>
        </row>
        <row r="43">
          <cell r="A43" t="str">
            <v>61</v>
          </cell>
          <cell r="F43">
            <v>1</v>
          </cell>
          <cell r="G43">
            <v>13</v>
          </cell>
          <cell r="H43">
            <v>9</v>
          </cell>
          <cell r="I43">
            <v>63</v>
          </cell>
          <cell r="J43">
            <v>14</v>
          </cell>
          <cell r="K43">
            <v>117</v>
          </cell>
          <cell r="L43">
            <v>14</v>
          </cell>
          <cell r="M43">
            <v>133</v>
          </cell>
          <cell r="N43">
            <v>14</v>
          </cell>
          <cell r="O43">
            <v>90</v>
          </cell>
          <cell r="P43">
            <v>3</v>
          </cell>
          <cell r="Q43">
            <v>46</v>
          </cell>
          <cell r="R43">
            <v>1</v>
          </cell>
          <cell r="S43">
            <v>18</v>
          </cell>
          <cell r="U43" t="str">
            <v>62</v>
          </cell>
          <cell r="V43">
            <v>2</v>
          </cell>
          <cell r="W43">
            <v>4</v>
          </cell>
          <cell r="X43">
            <v>38</v>
          </cell>
          <cell r="Y43">
            <v>89</v>
          </cell>
          <cell r="Z43">
            <v>60</v>
          </cell>
          <cell r="AA43">
            <v>120</v>
          </cell>
          <cell r="AB43">
            <v>50</v>
          </cell>
          <cell r="AC43">
            <v>82</v>
          </cell>
          <cell r="AD43">
            <v>41</v>
          </cell>
          <cell r="AE43">
            <v>84</v>
          </cell>
          <cell r="AF43">
            <v>27</v>
          </cell>
          <cell r="AG43">
            <v>39</v>
          </cell>
          <cell r="AH43">
            <v>9</v>
          </cell>
          <cell r="AI43">
            <v>31</v>
          </cell>
          <cell r="AJ43">
            <v>7</v>
          </cell>
          <cell r="AK43">
            <v>23</v>
          </cell>
          <cell r="AM43">
            <v>4</v>
          </cell>
        </row>
        <row r="44">
          <cell r="A44" t="str">
            <v>62</v>
          </cell>
          <cell r="E44">
            <v>1</v>
          </cell>
          <cell r="F44">
            <v>1</v>
          </cell>
          <cell r="G44">
            <v>5</v>
          </cell>
          <cell r="H44">
            <v>15</v>
          </cell>
          <cell r="I44">
            <v>39</v>
          </cell>
          <cell r="J44">
            <v>25</v>
          </cell>
          <cell r="K44">
            <v>72</v>
          </cell>
          <cell r="L44">
            <v>23</v>
          </cell>
          <cell r="M44">
            <v>65</v>
          </cell>
          <cell r="N44">
            <v>13</v>
          </cell>
          <cell r="O44">
            <v>57</v>
          </cell>
          <cell r="P44">
            <v>6</v>
          </cell>
          <cell r="Q44">
            <v>45</v>
          </cell>
          <cell r="R44">
            <v>2</v>
          </cell>
          <cell r="S44">
            <v>20</v>
          </cell>
          <cell r="U44" t="str">
            <v>63</v>
          </cell>
          <cell r="V44">
            <v>3</v>
          </cell>
          <cell r="W44">
            <v>9</v>
          </cell>
          <cell r="X44">
            <v>32</v>
          </cell>
          <cell r="Y44">
            <v>116</v>
          </cell>
          <cell r="Z44">
            <v>49</v>
          </cell>
          <cell r="AA44">
            <v>243</v>
          </cell>
          <cell r="AB44">
            <v>52</v>
          </cell>
          <cell r="AC44">
            <v>183</v>
          </cell>
          <cell r="AD44">
            <v>39</v>
          </cell>
          <cell r="AE44">
            <v>163</v>
          </cell>
          <cell r="AF44">
            <v>28</v>
          </cell>
          <cell r="AG44">
            <v>127</v>
          </cell>
          <cell r="AH44">
            <v>11</v>
          </cell>
          <cell r="AI44">
            <v>61</v>
          </cell>
          <cell r="AJ44">
            <v>4</v>
          </cell>
          <cell r="AK44">
            <v>33</v>
          </cell>
          <cell r="AL44">
            <v>3</v>
          </cell>
          <cell r="AM44">
            <v>10</v>
          </cell>
        </row>
        <row r="45">
          <cell r="A45" t="str">
            <v>63</v>
          </cell>
          <cell r="F45">
            <v>2</v>
          </cell>
          <cell r="G45">
            <v>8</v>
          </cell>
          <cell r="H45">
            <v>13</v>
          </cell>
          <cell r="I45">
            <v>67</v>
          </cell>
          <cell r="J45">
            <v>15</v>
          </cell>
          <cell r="K45">
            <v>140</v>
          </cell>
          <cell r="L45">
            <v>19</v>
          </cell>
          <cell r="M45">
            <v>127</v>
          </cell>
          <cell r="N45">
            <v>12</v>
          </cell>
          <cell r="O45">
            <v>83</v>
          </cell>
          <cell r="P45">
            <v>2</v>
          </cell>
          <cell r="Q45">
            <v>50</v>
          </cell>
          <cell r="R45">
            <v>1</v>
          </cell>
          <cell r="S45">
            <v>23</v>
          </cell>
          <cell r="U45" t="str">
            <v>64</v>
          </cell>
          <cell r="V45">
            <v>1</v>
          </cell>
          <cell r="W45">
            <v>2</v>
          </cell>
          <cell r="X45">
            <v>27</v>
          </cell>
          <cell r="Y45">
            <v>18</v>
          </cell>
          <cell r="Z45">
            <v>110</v>
          </cell>
          <cell r="AA45">
            <v>82</v>
          </cell>
          <cell r="AB45">
            <v>102</v>
          </cell>
          <cell r="AC45">
            <v>96</v>
          </cell>
          <cell r="AD45">
            <v>74</v>
          </cell>
          <cell r="AE45">
            <v>60</v>
          </cell>
          <cell r="AF45">
            <v>62</v>
          </cell>
          <cell r="AG45">
            <v>38</v>
          </cell>
          <cell r="AH45">
            <v>28</v>
          </cell>
          <cell r="AI45">
            <v>35</v>
          </cell>
          <cell r="AJ45">
            <v>18</v>
          </cell>
          <cell r="AK45">
            <v>26</v>
          </cell>
          <cell r="AL45">
            <v>9</v>
          </cell>
          <cell r="AM45">
            <v>9</v>
          </cell>
        </row>
        <row r="46">
          <cell r="A46" t="str">
            <v>64</v>
          </cell>
          <cell r="G46">
            <v>1</v>
          </cell>
          <cell r="H46">
            <v>5</v>
          </cell>
          <cell r="I46">
            <v>19</v>
          </cell>
          <cell r="J46">
            <v>13</v>
          </cell>
          <cell r="K46">
            <v>42</v>
          </cell>
          <cell r="L46">
            <v>27</v>
          </cell>
          <cell r="M46">
            <v>57</v>
          </cell>
          <cell r="N46">
            <v>14</v>
          </cell>
          <cell r="O46">
            <v>53</v>
          </cell>
          <cell r="P46">
            <v>11</v>
          </cell>
          <cell r="Q46">
            <v>31</v>
          </cell>
          <cell r="R46">
            <v>4</v>
          </cell>
          <cell r="S46">
            <v>22</v>
          </cell>
          <cell r="U46" t="str">
            <v>65</v>
          </cell>
          <cell r="X46">
            <v>28</v>
          </cell>
          <cell r="Y46">
            <v>9</v>
          </cell>
          <cell r="Z46">
            <v>104</v>
          </cell>
          <cell r="AA46">
            <v>71</v>
          </cell>
          <cell r="AB46">
            <v>108</v>
          </cell>
          <cell r="AC46">
            <v>80</v>
          </cell>
          <cell r="AD46">
            <v>107</v>
          </cell>
          <cell r="AE46">
            <v>59</v>
          </cell>
          <cell r="AF46">
            <v>52</v>
          </cell>
          <cell r="AG46">
            <v>40</v>
          </cell>
          <cell r="AH46">
            <v>21</v>
          </cell>
          <cell r="AI46">
            <v>23</v>
          </cell>
          <cell r="AJ46">
            <v>18</v>
          </cell>
          <cell r="AK46">
            <v>12</v>
          </cell>
          <cell r="AL46">
            <v>7</v>
          </cell>
          <cell r="AM46">
            <v>1</v>
          </cell>
        </row>
        <row r="47">
          <cell r="A47" t="str">
            <v>65</v>
          </cell>
          <cell r="F47">
            <v>1</v>
          </cell>
          <cell r="H47">
            <v>8</v>
          </cell>
          <cell r="I47">
            <v>15</v>
          </cell>
          <cell r="J47">
            <v>27</v>
          </cell>
          <cell r="K47">
            <v>37</v>
          </cell>
          <cell r="L47">
            <v>26</v>
          </cell>
          <cell r="M47">
            <v>51</v>
          </cell>
          <cell r="N47">
            <v>13</v>
          </cell>
          <cell r="O47">
            <v>35</v>
          </cell>
          <cell r="P47">
            <v>8</v>
          </cell>
          <cell r="Q47">
            <v>24</v>
          </cell>
          <cell r="R47">
            <v>4</v>
          </cell>
          <cell r="S47">
            <v>15</v>
          </cell>
          <cell r="U47" t="str">
            <v>66</v>
          </cell>
          <cell r="V47">
            <v>1</v>
          </cell>
          <cell r="X47">
            <v>7</v>
          </cell>
          <cell r="Y47">
            <v>15</v>
          </cell>
          <cell r="Z47">
            <v>58</v>
          </cell>
          <cell r="AA47">
            <v>69</v>
          </cell>
          <cell r="AB47">
            <v>77</v>
          </cell>
          <cell r="AC47">
            <v>49</v>
          </cell>
          <cell r="AD47">
            <v>79</v>
          </cell>
          <cell r="AE47">
            <v>60</v>
          </cell>
          <cell r="AF47">
            <v>34</v>
          </cell>
          <cell r="AG47">
            <v>31</v>
          </cell>
          <cell r="AH47">
            <v>20</v>
          </cell>
          <cell r="AI47">
            <v>12</v>
          </cell>
          <cell r="AJ47">
            <v>9</v>
          </cell>
          <cell r="AK47">
            <v>9</v>
          </cell>
          <cell r="AL47">
            <v>5</v>
          </cell>
          <cell r="AM47">
            <v>5</v>
          </cell>
        </row>
        <row r="48">
          <cell r="A48" t="str">
            <v>66</v>
          </cell>
          <cell r="G48">
            <v>4</v>
          </cell>
          <cell r="H48">
            <v>2</v>
          </cell>
          <cell r="I48">
            <v>13</v>
          </cell>
          <cell r="J48">
            <v>12</v>
          </cell>
          <cell r="K48">
            <v>32</v>
          </cell>
          <cell r="L48">
            <v>23</v>
          </cell>
          <cell r="M48">
            <v>52</v>
          </cell>
          <cell r="N48">
            <v>12</v>
          </cell>
          <cell r="O48">
            <v>28</v>
          </cell>
          <cell r="P48">
            <v>2</v>
          </cell>
          <cell r="Q48">
            <v>15</v>
          </cell>
          <cell r="R48">
            <v>1</v>
          </cell>
          <cell r="S48">
            <v>14</v>
          </cell>
          <cell r="U48" t="str">
            <v>67</v>
          </cell>
          <cell r="V48">
            <v>1</v>
          </cell>
          <cell r="W48">
            <v>2</v>
          </cell>
          <cell r="X48">
            <v>31</v>
          </cell>
          <cell r="Y48">
            <v>32</v>
          </cell>
          <cell r="Z48">
            <v>65</v>
          </cell>
          <cell r="AA48">
            <v>75</v>
          </cell>
          <cell r="AB48">
            <v>64</v>
          </cell>
          <cell r="AC48">
            <v>49</v>
          </cell>
          <cell r="AD48">
            <v>49</v>
          </cell>
          <cell r="AE48">
            <v>60</v>
          </cell>
          <cell r="AF48">
            <v>23</v>
          </cell>
          <cell r="AG48">
            <v>22</v>
          </cell>
          <cell r="AH48">
            <v>7</v>
          </cell>
          <cell r="AI48">
            <v>17</v>
          </cell>
          <cell r="AJ48">
            <v>4</v>
          </cell>
          <cell r="AK48">
            <v>13</v>
          </cell>
          <cell r="AM48">
            <v>5</v>
          </cell>
        </row>
        <row r="49">
          <cell r="A49" t="str">
            <v>67</v>
          </cell>
          <cell r="F49">
            <v>3</v>
          </cell>
          <cell r="G49">
            <v>2</v>
          </cell>
          <cell r="H49">
            <v>5</v>
          </cell>
          <cell r="I49">
            <v>20</v>
          </cell>
          <cell r="J49">
            <v>20</v>
          </cell>
          <cell r="K49">
            <v>35</v>
          </cell>
          <cell r="L49">
            <v>12</v>
          </cell>
          <cell r="M49">
            <v>32</v>
          </cell>
          <cell r="N49">
            <v>6</v>
          </cell>
          <cell r="O49">
            <v>29</v>
          </cell>
          <cell r="P49">
            <v>6</v>
          </cell>
          <cell r="Q49">
            <v>9</v>
          </cell>
          <cell r="R49">
            <v>1</v>
          </cell>
          <cell r="S49">
            <v>6</v>
          </cell>
          <cell r="U49" t="str">
            <v>68</v>
          </cell>
          <cell r="V49">
            <v>3</v>
          </cell>
          <cell r="X49">
            <v>18</v>
          </cell>
          <cell r="Y49">
            <v>14</v>
          </cell>
          <cell r="Z49">
            <v>40</v>
          </cell>
          <cell r="AA49">
            <v>36</v>
          </cell>
          <cell r="AB49">
            <v>46</v>
          </cell>
          <cell r="AC49">
            <v>42</v>
          </cell>
          <cell r="AD49">
            <v>31</v>
          </cell>
          <cell r="AE49">
            <v>37</v>
          </cell>
          <cell r="AF49">
            <v>26</v>
          </cell>
          <cell r="AG49">
            <v>22</v>
          </cell>
          <cell r="AH49">
            <v>9</v>
          </cell>
          <cell r="AI49">
            <v>5</v>
          </cell>
          <cell r="AJ49">
            <v>6</v>
          </cell>
          <cell r="AK49">
            <v>15</v>
          </cell>
          <cell r="AL49">
            <v>3</v>
          </cell>
          <cell r="AM49">
            <v>2</v>
          </cell>
        </row>
        <row r="50">
          <cell r="A50" t="str">
            <v>68</v>
          </cell>
          <cell r="G50">
            <v>2</v>
          </cell>
          <cell r="H50">
            <v>6</v>
          </cell>
          <cell r="I50">
            <v>13</v>
          </cell>
          <cell r="J50">
            <v>9</v>
          </cell>
          <cell r="K50">
            <v>30</v>
          </cell>
          <cell r="L50">
            <v>6</v>
          </cell>
          <cell r="M50">
            <v>31</v>
          </cell>
          <cell r="N50">
            <v>7</v>
          </cell>
          <cell r="O50">
            <v>20</v>
          </cell>
          <cell r="P50">
            <v>4</v>
          </cell>
          <cell r="Q50">
            <v>11</v>
          </cell>
          <cell r="S50">
            <v>8</v>
          </cell>
          <cell r="U50" t="str">
            <v>69</v>
          </cell>
          <cell r="W50">
            <v>1</v>
          </cell>
          <cell r="X50">
            <v>6</v>
          </cell>
          <cell r="Y50">
            <v>3</v>
          </cell>
          <cell r="Z50">
            <v>36</v>
          </cell>
          <cell r="AA50">
            <v>31</v>
          </cell>
          <cell r="AB50">
            <v>42</v>
          </cell>
          <cell r="AC50">
            <v>38</v>
          </cell>
          <cell r="AD50">
            <v>31</v>
          </cell>
          <cell r="AE50">
            <v>30</v>
          </cell>
          <cell r="AF50">
            <v>15</v>
          </cell>
          <cell r="AG50">
            <v>19</v>
          </cell>
          <cell r="AH50">
            <v>8</v>
          </cell>
          <cell r="AI50">
            <v>12</v>
          </cell>
          <cell r="AJ50">
            <v>3</v>
          </cell>
          <cell r="AK50">
            <v>6</v>
          </cell>
          <cell r="AL50">
            <v>3</v>
          </cell>
          <cell r="AM50">
            <v>2</v>
          </cell>
        </row>
        <row r="51">
          <cell r="A51" t="str">
            <v>69</v>
          </cell>
          <cell r="F51">
            <v>1</v>
          </cell>
          <cell r="G51">
            <v>3</v>
          </cell>
          <cell r="H51">
            <v>5</v>
          </cell>
          <cell r="I51">
            <v>6</v>
          </cell>
          <cell r="J51">
            <v>10</v>
          </cell>
          <cell r="K51">
            <v>16</v>
          </cell>
          <cell r="L51">
            <v>9</v>
          </cell>
          <cell r="M51">
            <v>21</v>
          </cell>
          <cell r="N51">
            <v>3</v>
          </cell>
          <cell r="O51">
            <v>19</v>
          </cell>
          <cell r="P51">
            <v>2</v>
          </cell>
          <cell r="Q51">
            <v>9</v>
          </cell>
          <cell r="R51">
            <v>2</v>
          </cell>
          <cell r="S51">
            <v>10</v>
          </cell>
          <cell r="U51" t="str">
            <v>70</v>
          </cell>
          <cell r="X51">
            <v>23</v>
          </cell>
          <cell r="Y51">
            <v>5</v>
          </cell>
          <cell r="Z51">
            <v>29</v>
          </cell>
          <cell r="AA51">
            <v>31</v>
          </cell>
          <cell r="AB51">
            <v>45</v>
          </cell>
          <cell r="AC51">
            <v>25</v>
          </cell>
          <cell r="AD51">
            <v>34</v>
          </cell>
          <cell r="AE51">
            <v>37</v>
          </cell>
          <cell r="AF51">
            <v>53</v>
          </cell>
          <cell r="AG51">
            <v>45</v>
          </cell>
          <cell r="AH51">
            <v>46</v>
          </cell>
          <cell r="AI51">
            <v>42</v>
          </cell>
          <cell r="AJ51">
            <v>30</v>
          </cell>
          <cell r="AK51">
            <v>26</v>
          </cell>
          <cell r="AL51">
            <v>9</v>
          </cell>
          <cell r="AM51">
            <v>9</v>
          </cell>
        </row>
        <row r="52">
          <cell r="A52" t="str">
            <v>70</v>
          </cell>
          <cell r="H52">
            <v>5</v>
          </cell>
          <cell r="I52">
            <v>3</v>
          </cell>
          <cell r="J52">
            <v>5</v>
          </cell>
          <cell r="K52">
            <v>2</v>
          </cell>
          <cell r="L52">
            <v>11</v>
          </cell>
          <cell r="M52">
            <v>22</v>
          </cell>
          <cell r="N52">
            <v>16</v>
          </cell>
          <cell r="O52">
            <v>32</v>
          </cell>
          <cell r="P52">
            <v>14</v>
          </cell>
          <cell r="Q52">
            <v>28</v>
          </cell>
          <cell r="R52">
            <v>7</v>
          </cell>
          <cell r="S52">
            <v>27</v>
          </cell>
          <cell r="U52" t="str">
            <v>71</v>
          </cell>
          <cell r="V52">
            <v>2</v>
          </cell>
          <cell r="W52">
            <v>1</v>
          </cell>
          <cell r="X52">
            <v>37</v>
          </cell>
          <cell r="Y52">
            <v>15</v>
          </cell>
          <cell r="Z52">
            <v>64</v>
          </cell>
          <cell r="AA52">
            <v>36</v>
          </cell>
          <cell r="AB52">
            <v>81</v>
          </cell>
          <cell r="AC52">
            <v>51</v>
          </cell>
          <cell r="AD52">
            <v>57</v>
          </cell>
          <cell r="AE52">
            <v>46</v>
          </cell>
          <cell r="AF52">
            <v>47</v>
          </cell>
          <cell r="AG52">
            <v>43</v>
          </cell>
          <cell r="AH52">
            <v>29</v>
          </cell>
          <cell r="AI52">
            <v>43</v>
          </cell>
          <cell r="AJ52">
            <v>31</v>
          </cell>
          <cell r="AK52">
            <v>34</v>
          </cell>
          <cell r="AL52">
            <v>4</v>
          </cell>
          <cell r="AM52">
            <v>10</v>
          </cell>
        </row>
        <row r="53">
          <cell r="A53" t="str">
            <v>71</v>
          </cell>
          <cell r="F53">
            <v>1</v>
          </cell>
          <cell r="G53">
            <v>1</v>
          </cell>
          <cell r="H53">
            <v>2</v>
          </cell>
          <cell r="I53">
            <v>6</v>
          </cell>
          <cell r="J53">
            <v>14</v>
          </cell>
          <cell r="K53">
            <v>17</v>
          </cell>
          <cell r="L53">
            <v>7</v>
          </cell>
          <cell r="M53">
            <v>15</v>
          </cell>
          <cell r="N53">
            <v>19</v>
          </cell>
          <cell r="O53">
            <v>23</v>
          </cell>
          <cell r="P53">
            <v>10</v>
          </cell>
          <cell r="Q53">
            <v>29</v>
          </cell>
          <cell r="R53">
            <v>5</v>
          </cell>
          <cell r="S53">
            <v>23</v>
          </cell>
          <cell r="U53" t="str">
            <v>72</v>
          </cell>
          <cell r="X53">
            <v>2</v>
          </cell>
          <cell r="Y53">
            <v>2</v>
          </cell>
          <cell r="Z53">
            <v>2</v>
          </cell>
          <cell r="AA53">
            <v>6</v>
          </cell>
          <cell r="AB53">
            <v>7</v>
          </cell>
          <cell r="AC53">
            <v>6</v>
          </cell>
          <cell r="AD53">
            <v>6</v>
          </cell>
          <cell r="AE53">
            <v>11</v>
          </cell>
          <cell r="AF53">
            <v>6</v>
          </cell>
          <cell r="AG53">
            <v>5</v>
          </cell>
          <cell r="AH53">
            <v>1</v>
          </cell>
          <cell r="AI53">
            <v>4</v>
          </cell>
          <cell r="AJ53">
            <v>1</v>
          </cell>
          <cell r="AK53">
            <v>3</v>
          </cell>
          <cell r="AL53">
            <v>2</v>
          </cell>
        </row>
        <row r="54">
          <cell r="A54" t="str">
            <v>72</v>
          </cell>
          <cell r="J54">
            <v>3</v>
          </cell>
          <cell r="K54">
            <v>2</v>
          </cell>
          <cell r="M54">
            <v>5</v>
          </cell>
          <cell r="O54">
            <v>3</v>
          </cell>
          <cell r="P54">
            <v>1</v>
          </cell>
          <cell r="Q54">
            <v>4</v>
          </cell>
          <cell r="R54">
            <v>2</v>
          </cell>
          <cell r="S54">
            <v>4</v>
          </cell>
          <cell r="U54" t="str">
            <v>73</v>
          </cell>
          <cell r="Y54">
            <v>1</v>
          </cell>
          <cell r="Z54">
            <v>6</v>
          </cell>
          <cell r="AA54">
            <v>1</v>
          </cell>
          <cell r="AB54">
            <v>1</v>
          </cell>
          <cell r="AC54">
            <v>2</v>
          </cell>
          <cell r="AD54">
            <v>2</v>
          </cell>
          <cell r="AE54">
            <v>4</v>
          </cell>
          <cell r="AF54">
            <v>3</v>
          </cell>
          <cell r="AG54">
            <v>2</v>
          </cell>
          <cell r="AH54">
            <v>2</v>
          </cell>
          <cell r="AI54">
            <v>2</v>
          </cell>
          <cell r="AK54">
            <v>2</v>
          </cell>
          <cell r="AM54">
            <v>1</v>
          </cell>
        </row>
        <row r="55">
          <cell r="A55" t="str">
            <v>73</v>
          </cell>
          <cell r="I55">
            <v>1</v>
          </cell>
          <cell r="K55">
            <v>3</v>
          </cell>
          <cell r="L55">
            <v>1</v>
          </cell>
          <cell r="M55">
            <v>2</v>
          </cell>
          <cell r="N55">
            <v>1</v>
          </cell>
          <cell r="O55">
            <v>5</v>
          </cell>
          <cell r="P55">
            <v>4</v>
          </cell>
          <cell r="Q55">
            <v>6</v>
          </cell>
          <cell r="R55">
            <v>1</v>
          </cell>
          <cell r="S55">
            <v>3</v>
          </cell>
          <cell r="U55" t="str">
            <v>74</v>
          </cell>
          <cell r="V55">
            <v>1</v>
          </cell>
          <cell r="W55">
            <v>3</v>
          </cell>
          <cell r="X55">
            <v>27</v>
          </cell>
          <cell r="Y55">
            <v>57</v>
          </cell>
          <cell r="Z55">
            <v>45</v>
          </cell>
          <cell r="AA55">
            <v>94</v>
          </cell>
          <cell r="AB55">
            <v>54</v>
          </cell>
          <cell r="AC55">
            <v>64</v>
          </cell>
          <cell r="AD55">
            <v>43</v>
          </cell>
          <cell r="AE55">
            <v>73</v>
          </cell>
          <cell r="AF55">
            <v>33</v>
          </cell>
          <cell r="AG55">
            <v>65</v>
          </cell>
          <cell r="AH55">
            <v>14</v>
          </cell>
          <cell r="AI55">
            <v>36</v>
          </cell>
          <cell r="AJ55">
            <v>5</v>
          </cell>
          <cell r="AK55">
            <v>19</v>
          </cell>
          <cell r="AM55">
            <v>4</v>
          </cell>
        </row>
        <row r="56">
          <cell r="A56" t="str">
            <v>74</v>
          </cell>
          <cell r="G56">
            <v>1</v>
          </cell>
          <cell r="H56">
            <v>6</v>
          </cell>
          <cell r="I56">
            <v>17</v>
          </cell>
          <cell r="J56">
            <v>11</v>
          </cell>
          <cell r="K56">
            <v>27</v>
          </cell>
          <cell r="L56">
            <v>10</v>
          </cell>
          <cell r="M56">
            <v>32</v>
          </cell>
          <cell r="N56">
            <v>2</v>
          </cell>
          <cell r="O56">
            <v>23</v>
          </cell>
          <cell r="P56">
            <v>5</v>
          </cell>
          <cell r="Q56">
            <v>13</v>
          </cell>
          <cell r="R56">
            <v>1</v>
          </cell>
          <cell r="S56">
            <v>18</v>
          </cell>
          <cell r="U56" t="str">
            <v>76</v>
          </cell>
          <cell r="AA56">
            <v>1</v>
          </cell>
          <cell r="AB56">
            <v>3</v>
          </cell>
          <cell r="AE56">
            <v>1</v>
          </cell>
          <cell r="AF56">
            <v>1</v>
          </cell>
          <cell r="AG56">
            <v>5</v>
          </cell>
          <cell r="AH56">
            <v>1</v>
          </cell>
          <cell r="AI56">
            <v>1</v>
          </cell>
        </row>
        <row r="57">
          <cell r="A57" t="str">
            <v>76</v>
          </cell>
          <cell r="I57">
            <v>1</v>
          </cell>
          <cell r="K57">
            <v>3</v>
          </cell>
          <cell r="N57">
            <v>2</v>
          </cell>
          <cell r="O57">
            <v>4</v>
          </cell>
          <cell r="P57">
            <v>1</v>
          </cell>
          <cell r="Q57">
            <v>3</v>
          </cell>
          <cell r="R57">
            <v>1</v>
          </cell>
          <cell r="S57">
            <v>2</v>
          </cell>
          <cell r="U57" t="str">
            <v>77</v>
          </cell>
          <cell r="Z57">
            <v>1</v>
          </cell>
          <cell r="AA57">
            <v>1</v>
          </cell>
          <cell r="AC57">
            <v>2</v>
          </cell>
          <cell r="AD57">
            <v>1</v>
          </cell>
          <cell r="AG57">
            <v>1</v>
          </cell>
          <cell r="AH57">
            <v>1</v>
          </cell>
        </row>
        <row r="58">
          <cell r="A58" t="str">
            <v>77</v>
          </cell>
          <cell r="K58">
            <v>3</v>
          </cell>
          <cell r="L58">
            <v>1</v>
          </cell>
          <cell r="M58">
            <v>2</v>
          </cell>
          <cell r="N58">
            <v>1</v>
          </cell>
          <cell r="O58">
            <v>4</v>
          </cell>
          <cell r="P58">
            <v>2</v>
          </cell>
          <cell r="S58">
            <v>3</v>
          </cell>
          <cell r="U58" t="str">
            <v>85</v>
          </cell>
          <cell r="V58">
            <v>3</v>
          </cell>
          <cell r="W58">
            <v>2</v>
          </cell>
          <cell r="X58">
            <v>22</v>
          </cell>
          <cell r="Y58">
            <v>16</v>
          </cell>
          <cell r="Z58">
            <v>55</v>
          </cell>
          <cell r="AA58">
            <v>31</v>
          </cell>
          <cell r="AB58">
            <v>37</v>
          </cell>
          <cell r="AC58">
            <v>36</v>
          </cell>
          <cell r="AD58">
            <v>25</v>
          </cell>
          <cell r="AE58">
            <v>23</v>
          </cell>
          <cell r="AF58">
            <v>21</v>
          </cell>
          <cell r="AG58">
            <v>13</v>
          </cell>
          <cell r="AH58">
            <v>16</v>
          </cell>
          <cell r="AI58">
            <v>12</v>
          </cell>
          <cell r="AJ58">
            <v>28</v>
          </cell>
          <cell r="AK58">
            <v>14</v>
          </cell>
          <cell r="AL58">
            <v>9</v>
          </cell>
          <cell r="AM58">
            <v>6</v>
          </cell>
        </row>
        <row r="59">
          <cell r="A59" t="str">
            <v>85</v>
          </cell>
          <cell r="G59">
            <v>1</v>
          </cell>
          <cell r="H59">
            <v>4</v>
          </cell>
          <cell r="I59">
            <v>10</v>
          </cell>
          <cell r="J59">
            <v>13</v>
          </cell>
          <cell r="K59">
            <v>15</v>
          </cell>
          <cell r="L59">
            <v>7</v>
          </cell>
          <cell r="M59">
            <v>15</v>
          </cell>
          <cell r="N59">
            <v>7</v>
          </cell>
          <cell r="O59">
            <v>20</v>
          </cell>
          <cell r="P59">
            <v>9</v>
          </cell>
          <cell r="Q59">
            <v>20</v>
          </cell>
          <cell r="R59">
            <v>2</v>
          </cell>
          <cell r="S59">
            <v>14</v>
          </cell>
          <cell r="U59" t="str">
            <v>86</v>
          </cell>
          <cell r="X59">
            <v>27</v>
          </cell>
          <cell r="Y59">
            <v>15</v>
          </cell>
          <cell r="Z59">
            <v>59</v>
          </cell>
          <cell r="AA59">
            <v>53</v>
          </cell>
          <cell r="AB59">
            <v>71</v>
          </cell>
          <cell r="AC59">
            <v>35</v>
          </cell>
          <cell r="AD59">
            <v>42</v>
          </cell>
          <cell r="AE59">
            <v>28</v>
          </cell>
          <cell r="AF59">
            <v>25</v>
          </cell>
          <cell r="AG59">
            <v>22</v>
          </cell>
          <cell r="AH59">
            <v>18</v>
          </cell>
          <cell r="AI59">
            <v>7</v>
          </cell>
          <cell r="AJ59">
            <v>12</v>
          </cell>
          <cell r="AK59">
            <v>15</v>
          </cell>
          <cell r="AL59">
            <v>5</v>
          </cell>
          <cell r="AM59">
            <v>7</v>
          </cell>
        </row>
        <row r="60">
          <cell r="A60" t="str">
            <v>86</v>
          </cell>
          <cell r="F60">
            <v>2</v>
          </cell>
          <cell r="G60">
            <v>6</v>
          </cell>
          <cell r="H60">
            <v>12</v>
          </cell>
          <cell r="I60">
            <v>16</v>
          </cell>
          <cell r="J60">
            <v>18</v>
          </cell>
          <cell r="K60">
            <v>21</v>
          </cell>
          <cell r="L60">
            <v>20</v>
          </cell>
          <cell r="M60">
            <v>32</v>
          </cell>
          <cell r="N60">
            <v>17</v>
          </cell>
          <cell r="O60">
            <v>29</v>
          </cell>
          <cell r="P60">
            <v>12</v>
          </cell>
          <cell r="Q60">
            <v>27</v>
          </cell>
          <cell r="R60">
            <v>6</v>
          </cell>
          <cell r="S60">
            <v>30</v>
          </cell>
          <cell r="U60" t="str">
            <v>87</v>
          </cell>
          <cell r="X60">
            <v>14</v>
          </cell>
          <cell r="Y60">
            <v>15</v>
          </cell>
          <cell r="Z60">
            <v>49</v>
          </cell>
          <cell r="AA60">
            <v>37</v>
          </cell>
          <cell r="AB60">
            <v>51</v>
          </cell>
          <cell r="AC60">
            <v>32</v>
          </cell>
          <cell r="AD60">
            <v>37</v>
          </cell>
          <cell r="AE60">
            <v>20</v>
          </cell>
          <cell r="AF60">
            <v>29</v>
          </cell>
          <cell r="AG60">
            <v>18</v>
          </cell>
          <cell r="AH60">
            <v>22</v>
          </cell>
          <cell r="AI60">
            <v>11</v>
          </cell>
          <cell r="AJ60">
            <v>22</v>
          </cell>
          <cell r="AK60">
            <v>12</v>
          </cell>
          <cell r="AL60">
            <v>8</v>
          </cell>
          <cell r="AM60">
            <v>7</v>
          </cell>
        </row>
        <row r="61">
          <cell r="A61" t="str">
            <v>87</v>
          </cell>
          <cell r="G61">
            <v>1</v>
          </cell>
          <cell r="H61">
            <v>5</v>
          </cell>
          <cell r="I61">
            <v>6</v>
          </cell>
          <cell r="J61">
            <v>22</v>
          </cell>
          <cell r="K61">
            <v>20</v>
          </cell>
          <cell r="L61">
            <v>22</v>
          </cell>
          <cell r="M61">
            <v>26</v>
          </cell>
          <cell r="N61">
            <v>10</v>
          </cell>
          <cell r="O61">
            <v>27</v>
          </cell>
          <cell r="P61">
            <v>6</v>
          </cell>
          <cell r="Q61">
            <v>25</v>
          </cell>
          <cell r="R61">
            <v>6</v>
          </cell>
          <cell r="S61">
            <v>19</v>
          </cell>
        </row>
      </sheetData>
      <sheetData sheetId="12">
        <row r="1">
          <cell r="I1" t="str">
            <v>CNU2</v>
          </cell>
          <cell r="J1" t="str">
            <v>age_REC_Median</v>
          </cell>
          <cell r="K1" t="str">
            <v>age_REC_Mean</v>
          </cell>
        </row>
        <row r="2">
          <cell r="C2" t="str">
            <v>01</v>
          </cell>
          <cell r="D2">
            <v>47</v>
          </cell>
          <cell r="E2">
            <v>49</v>
          </cell>
          <cell r="I2" t="str">
            <v>01</v>
          </cell>
          <cell r="J2">
            <v>49</v>
          </cell>
          <cell r="K2">
            <v>50.484293193717299</v>
          </cell>
          <cell r="O2" t="str">
            <v>01</v>
          </cell>
          <cell r="P2">
            <v>49</v>
          </cell>
          <cell r="Q2">
            <v>49.9402985074627</v>
          </cell>
        </row>
        <row r="3">
          <cell r="C3" t="str">
            <v>02</v>
          </cell>
          <cell r="D3">
            <v>45</v>
          </cell>
          <cell r="E3">
            <v>48.293233082706799</v>
          </cell>
          <cell r="I3" t="str">
            <v>02</v>
          </cell>
          <cell r="J3">
            <v>52</v>
          </cell>
          <cell r="K3">
            <v>52.362903225806399</v>
          </cell>
          <cell r="O3" t="str">
            <v>02</v>
          </cell>
          <cell r="P3">
            <v>49</v>
          </cell>
          <cell r="Q3">
            <v>51.291089108910903</v>
          </cell>
        </row>
        <row r="4">
          <cell r="C4" t="str">
            <v>03</v>
          </cell>
          <cell r="D4">
            <v>47.5</v>
          </cell>
          <cell r="E4">
            <v>47.9444444444444</v>
          </cell>
          <cell r="I4" t="str">
            <v>03</v>
          </cell>
          <cell r="J4">
            <v>50</v>
          </cell>
          <cell r="K4">
            <v>51.824175824175803</v>
          </cell>
          <cell r="O4" t="str">
            <v>03</v>
          </cell>
          <cell r="P4">
            <v>49</v>
          </cell>
          <cell r="Q4">
            <v>51.183486238532097</v>
          </cell>
        </row>
        <row r="5">
          <cell r="C5" t="str">
            <v>04</v>
          </cell>
          <cell r="D5">
            <v>45</v>
          </cell>
          <cell r="E5">
            <v>45.7826086956522</v>
          </cell>
          <cell r="I5" t="str">
            <v>04</v>
          </cell>
          <cell r="J5">
            <v>54</v>
          </cell>
          <cell r="K5">
            <v>54.3611111111111</v>
          </cell>
          <cell r="O5" t="str">
            <v>04</v>
          </cell>
          <cell r="P5">
            <v>52</v>
          </cell>
          <cell r="Q5">
            <v>52.8549618320611</v>
          </cell>
        </row>
        <row r="6">
          <cell r="C6" t="str">
            <v>05</v>
          </cell>
          <cell r="D6">
            <v>47</v>
          </cell>
          <cell r="E6">
            <v>48.188679245282998</v>
          </cell>
          <cell r="I6" t="str">
            <v>05</v>
          </cell>
          <cell r="J6">
            <v>52</v>
          </cell>
          <cell r="K6">
            <v>53.237209302325603</v>
          </cell>
          <cell r="O6" t="str">
            <v>05</v>
          </cell>
          <cell r="P6">
            <v>50.5</v>
          </cell>
          <cell r="Q6">
            <v>52.238805970149301</v>
          </cell>
        </row>
        <row r="7">
          <cell r="C7" t="str">
            <v>06</v>
          </cell>
          <cell r="D7">
            <v>47</v>
          </cell>
          <cell r="E7">
            <v>48.8965517241379</v>
          </cell>
          <cell r="I7" t="str">
            <v>06</v>
          </cell>
          <cell r="J7">
            <v>52</v>
          </cell>
          <cell r="K7">
            <v>53.152439024390198</v>
          </cell>
          <cell r="O7" t="str">
            <v>06</v>
          </cell>
          <cell r="P7">
            <v>50</v>
          </cell>
          <cell r="Q7">
            <v>52.040540540540498</v>
          </cell>
        </row>
        <row r="8">
          <cell r="C8" t="str">
            <v>07</v>
          </cell>
          <cell r="D8">
            <v>55</v>
          </cell>
          <cell r="E8">
            <v>55.428571428571402</v>
          </cell>
          <cell r="I8" t="str">
            <v>07</v>
          </cell>
          <cell r="J8">
            <v>60</v>
          </cell>
          <cell r="K8">
            <v>58.158730158730201</v>
          </cell>
          <cell r="O8" t="str">
            <v>07</v>
          </cell>
          <cell r="P8">
            <v>57.5</v>
          </cell>
          <cell r="Q8">
            <v>56.873949579831901</v>
          </cell>
        </row>
        <row r="9">
          <cell r="C9" t="str">
            <v>08</v>
          </cell>
          <cell r="D9">
            <v>55</v>
          </cell>
          <cell r="E9">
            <v>55.156862745098003</v>
          </cell>
          <cell r="I9" t="str">
            <v>08</v>
          </cell>
          <cell r="J9">
            <v>57</v>
          </cell>
          <cell r="K9">
            <v>56.552238805970099</v>
          </cell>
          <cell r="O9" t="str">
            <v>08</v>
          </cell>
          <cell r="P9">
            <v>55</v>
          </cell>
          <cell r="Q9">
            <v>55.9491525423729</v>
          </cell>
        </row>
        <row r="10">
          <cell r="C10" t="str">
            <v>09</v>
          </cell>
          <cell r="D10">
            <v>56</v>
          </cell>
          <cell r="E10">
            <v>55.300613496932499</v>
          </cell>
          <cell r="I10" t="str">
            <v>09</v>
          </cell>
          <cell r="J10">
            <v>58</v>
          </cell>
          <cell r="K10">
            <v>57.261083743842399</v>
          </cell>
          <cell r="O10" t="str">
            <v>09</v>
          </cell>
          <cell r="P10">
            <v>57</v>
          </cell>
          <cell r="Q10">
            <v>56.387978142076499</v>
          </cell>
        </row>
        <row r="11">
          <cell r="C11" t="str">
            <v>10</v>
          </cell>
          <cell r="D11">
            <v>53</v>
          </cell>
          <cell r="E11">
            <v>53.842105263157897</v>
          </cell>
          <cell r="I11" t="str">
            <v>10</v>
          </cell>
          <cell r="J11">
            <v>55</v>
          </cell>
          <cell r="K11">
            <v>55</v>
          </cell>
          <cell r="O11" t="str">
            <v>10</v>
          </cell>
          <cell r="P11">
            <v>54</v>
          </cell>
          <cell r="Q11">
            <v>54.494252873563198</v>
          </cell>
        </row>
        <row r="12">
          <cell r="C12" t="str">
            <v>11</v>
          </cell>
          <cell r="D12">
            <v>54.5</v>
          </cell>
          <cell r="E12">
            <v>54.400943396226403</v>
          </cell>
          <cell r="I12" t="str">
            <v>11</v>
          </cell>
          <cell r="J12">
            <v>57</v>
          </cell>
          <cell r="K12">
            <v>56.211340206185596</v>
          </cell>
          <cell r="O12" t="str">
            <v>11</v>
          </cell>
          <cell r="P12">
            <v>56</v>
          </cell>
          <cell r="Q12">
            <v>55.266009852216698</v>
          </cell>
        </row>
        <row r="13">
          <cell r="C13" t="str">
            <v>12</v>
          </cell>
          <cell r="D13">
            <v>58</v>
          </cell>
          <cell r="E13">
            <v>57</v>
          </cell>
          <cell r="I13" t="str">
            <v>12</v>
          </cell>
          <cell r="J13">
            <v>60</v>
          </cell>
          <cell r="K13">
            <v>58.640625</v>
          </cell>
          <cell r="O13" t="str">
            <v>12</v>
          </cell>
          <cell r="P13">
            <v>59</v>
          </cell>
          <cell r="Q13">
            <v>57.9633027522936</v>
          </cell>
        </row>
        <row r="14">
          <cell r="C14" t="str">
            <v>13</v>
          </cell>
          <cell r="D14">
            <v>61</v>
          </cell>
          <cell r="E14">
            <v>58.684210526315802</v>
          </cell>
          <cell r="I14" t="str">
            <v>13</v>
          </cell>
          <cell r="J14">
            <v>55</v>
          </cell>
          <cell r="K14">
            <v>57.2631578947368</v>
          </cell>
          <cell r="O14" t="str">
            <v>13</v>
          </cell>
          <cell r="P14">
            <v>58.5</v>
          </cell>
          <cell r="Q14">
            <v>57.973684210526301</v>
          </cell>
        </row>
        <row r="15">
          <cell r="C15" t="str">
            <v>14</v>
          </cell>
          <cell r="D15">
            <v>54.5</v>
          </cell>
          <cell r="E15">
            <v>55.045454545454497</v>
          </cell>
          <cell r="I15" t="str">
            <v>14</v>
          </cell>
          <cell r="J15">
            <v>55</v>
          </cell>
          <cell r="K15">
            <v>55.486956521739103</v>
          </cell>
          <cell r="O15" t="str">
            <v>14</v>
          </cell>
          <cell r="P15">
            <v>55</v>
          </cell>
          <cell r="Q15">
            <v>55.251012145749002</v>
          </cell>
        </row>
        <row r="16">
          <cell r="C16" t="str">
            <v>15</v>
          </cell>
          <cell r="D16">
            <v>59</v>
          </cell>
          <cell r="E16">
            <v>58.696969696969703</v>
          </cell>
          <cell r="I16" t="str">
            <v>15</v>
          </cell>
          <cell r="J16">
            <v>62</v>
          </cell>
          <cell r="K16">
            <v>59.271604938271601</v>
          </cell>
          <cell r="O16" t="str">
            <v>15</v>
          </cell>
          <cell r="P16">
            <v>60</v>
          </cell>
          <cell r="Q16">
            <v>59.105263157894697</v>
          </cell>
        </row>
        <row r="17">
          <cell r="C17" t="str">
            <v>16</v>
          </cell>
          <cell r="D17">
            <v>52</v>
          </cell>
          <cell r="E17">
            <v>52.748299319727899</v>
          </cell>
          <cell r="I17" t="str">
            <v>16</v>
          </cell>
          <cell r="J17">
            <v>56</v>
          </cell>
          <cell r="K17">
            <v>55.138248847926299</v>
          </cell>
          <cell r="O17" t="str">
            <v>16</v>
          </cell>
          <cell r="P17">
            <v>54</v>
          </cell>
          <cell r="Q17">
            <v>54.173076923076898</v>
          </cell>
        </row>
        <row r="18">
          <cell r="C18" t="str">
            <v>17</v>
          </cell>
          <cell r="D18">
            <v>54</v>
          </cell>
          <cell r="E18">
            <v>54.9375</v>
          </cell>
          <cell r="I18" t="str">
            <v>17</v>
          </cell>
          <cell r="J18">
            <v>57</v>
          </cell>
          <cell r="K18">
            <v>56.320895522388099</v>
          </cell>
          <cell r="O18" t="str">
            <v>17</v>
          </cell>
          <cell r="P18">
            <v>56.5</v>
          </cell>
          <cell r="Q18">
            <v>56.054216867469897</v>
          </cell>
        </row>
        <row r="19">
          <cell r="C19" t="str">
            <v>18</v>
          </cell>
          <cell r="D19">
            <v>56.5</v>
          </cell>
          <cell r="E19">
            <v>56.6</v>
          </cell>
          <cell r="I19" t="str">
            <v>18</v>
          </cell>
          <cell r="J19">
            <v>58</v>
          </cell>
          <cell r="K19">
            <v>57.541353383458599</v>
          </cell>
          <cell r="O19" t="str">
            <v>18</v>
          </cell>
          <cell r="P19">
            <v>58</v>
          </cell>
          <cell r="Q19">
            <v>57.248704663212401</v>
          </cell>
        </row>
        <row r="20">
          <cell r="C20" t="str">
            <v>19</v>
          </cell>
          <cell r="D20">
            <v>56</v>
          </cell>
          <cell r="E20">
            <v>55.462499999999999</v>
          </cell>
          <cell r="I20" t="str">
            <v>19</v>
          </cell>
          <cell r="J20">
            <v>58</v>
          </cell>
          <cell r="K20">
            <v>56.197674418604599</v>
          </cell>
          <cell r="O20" t="str">
            <v>19</v>
          </cell>
          <cell r="P20">
            <v>57.5</v>
          </cell>
          <cell r="Q20">
            <v>55.964285714285701</v>
          </cell>
        </row>
        <row r="21">
          <cell r="C21" t="str">
            <v>20</v>
          </cell>
          <cell r="D21">
            <v>57</v>
          </cell>
          <cell r="E21">
            <v>55.6666666666667</v>
          </cell>
          <cell r="I21" t="str">
            <v>20</v>
          </cell>
          <cell r="J21">
            <v>60</v>
          </cell>
          <cell r="K21">
            <v>57.927272727272701</v>
          </cell>
          <cell r="O21" t="str">
            <v>20</v>
          </cell>
          <cell r="P21">
            <v>58.5</v>
          </cell>
          <cell r="Q21">
            <v>57.4428571428571</v>
          </cell>
        </row>
        <row r="22">
          <cell r="C22" t="str">
            <v>21</v>
          </cell>
          <cell r="D22">
            <v>55</v>
          </cell>
          <cell r="E22">
            <v>55.439560439560402</v>
          </cell>
          <cell r="I22" t="str">
            <v>21</v>
          </cell>
          <cell r="J22">
            <v>56</v>
          </cell>
          <cell r="K22">
            <v>55.752808988764002</v>
          </cell>
          <cell r="O22" t="str">
            <v>21</v>
          </cell>
          <cell r="P22">
            <v>56</v>
          </cell>
          <cell r="Q22">
            <v>55.646840148698899</v>
          </cell>
        </row>
        <row r="23">
          <cell r="C23" t="str">
            <v>22</v>
          </cell>
          <cell r="D23">
            <v>57</v>
          </cell>
          <cell r="E23">
            <v>56.383177570093501</v>
          </cell>
          <cell r="I23" t="str">
            <v>22</v>
          </cell>
          <cell r="J23">
            <v>56</v>
          </cell>
          <cell r="K23">
            <v>55.785046728971999</v>
          </cell>
          <cell r="O23" t="str">
            <v>22</v>
          </cell>
          <cell r="P23">
            <v>56</v>
          </cell>
          <cell r="Q23">
            <v>55.934579439252303</v>
          </cell>
        </row>
        <row r="24">
          <cell r="C24" t="str">
            <v>23</v>
          </cell>
          <cell r="D24">
            <v>53</v>
          </cell>
          <cell r="E24">
            <v>53.559322033898297</v>
          </cell>
          <cell r="I24" t="str">
            <v>23</v>
          </cell>
          <cell r="J24">
            <v>55</v>
          </cell>
          <cell r="K24">
            <v>55.090909090909101</v>
          </cell>
          <cell r="O24" t="str">
            <v>23</v>
          </cell>
          <cell r="P24">
            <v>54.5</v>
          </cell>
          <cell r="Q24">
            <v>54.753731343283597</v>
          </cell>
        </row>
        <row r="25">
          <cell r="C25" t="str">
            <v>24</v>
          </cell>
          <cell r="D25">
            <v>55</v>
          </cell>
          <cell r="E25">
            <v>54.9583333333333</v>
          </cell>
          <cell r="I25" t="str">
            <v>24</v>
          </cell>
          <cell r="J25">
            <v>58</v>
          </cell>
          <cell r="K25">
            <v>56.648648648648603</v>
          </cell>
          <cell r="O25" t="str">
            <v>24</v>
          </cell>
          <cell r="P25">
            <v>57</v>
          </cell>
          <cell r="Q25">
            <v>56.234693877551003</v>
          </cell>
        </row>
        <row r="26">
          <cell r="C26" t="str">
            <v>25</v>
          </cell>
          <cell r="D26">
            <v>47.5</v>
          </cell>
          <cell r="E26">
            <v>48.75</v>
          </cell>
          <cell r="I26" t="str">
            <v>25</v>
          </cell>
          <cell r="J26">
            <v>52</v>
          </cell>
          <cell r="K26">
            <v>51.888446215139403</v>
          </cell>
          <cell r="O26" t="str">
            <v>25</v>
          </cell>
          <cell r="P26">
            <v>51</v>
          </cell>
          <cell r="Q26">
            <v>51.678438661709997</v>
          </cell>
        </row>
        <row r="27">
          <cell r="C27" t="str">
            <v>26</v>
          </cell>
          <cell r="D27">
            <v>49</v>
          </cell>
          <cell r="E27">
            <v>50.1354166666667</v>
          </cell>
          <cell r="I27" t="str">
            <v>26</v>
          </cell>
          <cell r="J27">
            <v>50</v>
          </cell>
          <cell r="K27">
            <v>50.720370370370397</v>
          </cell>
          <cell r="O27" t="str">
            <v>26</v>
          </cell>
          <cell r="P27">
            <v>50</v>
          </cell>
          <cell r="Q27">
            <v>50.632075471698101</v>
          </cell>
        </row>
        <row r="28">
          <cell r="C28" t="str">
            <v>27</v>
          </cell>
          <cell r="D28">
            <v>53</v>
          </cell>
          <cell r="E28">
            <v>52.890710382513703</v>
          </cell>
          <cell r="I28" t="str">
            <v>27</v>
          </cell>
          <cell r="J28">
            <v>50</v>
          </cell>
          <cell r="K28">
            <v>51.079245283018899</v>
          </cell>
          <cell r="O28" t="str">
            <v>27</v>
          </cell>
          <cell r="P28">
            <v>51</v>
          </cell>
          <cell r="Q28">
            <v>51.418200408997997</v>
          </cell>
        </row>
        <row r="29">
          <cell r="C29" t="str">
            <v>28</v>
          </cell>
          <cell r="D29">
            <v>50.5</v>
          </cell>
          <cell r="E29">
            <v>50.857142857142897</v>
          </cell>
          <cell r="I29" t="str">
            <v>28</v>
          </cell>
          <cell r="J29">
            <v>51</v>
          </cell>
          <cell r="K29">
            <v>51.863945578231302</v>
          </cell>
          <cell r="O29" t="str">
            <v>28</v>
          </cell>
          <cell r="P29">
            <v>51</v>
          </cell>
          <cell r="Q29">
            <v>51.726027397260303</v>
          </cell>
        </row>
        <row r="30">
          <cell r="C30" t="str">
            <v>29</v>
          </cell>
          <cell r="D30">
            <v>49.5</v>
          </cell>
          <cell r="E30">
            <v>50.6875</v>
          </cell>
          <cell r="I30" t="str">
            <v>29</v>
          </cell>
          <cell r="J30">
            <v>53</v>
          </cell>
          <cell r="K30">
            <v>53.353658536585399</v>
          </cell>
          <cell r="O30" t="str">
            <v>29</v>
          </cell>
          <cell r="P30">
            <v>52</v>
          </cell>
          <cell r="Q30">
            <v>53.116666666666703</v>
          </cell>
        </row>
        <row r="31">
          <cell r="C31" t="str">
            <v>30</v>
          </cell>
          <cell r="D31">
            <v>50</v>
          </cell>
          <cell r="E31">
            <v>51.2424242424242</v>
          </cell>
          <cell r="I31" t="str">
            <v>30</v>
          </cell>
          <cell r="J31">
            <v>50</v>
          </cell>
          <cell r="K31">
            <v>51.404878048780503</v>
          </cell>
          <cell r="O31" t="str">
            <v>30</v>
          </cell>
          <cell r="P31">
            <v>50</v>
          </cell>
          <cell r="Q31">
            <v>51.382352941176499</v>
          </cell>
        </row>
        <row r="32">
          <cell r="C32" t="str">
            <v>31</v>
          </cell>
          <cell r="D32">
            <v>47</v>
          </cell>
          <cell r="E32">
            <v>49.3333333333333</v>
          </cell>
          <cell r="I32" t="str">
            <v>31</v>
          </cell>
          <cell r="J32">
            <v>50</v>
          </cell>
          <cell r="K32">
            <v>51.195488721804502</v>
          </cell>
          <cell r="O32" t="str">
            <v>31</v>
          </cell>
          <cell r="P32">
            <v>49</v>
          </cell>
          <cell r="Q32">
            <v>50.7988165680473</v>
          </cell>
        </row>
        <row r="33">
          <cell r="C33" t="str">
            <v>32</v>
          </cell>
          <cell r="D33">
            <v>50.5</v>
          </cell>
          <cell r="E33">
            <v>50.98</v>
          </cell>
          <cell r="I33" t="str">
            <v>32</v>
          </cell>
          <cell r="J33">
            <v>50</v>
          </cell>
          <cell r="K33">
            <v>51.457516339869301</v>
          </cell>
          <cell r="O33" t="str">
            <v>32</v>
          </cell>
          <cell r="P33">
            <v>50</v>
          </cell>
          <cell r="Q33">
            <v>51.339901477832498</v>
          </cell>
        </row>
        <row r="34">
          <cell r="C34" t="str">
            <v>33</v>
          </cell>
          <cell r="D34">
            <v>48</v>
          </cell>
          <cell r="E34">
            <v>49.0704225352113</v>
          </cell>
          <cell r="I34" t="str">
            <v>33</v>
          </cell>
          <cell r="J34">
            <v>50</v>
          </cell>
          <cell r="K34">
            <v>51.569105691056897</v>
          </cell>
          <cell r="O34" t="str">
            <v>33</v>
          </cell>
          <cell r="P34">
            <v>49</v>
          </cell>
          <cell r="Q34">
            <v>51.009463722397498</v>
          </cell>
        </row>
        <row r="35">
          <cell r="C35" t="str">
            <v>34</v>
          </cell>
          <cell r="D35">
            <v>52</v>
          </cell>
          <cell r="E35">
            <v>51.076923076923102</v>
          </cell>
          <cell r="I35" t="str">
            <v>34</v>
          </cell>
          <cell r="J35">
            <v>51</v>
          </cell>
          <cell r="K35">
            <v>51.140350877193001</v>
          </cell>
          <cell r="O35" t="str">
            <v>34</v>
          </cell>
          <cell r="P35">
            <v>51</v>
          </cell>
          <cell r="Q35">
            <v>51.128571428571398</v>
          </cell>
        </row>
        <row r="36">
          <cell r="C36" t="str">
            <v>35</v>
          </cell>
          <cell r="D36">
            <v>46</v>
          </cell>
          <cell r="E36">
            <v>47.130434782608702</v>
          </cell>
          <cell r="I36" t="str">
            <v>35</v>
          </cell>
          <cell r="J36">
            <v>54</v>
          </cell>
          <cell r="K36">
            <v>53.970588235294102</v>
          </cell>
          <cell r="O36" t="str">
            <v>35</v>
          </cell>
          <cell r="P36">
            <v>53</v>
          </cell>
          <cell r="Q36">
            <v>53.155440414507801</v>
          </cell>
        </row>
        <row r="37">
          <cell r="C37" t="str">
            <v>36</v>
          </cell>
          <cell r="D37">
            <v>48</v>
          </cell>
          <cell r="E37">
            <v>49.642857142857103</v>
          </cell>
          <cell r="I37" t="str">
            <v>36</v>
          </cell>
          <cell r="J37">
            <v>53</v>
          </cell>
          <cell r="K37">
            <v>53.092592592592602</v>
          </cell>
          <cell r="O37" t="str">
            <v>36</v>
          </cell>
          <cell r="P37">
            <v>52</v>
          </cell>
          <cell r="Q37">
            <v>52.6967213114754</v>
          </cell>
        </row>
        <row r="38">
          <cell r="C38" t="str">
            <v>37</v>
          </cell>
          <cell r="D38">
            <v>50</v>
          </cell>
          <cell r="E38">
            <v>52.3333333333333</v>
          </cell>
          <cell r="I38" t="str">
            <v>37</v>
          </cell>
          <cell r="J38">
            <v>52</v>
          </cell>
          <cell r="K38">
            <v>53.276595744680897</v>
          </cell>
          <cell r="O38" t="str">
            <v>37</v>
          </cell>
          <cell r="P38">
            <v>51</v>
          </cell>
          <cell r="Q38">
            <v>53.084745762711897</v>
          </cell>
        </row>
        <row r="39">
          <cell r="C39" t="str">
            <v>60</v>
          </cell>
          <cell r="D39">
            <v>50</v>
          </cell>
          <cell r="E39">
            <v>50.895522388059703</v>
          </cell>
          <cell r="I39" t="str">
            <v>60</v>
          </cell>
          <cell r="J39">
            <v>52</v>
          </cell>
          <cell r="K39">
            <v>52.11</v>
          </cell>
          <cell r="O39" t="str">
            <v>60</v>
          </cell>
          <cell r="P39">
            <v>51</v>
          </cell>
          <cell r="Q39">
            <v>52.003911342894398</v>
          </cell>
        </row>
        <row r="40">
          <cell r="C40" t="str">
            <v>61</v>
          </cell>
          <cell r="D40">
            <v>50.5</v>
          </cell>
          <cell r="E40">
            <v>50.785714285714299</v>
          </cell>
          <cell r="I40" t="str">
            <v>61</v>
          </cell>
          <cell r="J40">
            <v>51</v>
          </cell>
          <cell r="K40">
            <v>51.633333333333297</v>
          </cell>
          <cell r="O40" t="str">
            <v>61</v>
          </cell>
          <cell r="P40">
            <v>51</v>
          </cell>
          <cell r="Q40">
            <v>51.544776119402997</v>
          </cell>
        </row>
        <row r="41">
          <cell r="C41" t="str">
            <v>62</v>
          </cell>
          <cell r="D41">
            <v>50</v>
          </cell>
          <cell r="E41">
            <v>50.529411764705898</v>
          </cell>
          <cell r="I41" t="str">
            <v>62</v>
          </cell>
          <cell r="J41">
            <v>52</v>
          </cell>
          <cell r="K41">
            <v>52.726973684210499</v>
          </cell>
          <cell r="O41" t="str">
            <v>62</v>
          </cell>
          <cell r="P41">
            <v>51</v>
          </cell>
          <cell r="Q41">
            <v>52.246786632390702</v>
          </cell>
        </row>
        <row r="42">
          <cell r="C42" t="str">
            <v>63</v>
          </cell>
          <cell r="D42">
            <v>50</v>
          </cell>
          <cell r="E42">
            <v>49.75</v>
          </cell>
          <cell r="I42" t="str">
            <v>63</v>
          </cell>
          <cell r="J42">
            <v>51</v>
          </cell>
          <cell r="K42">
            <v>51.534136546184698</v>
          </cell>
          <cell r="O42" t="str">
            <v>63</v>
          </cell>
          <cell r="P42">
            <v>50</v>
          </cell>
          <cell r="Q42">
            <v>51.330960854092503</v>
          </cell>
        </row>
        <row r="43">
          <cell r="C43" t="str">
            <v>64</v>
          </cell>
          <cell r="D43">
            <v>52</v>
          </cell>
          <cell r="E43">
            <v>53.229729729729698</v>
          </cell>
          <cell r="I43" t="str">
            <v>64</v>
          </cell>
          <cell r="J43">
            <v>54</v>
          </cell>
          <cell r="K43">
            <v>54.28</v>
          </cell>
          <cell r="O43" t="str">
            <v>64</v>
          </cell>
          <cell r="P43">
            <v>54</v>
          </cell>
          <cell r="Q43">
            <v>54.020066889632098</v>
          </cell>
        </row>
        <row r="44">
          <cell r="C44" t="str">
            <v>65</v>
          </cell>
          <cell r="D44">
            <v>50</v>
          </cell>
          <cell r="E44">
            <v>51.597701149425298</v>
          </cell>
          <cell r="I44" t="str">
            <v>65</v>
          </cell>
          <cell r="J44">
            <v>53</v>
          </cell>
          <cell r="K44">
            <v>53.966101694915302</v>
          </cell>
          <cell r="O44" t="str">
            <v>65</v>
          </cell>
          <cell r="P44">
            <v>53</v>
          </cell>
          <cell r="Q44">
            <v>53.185606060606098</v>
          </cell>
        </row>
        <row r="45">
          <cell r="C45" t="str">
            <v>66</v>
          </cell>
          <cell r="D45">
            <v>52</v>
          </cell>
          <cell r="E45">
            <v>52.211538461538503</v>
          </cell>
          <cell r="I45" t="str">
            <v>66</v>
          </cell>
          <cell r="J45">
            <v>52</v>
          </cell>
          <cell r="K45">
            <v>52.993670886075897</v>
          </cell>
          <cell r="O45" t="str">
            <v>66</v>
          </cell>
          <cell r="P45">
            <v>52</v>
          </cell>
          <cell r="Q45">
            <v>52.8</v>
          </cell>
        </row>
        <row r="46">
          <cell r="C46" t="str">
            <v>67</v>
          </cell>
          <cell r="D46">
            <v>49</v>
          </cell>
          <cell r="E46">
            <v>50.396226415094297</v>
          </cell>
          <cell r="I46" t="str">
            <v>67</v>
          </cell>
          <cell r="J46">
            <v>51</v>
          </cell>
          <cell r="K46">
            <v>51.451127819548901</v>
          </cell>
          <cell r="O46" t="str">
            <v>67</v>
          </cell>
          <cell r="P46">
            <v>51</v>
          </cell>
          <cell r="Q46">
            <v>51.1505376344086</v>
          </cell>
        </row>
        <row r="47">
          <cell r="C47" t="str">
            <v>68</v>
          </cell>
          <cell r="D47">
            <v>50.5</v>
          </cell>
          <cell r="E47">
            <v>51.40625</v>
          </cell>
          <cell r="I47" t="str">
            <v>68</v>
          </cell>
          <cell r="J47">
            <v>51</v>
          </cell>
          <cell r="K47">
            <v>52.165217391304303</v>
          </cell>
          <cell r="O47" t="str">
            <v>68</v>
          </cell>
          <cell r="P47">
            <v>51</v>
          </cell>
          <cell r="Q47">
            <v>52</v>
          </cell>
        </row>
        <row r="48">
          <cell r="C48" t="str">
            <v>69</v>
          </cell>
          <cell r="D48">
            <v>49.5</v>
          </cell>
          <cell r="E48">
            <v>50.4375</v>
          </cell>
          <cell r="I48" t="str">
            <v>69</v>
          </cell>
          <cell r="J48">
            <v>53</v>
          </cell>
          <cell r="K48">
            <v>53.678571428571402</v>
          </cell>
          <cell r="O48" t="str">
            <v>69</v>
          </cell>
          <cell r="P48">
            <v>52</v>
          </cell>
          <cell r="Q48">
            <v>52.784482758620697</v>
          </cell>
        </row>
        <row r="49">
          <cell r="C49" t="str">
            <v>70</v>
          </cell>
          <cell r="D49">
            <v>57.5</v>
          </cell>
          <cell r="E49">
            <v>56.362068965517203</v>
          </cell>
          <cell r="I49" t="str">
            <v>70</v>
          </cell>
          <cell r="J49">
            <v>59</v>
          </cell>
          <cell r="K49">
            <v>58.947368421052602</v>
          </cell>
          <cell r="O49" t="str">
            <v>70</v>
          </cell>
          <cell r="P49">
            <v>58</v>
          </cell>
          <cell r="Q49">
            <v>58.075581395348799</v>
          </cell>
        </row>
        <row r="50">
          <cell r="C50" t="str">
            <v>71</v>
          </cell>
          <cell r="D50">
            <v>57</v>
          </cell>
          <cell r="E50">
            <v>55.1034482758621</v>
          </cell>
          <cell r="I50" t="str">
            <v>71</v>
          </cell>
          <cell r="J50">
            <v>58</v>
          </cell>
          <cell r="K50">
            <v>57.1929824561403</v>
          </cell>
          <cell r="O50" t="str">
            <v>71</v>
          </cell>
          <cell r="P50">
            <v>58</v>
          </cell>
          <cell r="Q50">
            <v>56.488372093023301</v>
          </cell>
        </row>
        <row r="51">
          <cell r="C51" t="str">
            <v>72</v>
          </cell>
          <cell r="D51">
            <v>55.5</v>
          </cell>
          <cell r="E51">
            <v>55.1666666666667</v>
          </cell>
          <cell r="I51" t="str">
            <v>72</v>
          </cell>
          <cell r="J51">
            <v>56.5</v>
          </cell>
          <cell r="K51">
            <v>57.6666666666667</v>
          </cell>
          <cell r="O51" t="str">
            <v>72</v>
          </cell>
          <cell r="P51">
            <v>56.5</v>
          </cell>
          <cell r="Q51">
            <v>57.0416666666667</v>
          </cell>
        </row>
        <row r="52">
          <cell r="C52" t="str">
            <v>73</v>
          </cell>
          <cell r="D52">
            <v>61</v>
          </cell>
          <cell r="E52">
            <v>60.857142857142897</v>
          </cell>
          <cell r="I52" t="str">
            <v>73</v>
          </cell>
          <cell r="J52">
            <v>58.5</v>
          </cell>
          <cell r="K52">
            <v>57.55</v>
          </cell>
          <cell r="O52" t="str">
            <v>73</v>
          </cell>
          <cell r="P52">
            <v>61</v>
          </cell>
          <cell r="Q52">
            <v>58.407407407407398</v>
          </cell>
        </row>
        <row r="53">
          <cell r="C53" t="str">
            <v>74</v>
          </cell>
          <cell r="D53">
            <v>50</v>
          </cell>
          <cell r="E53">
            <v>51.0571428571429</v>
          </cell>
          <cell r="I53" t="str">
            <v>74</v>
          </cell>
          <cell r="J53">
            <v>52</v>
          </cell>
          <cell r="K53">
            <v>53.244274809160302</v>
          </cell>
          <cell r="O53" t="str">
            <v>74</v>
          </cell>
          <cell r="P53">
            <v>52</v>
          </cell>
          <cell r="Q53">
            <v>52.783132530120497</v>
          </cell>
        </row>
        <row r="54">
          <cell r="C54" t="str">
            <v>76</v>
          </cell>
          <cell r="D54">
            <v>60.5</v>
          </cell>
          <cell r="E54">
            <v>61</v>
          </cell>
          <cell r="I54" t="str">
            <v>76</v>
          </cell>
          <cell r="J54">
            <v>57</v>
          </cell>
          <cell r="K54">
            <v>56</v>
          </cell>
          <cell r="O54" t="str">
            <v>76</v>
          </cell>
          <cell r="P54">
            <v>57</v>
          </cell>
          <cell r="Q54">
            <v>57.176470588235297</v>
          </cell>
        </row>
        <row r="55">
          <cell r="C55" t="str">
            <v>77</v>
          </cell>
          <cell r="D55">
            <v>58</v>
          </cell>
          <cell r="E55">
            <v>57.5</v>
          </cell>
          <cell r="I55" t="str">
            <v>77</v>
          </cell>
          <cell r="J55">
            <v>55</v>
          </cell>
          <cell r="K55">
            <v>56.25</v>
          </cell>
          <cell r="O55" t="str">
            <v>77</v>
          </cell>
          <cell r="P55">
            <v>55.5</v>
          </cell>
          <cell r="Q55">
            <v>56.5625</v>
          </cell>
        </row>
        <row r="56">
          <cell r="C56" t="str">
            <v>85</v>
          </cell>
          <cell r="D56">
            <v>52</v>
          </cell>
          <cell r="E56">
            <v>52.976190476190503</v>
          </cell>
          <cell r="I56" t="str">
            <v>85</v>
          </cell>
          <cell r="J56">
            <v>56</v>
          </cell>
          <cell r="K56">
            <v>55.578947368421098</v>
          </cell>
          <cell r="O56" t="str">
            <v>85</v>
          </cell>
          <cell r="P56">
            <v>55</v>
          </cell>
          <cell r="Q56">
            <v>54.781021897810199</v>
          </cell>
        </row>
        <row r="57">
          <cell r="C57" t="str">
            <v>86</v>
          </cell>
          <cell r="D57">
            <v>52</v>
          </cell>
          <cell r="E57">
            <v>52.471264367816097</v>
          </cell>
          <cell r="I57" t="str">
            <v>86</v>
          </cell>
          <cell r="J57">
            <v>55</v>
          </cell>
          <cell r="K57">
            <v>55.043478260869598</v>
          </cell>
          <cell r="O57" t="str">
            <v>86</v>
          </cell>
          <cell r="P57">
            <v>54</v>
          </cell>
          <cell r="Q57">
            <v>54.1411290322581</v>
          </cell>
        </row>
        <row r="58">
          <cell r="C58" t="str">
            <v>87</v>
          </cell>
          <cell r="D58">
            <v>51</v>
          </cell>
          <cell r="E58">
            <v>52.450704225352098</v>
          </cell>
          <cell r="I58" t="str">
            <v>87</v>
          </cell>
          <cell r="J58">
            <v>56</v>
          </cell>
          <cell r="K58">
            <v>55.870967741935502</v>
          </cell>
          <cell r="O58" t="str">
            <v>87</v>
          </cell>
          <cell r="P58">
            <v>54</v>
          </cell>
          <cell r="Q58">
            <v>54.625641025641002</v>
          </cell>
        </row>
        <row r="62">
          <cell r="C62" t="str">
            <v>01</v>
          </cell>
          <cell r="D62">
            <v>44</v>
          </cell>
          <cell r="E62">
            <v>45.389570552147198</v>
          </cell>
          <cell r="I62" t="str">
            <v>01</v>
          </cell>
          <cell r="J62">
            <v>44</v>
          </cell>
          <cell r="K62">
            <v>45.666077738515902</v>
          </cell>
          <cell r="O62" t="str">
            <v>01</v>
          </cell>
          <cell r="P62">
            <v>44</v>
          </cell>
          <cell r="Q62">
            <v>45.518062397372702</v>
          </cell>
        </row>
        <row r="63">
          <cell r="C63" t="str">
            <v>02</v>
          </cell>
          <cell r="D63">
            <v>44</v>
          </cell>
          <cell r="E63">
            <v>44.494623655913998</v>
          </cell>
          <cell r="I63" t="str">
            <v>02</v>
          </cell>
          <cell r="J63">
            <v>45</v>
          </cell>
          <cell r="K63">
            <v>46.082959641255599</v>
          </cell>
          <cell r="O63" t="str">
            <v>02</v>
          </cell>
          <cell r="P63">
            <v>45</v>
          </cell>
          <cell r="Q63">
            <v>45.360635696821497</v>
          </cell>
        </row>
        <row r="64">
          <cell r="C64" t="str">
            <v>03</v>
          </cell>
          <cell r="D64">
            <v>43</v>
          </cell>
          <cell r="E64">
            <v>44.154929577464799</v>
          </cell>
          <cell r="I64" t="str">
            <v>03</v>
          </cell>
          <cell r="J64">
            <v>44</v>
          </cell>
          <cell r="K64">
            <v>45.120879120879103</v>
          </cell>
          <cell r="O64" t="str">
            <v>03</v>
          </cell>
          <cell r="P64">
            <v>44</v>
          </cell>
          <cell r="Q64">
            <v>44.697530864197503</v>
          </cell>
        </row>
        <row r="65">
          <cell r="C65" t="str">
            <v>04</v>
          </cell>
          <cell r="D65">
            <v>41</v>
          </cell>
          <cell r="E65">
            <v>43.2173913043478</v>
          </cell>
          <cell r="I65" t="str">
            <v>04</v>
          </cell>
          <cell r="J65">
            <v>44</v>
          </cell>
          <cell r="K65">
            <v>46.257142857142902</v>
          </cell>
          <cell r="O65" t="str">
            <v>04</v>
          </cell>
          <cell r="P65">
            <v>44</v>
          </cell>
          <cell r="Q65">
            <v>45.051724137930997</v>
          </cell>
        </row>
        <row r="66">
          <cell r="C66" t="str">
            <v>05</v>
          </cell>
          <cell r="D66">
            <v>43</v>
          </cell>
          <cell r="E66">
            <v>43.770398481973402</v>
          </cell>
          <cell r="I66" t="str">
            <v>05</v>
          </cell>
          <cell r="J66">
            <v>46</v>
          </cell>
          <cell r="K66">
            <v>46.854643337819702</v>
          </cell>
          <cell r="O66" t="str">
            <v>05</v>
          </cell>
          <cell r="P66">
            <v>45</v>
          </cell>
          <cell r="Q66">
            <v>45.574803149606304</v>
          </cell>
        </row>
        <row r="67">
          <cell r="C67" t="str">
            <v>06</v>
          </cell>
          <cell r="D67">
            <v>42</v>
          </cell>
          <cell r="E67">
            <v>43.244498777506102</v>
          </cell>
          <cell r="I67" t="str">
            <v>06</v>
          </cell>
          <cell r="J67">
            <v>46</v>
          </cell>
          <cell r="K67">
            <v>46.847150259067398</v>
          </cell>
          <cell r="O67" t="str">
            <v>06</v>
          </cell>
          <cell r="P67">
            <v>44</v>
          </cell>
          <cell r="Q67">
            <v>44.9937106918239</v>
          </cell>
        </row>
        <row r="68">
          <cell r="C68" t="str">
            <v>07</v>
          </cell>
          <cell r="D68">
            <v>45</v>
          </cell>
          <cell r="E68">
            <v>46.533512064343199</v>
          </cell>
          <cell r="I68" t="str">
            <v>07</v>
          </cell>
          <cell r="J68">
            <v>47</v>
          </cell>
          <cell r="K68">
            <v>48.284883720930203</v>
          </cell>
          <cell r="O68" t="str">
            <v>07</v>
          </cell>
          <cell r="P68">
            <v>46</v>
          </cell>
          <cell r="Q68">
            <v>47.086238532110102</v>
          </cell>
        </row>
        <row r="69">
          <cell r="C69" t="str">
            <v>08</v>
          </cell>
          <cell r="D69">
            <v>45.5</v>
          </cell>
          <cell r="E69">
            <v>46.689393939393902</v>
          </cell>
          <cell r="I69" t="str">
            <v>08</v>
          </cell>
          <cell r="J69">
            <v>44</v>
          </cell>
          <cell r="K69">
            <v>45.24</v>
          </cell>
          <cell r="O69" t="str">
            <v>08</v>
          </cell>
          <cell r="P69">
            <v>45</v>
          </cell>
          <cell r="Q69">
            <v>46.1642512077295</v>
          </cell>
        </row>
        <row r="70">
          <cell r="C70" t="str">
            <v>09</v>
          </cell>
          <cell r="D70">
            <v>47</v>
          </cell>
          <cell r="E70">
            <v>47.1709601873536</v>
          </cell>
          <cell r="I70" t="str">
            <v>09</v>
          </cell>
          <cell r="J70">
            <v>48</v>
          </cell>
          <cell r="K70">
            <v>48.487179487179503</v>
          </cell>
          <cell r="O70" t="str">
            <v>09</v>
          </cell>
          <cell r="P70">
            <v>47</v>
          </cell>
          <cell r="Q70">
            <v>47.636913767019699</v>
          </cell>
        </row>
        <row r="71">
          <cell r="C71" t="str">
            <v>10</v>
          </cell>
          <cell r="D71">
            <v>43.5</v>
          </cell>
          <cell r="E71">
            <v>45.255555555555603</v>
          </cell>
          <cell r="I71" t="str">
            <v>10</v>
          </cell>
          <cell r="J71">
            <v>50</v>
          </cell>
          <cell r="K71">
            <v>50.5</v>
          </cell>
          <cell r="O71" t="str">
            <v>10</v>
          </cell>
          <cell r="P71">
            <v>46</v>
          </cell>
          <cell r="Q71">
            <v>46.924242424242401</v>
          </cell>
        </row>
        <row r="72">
          <cell r="C72" t="str">
            <v>11</v>
          </cell>
          <cell r="D72">
            <v>46</v>
          </cell>
          <cell r="E72">
            <v>46.911798396334497</v>
          </cell>
          <cell r="I72" t="str">
            <v>11</v>
          </cell>
          <cell r="J72">
            <v>49</v>
          </cell>
          <cell r="K72">
            <v>49.571120689655203</v>
          </cell>
          <cell r="O72" t="str">
            <v>11</v>
          </cell>
          <cell r="P72">
            <v>47</v>
          </cell>
          <cell r="Q72">
            <v>47.834704562453297</v>
          </cell>
        </row>
        <row r="73">
          <cell r="C73" t="str">
            <v>12</v>
          </cell>
          <cell r="D73">
            <v>47</v>
          </cell>
          <cell r="E73">
            <v>47.726457399103097</v>
          </cell>
          <cell r="I73" t="str">
            <v>12</v>
          </cell>
          <cell r="J73">
            <v>53</v>
          </cell>
          <cell r="K73">
            <v>51.677685950413199</v>
          </cell>
          <cell r="O73" t="str">
            <v>12</v>
          </cell>
          <cell r="P73">
            <v>49</v>
          </cell>
          <cell r="Q73">
            <v>49.116279069767401</v>
          </cell>
        </row>
        <row r="74">
          <cell r="C74" t="str">
            <v>13</v>
          </cell>
          <cell r="D74">
            <v>49</v>
          </cell>
          <cell r="E74">
            <v>48.475409836065602</v>
          </cell>
          <cell r="I74" t="str">
            <v>13</v>
          </cell>
          <cell r="J74">
            <v>50.5</v>
          </cell>
          <cell r="K74">
            <v>50.294117647058798</v>
          </cell>
          <cell r="O74" t="str">
            <v>13</v>
          </cell>
          <cell r="P74">
            <v>49</v>
          </cell>
          <cell r="Q74">
            <v>49.126315789473701</v>
          </cell>
        </row>
        <row r="75">
          <cell r="C75" t="str">
            <v>14</v>
          </cell>
          <cell r="D75">
            <v>45.5</v>
          </cell>
          <cell r="E75">
            <v>47.034883720930203</v>
          </cell>
          <cell r="I75" t="str">
            <v>14</v>
          </cell>
          <cell r="J75">
            <v>47</v>
          </cell>
          <cell r="K75">
            <v>48.672268907563002</v>
          </cell>
          <cell r="O75" t="str">
            <v>14</v>
          </cell>
          <cell r="P75">
            <v>46</v>
          </cell>
          <cell r="Q75">
            <v>47.551724137930997</v>
          </cell>
        </row>
        <row r="76">
          <cell r="C76" t="str">
            <v>15</v>
          </cell>
          <cell r="D76">
            <v>50</v>
          </cell>
          <cell r="E76">
            <v>50.771604938271601</v>
          </cell>
          <cell r="I76" t="str">
            <v>15</v>
          </cell>
          <cell r="J76">
            <v>52</v>
          </cell>
          <cell r="K76">
            <v>51.492957746478901</v>
          </cell>
          <cell r="O76" t="str">
            <v>15</v>
          </cell>
          <cell r="P76">
            <v>52</v>
          </cell>
          <cell r="Q76">
            <v>51.108552631578902</v>
          </cell>
        </row>
        <row r="77">
          <cell r="C77" t="str">
            <v>16</v>
          </cell>
          <cell r="D77">
            <v>44</v>
          </cell>
          <cell r="E77">
            <v>44.6960132890365</v>
          </cell>
          <cell r="I77" t="str">
            <v>16</v>
          </cell>
          <cell r="J77">
            <v>47</v>
          </cell>
          <cell r="K77">
            <v>47.240896358543402</v>
          </cell>
          <cell r="O77" t="str">
            <v>16</v>
          </cell>
          <cell r="P77">
            <v>45</v>
          </cell>
          <cell r="Q77">
            <v>45.643378519290899</v>
          </cell>
        </row>
        <row r="78">
          <cell r="C78" t="str">
            <v>17</v>
          </cell>
          <cell r="D78">
            <v>43</v>
          </cell>
          <cell r="E78">
            <v>45.081081081081102</v>
          </cell>
          <cell r="I78" t="str">
            <v>17</v>
          </cell>
          <cell r="J78">
            <v>46</v>
          </cell>
          <cell r="K78">
            <v>47.278145695364202</v>
          </cell>
          <cell r="O78" t="str">
            <v>17</v>
          </cell>
          <cell r="P78">
            <v>45</v>
          </cell>
          <cell r="Q78">
            <v>46.5555555555556</v>
          </cell>
        </row>
        <row r="79">
          <cell r="C79" t="str">
            <v>18</v>
          </cell>
          <cell r="D79">
            <v>44</v>
          </cell>
          <cell r="E79">
            <v>46.021097046413502</v>
          </cell>
          <cell r="I79" t="str">
            <v>18</v>
          </cell>
          <cell r="J79">
            <v>49</v>
          </cell>
          <cell r="K79">
            <v>49.515625</v>
          </cell>
          <cell r="O79" t="str">
            <v>18</v>
          </cell>
          <cell r="P79">
            <v>47</v>
          </cell>
          <cell r="Q79">
            <v>47.835699797160203</v>
          </cell>
        </row>
        <row r="80">
          <cell r="C80" t="str">
            <v>19</v>
          </cell>
          <cell r="D80">
            <v>44</v>
          </cell>
          <cell r="E80">
            <v>45.485380116959099</v>
          </cell>
          <cell r="I80" t="str">
            <v>19</v>
          </cell>
          <cell r="J80">
            <v>47</v>
          </cell>
          <cell r="K80">
            <v>48.073089700996697</v>
          </cell>
          <cell r="O80" t="str">
            <v>19</v>
          </cell>
          <cell r="P80">
            <v>46</v>
          </cell>
          <cell r="Q80">
            <v>46.696734059097999</v>
          </cell>
        </row>
        <row r="81">
          <cell r="C81" t="str">
            <v>20</v>
          </cell>
          <cell r="D81">
            <v>45</v>
          </cell>
          <cell r="E81">
            <v>45.76</v>
          </cell>
          <cell r="I81" t="str">
            <v>20</v>
          </cell>
          <cell r="J81">
            <v>53</v>
          </cell>
          <cell r="K81">
            <v>50.854545454545502</v>
          </cell>
          <cell r="O81" t="str">
            <v>20</v>
          </cell>
          <cell r="P81">
            <v>47.5</v>
          </cell>
          <cell r="Q81">
            <v>47.915384615384603</v>
          </cell>
        </row>
        <row r="82">
          <cell r="C82" t="str">
            <v>21</v>
          </cell>
          <cell r="D82">
            <v>45</v>
          </cell>
          <cell r="E82">
            <v>45.762773722627699</v>
          </cell>
          <cell r="I82" t="str">
            <v>21</v>
          </cell>
          <cell r="J82">
            <v>44</v>
          </cell>
          <cell r="K82">
            <v>45.30078125</v>
          </cell>
          <cell r="O82" t="str">
            <v>21</v>
          </cell>
          <cell r="P82">
            <v>44</v>
          </cell>
          <cell r="Q82">
            <v>45.539622641509403</v>
          </cell>
        </row>
        <row r="83">
          <cell r="C83" t="str">
            <v>22</v>
          </cell>
          <cell r="D83">
            <v>45</v>
          </cell>
          <cell r="E83">
            <v>46.0946372239748</v>
          </cell>
          <cell r="I83" t="str">
            <v>22</v>
          </cell>
          <cell r="J83">
            <v>46</v>
          </cell>
          <cell r="K83">
            <v>46.941860465116299</v>
          </cell>
          <cell r="O83" t="str">
            <v>22</v>
          </cell>
          <cell r="P83">
            <v>46</v>
          </cell>
          <cell r="Q83">
            <v>46.535552193645998</v>
          </cell>
        </row>
        <row r="84">
          <cell r="C84" t="str">
            <v>23</v>
          </cell>
          <cell r="D84">
            <v>43</v>
          </cell>
          <cell r="E84">
            <v>43.5610687022901</v>
          </cell>
          <cell r="I84" t="str">
            <v>23</v>
          </cell>
          <cell r="J84">
            <v>45</v>
          </cell>
          <cell r="K84">
            <v>44.939655172413801</v>
          </cell>
          <cell r="O84" t="str">
            <v>23</v>
          </cell>
          <cell r="P84">
            <v>44</v>
          </cell>
          <cell r="Q84">
            <v>44.347540983606599</v>
          </cell>
        </row>
        <row r="85">
          <cell r="C85" t="str">
            <v>24</v>
          </cell>
          <cell r="D85">
            <v>40</v>
          </cell>
          <cell r="E85">
            <v>40.594594594594597</v>
          </cell>
          <cell r="I85" t="str">
            <v>24</v>
          </cell>
          <cell r="J85">
            <v>43</v>
          </cell>
          <cell r="K85">
            <v>44.113636363636402</v>
          </cell>
          <cell r="O85" t="str">
            <v>24</v>
          </cell>
          <cell r="P85">
            <v>41.5</v>
          </cell>
          <cell r="Q85">
            <v>42.506172839506199</v>
          </cell>
        </row>
        <row r="86">
          <cell r="C86" t="str">
            <v>25</v>
          </cell>
          <cell r="D86">
            <v>44</v>
          </cell>
          <cell r="E86">
            <v>44.144654088050302</v>
          </cell>
          <cell r="I86" t="str">
            <v>25</v>
          </cell>
          <cell r="J86">
            <v>44</v>
          </cell>
          <cell r="K86">
            <v>44.488795518207297</v>
          </cell>
          <cell r="O86" t="str">
            <v>25</v>
          </cell>
          <cell r="P86">
            <v>44</v>
          </cell>
          <cell r="Q86">
            <v>44.426116838487999</v>
          </cell>
        </row>
        <row r="87">
          <cell r="C87" t="str">
            <v>26</v>
          </cell>
          <cell r="D87">
            <v>42</v>
          </cell>
          <cell r="E87">
            <v>42.981912144702797</v>
          </cell>
          <cell r="I87" t="str">
            <v>26</v>
          </cell>
          <cell r="J87">
            <v>42</v>
          </cell>
          <cell r="K87">
            <v>43.048843187660701</v>
          </cell>
          <cell r="O87" t="str">
            <v>26</v>
          </cell>
          <cell r="P87">
            <v>42</v>
          </cell>
          <cell r="Q87">
            <v>43.026609442060099</v>
          </cell>
        </row>
        <row r="88">
          <cell r="C88" t="str">
            <v>27</v>
          </cell>
          <cell r="D88">
            <v>44</v>
          </cell>
          <cell r="E88">
            <v>44.152866242038201</v>
          </cell>
          <cell r="I88" t="str">
            <v>27</v>
          </cell>
          <cell r="J88">
            <v>41</v>
          </cell>
          <cell r="K88">
            <v>43.0251228836701</v>
          </cell>
          <cell r="O88" t="str">
            <v>27</v>
          </cell>
          <cell r="P88">
            <v>42</v>
          </cell>
          <cell r="Q88">
            <v>43.313135420902803</v>
          </cell>
        </row>
        <row r="89">
          <cell r="C89" t="str">
            <v>28</v>
          </cell>
          <cell r="D89">
            <v>43</v>
          </cell>
          <cell r="E89">
            <v>43.312727272727301</v>
          </cell>
          <cell r="I89" t="str">
            <v>28</v>
          </cell>
          <cell r="J89">
            <v>41</v>
          </cell>
          <cell r="K89">
            <v>42.698019801980202</v>
          </cell>
          <cell r="O89" t="str">
            <v>28</v>
          </cell>
          <cell r="P89">
            <v>41</v>
          </cell>
          <cell r="Q89">
            <v>42.889897843359797</v>
          </cell>
        </row>
        <row r="90">
          <cell r="C90" t="str">
            <v>29</v>
          </cell>
          <cell r="D90">
            <v>41.5</v>
          </cell>
          <cell r="E90">
            <v>41.8333333333333</v>
          </cell>
          <cell r="I90" t="str">
            <v>29</v>
          </cell>
          <cell r="J90">
            <v>41</v>
          </cell>
          <cell r="K90">
            <v>42.187134502924003</v>
          </cell>
          <cell r="O90" t="str">
            <v>29</v>
          </cell>
          <cell r="P90">
            <v>41</v>
          </cell>
          <cell r="Q90">
            <v>42.095238095238102</v>
          </cell>
        </row>
        <row r="91">
          <cell r="C91" t="str">
            <v>30</v>
          </cell>
          <cell r="D91">
            <v>43</v>
          </cell>
          <cell r="E91">
            <v>42.9</v>
          </cell>
          <cell r="I91" t="str">
            <v>30</v>
          </cell>
          <cell r="J91">
            <v>40</v>
          </cell>
          <cell r="K91">
            <v>41.613636363636402</v>
          </cell>
          <cell r="O91" t="str">
            <v>30</v>
          </cell>
          <cell r="P91">
            <v>41</v>
          </cell>
          <cell r="Q91">
            <v>41.878865979381402</v>
          </cell>
        </row>
        <row r="92">
          <cell r="C92" t="str">
            <v>31</v>
          </cell>
          <cell r="D92">
            <v>41</v>
          </cell>
          <cell r="E92">
            <v>41.441780821917803</v>
          </cell>
          <cell r="I92" t="str">
            <v>31</v>
          </cell>
          <cell r="J92">
            <v>39</v>
          </cell>
          <cell r="K92">
            <v>41.535532994923898</v>
          </cell>
          <cell r="O92" t="str">
            <v>31</v>
          </cell>
          <cell r="P92">
            <v>40</v>
          </cell>
          <cell r="Q92">
            <v>41.495626822157398</v>
          </cell>
        </row>
        <row r="93">
          <cell r="C93" t="str">
            <v>32</v>
          </cell>
          <cell r="D93">
            <v>43</v>
          </cell>
          <cell r="E93">
            <v>43.284634760705302</v>
          </cell>
          <cell r="I93" t="str">
            <v>32</v>
          </cell>
          <cell r="J93">
            <v>41</v>
          </cell>
          <cell r="K93">
            <v>42.720321931589503</v>
          </cell>
          <cell r="O93" t="str">
            <v>32</v>
          </cell>
          <cell r="P93">
            <v>42</v>
          </cell>
          <cell r="Q93">
            <v>42.970917225950799</v>
          </cell>
        </row>
        <row r="94">
          <cell r="C94" t="str">
            <v>33</v>
          </cell>
          <cell r="D94">
            <v>41</v>
          </cell>
          <cell r="E94">
            <v>41.622641509433997</v>
          </cell>
          <cell r="I94" t="str">
            <v>33</v>
          </cell>
          <cell r="J94">
            <v>40</v>
          </cell>
          <cell r="K94">
            <v>41.118541033434703</v>
          </cell>
          <cell r="O94" t="str">
            <v>33</v>
          </cell>
          <cell r="P94">
            <v>40</v>
          </cell>
          <cell r="Q94">
            <v>41.343434343434303</v>
          </cell>
        </row>
        <row r="95">
          <cell r="C95" t="str">
            <v>34</v>
          </cell>
          <cell r="D95">
            <v>41</v>
          </cell>
          <cell r="E95">
            <v>41.962962962962997</v>
          </cell>
          <cell r="I95" t="str">
            <v>34</v>
          </cell>
          <cell r="J95">
            <v>38</v>
          </cell>
          <cell r="K95">
            <v>39.969387755101998</v>
          </cell>
          <cell r="O95" t="str">
            <v>34</v>
          </cell>
          <cell r="P95">
            <v>39</v>
          </cell>
          <cell r="Q95">
            <v>40.4</v>
          </cell>
        </row>
        <row r="96">
          <cell r="C96" t="str">
            <v>35</v>
          </cell>
          <cell r="D96">
            <v>41</v>
          </cell>
          <cell r="E96">
            <v>42.823076923076897</v>
          </cell>
          <cell r="I96" t="str">
            <v>35</v>
          </cell>
          <cell r="J96">
            <v>40</v>
          </cell>
          <cell r="K96">
            <v>42.058823529411796</v>
          </cell>
          <cell r="O96" t="str">
            <v>35</v>
          </cell>
          <cell r="P96">
            <v>41</v>
          </cell>
          <cell r="Q96">
            <v>42.341880341880298</v>
          </cell>
        </row>
        <row r="97">
          <cell r="C97" t="str">
            <v>36</v>
          </cell>
          <cell r="D97">
            <v>41</v>
          </cell>
          <cell r="E97">
            <v>42.118811881188101</v>
          </cell>
          <cell r="I97" t="str">
            <v>36</v>
          </cell>
          <cell r="J97">
            <v>42</v>
          </cell>
          <cell r="K97">
            <v>43.8</v>
          </cell>
          <cell r="O97" t="str">
            <v>36</v>
          </cell>
          <cell r="P97">
            <v>42</v>
          </cell>
          <cell r="Q97">
            <v>43.173431734317298</v>
          </cell>
        </row>
        <row r="98">
          <cell r="C98" t="str">
            <v>37</v>
          </cell>
          <cell r="D98">
            <v>41</v>
          </cell>
          <cell r="E98">
            <v>43.181818181818201</v>
          </cell>
          <cell r="I98" t="str">
            <v>37</v>
          </cell>
          <cell r="J98">
            <v>41.5</v>
          </cell>
          <cell r="K98">
            <v>42.297619047619101</v>
          </cell>
          <cell r="O98" t="str">
            <v>37</v>
          </cell>
          <cell r="P98">
            <v>41</v>
          </cell>
          <cell r="Q98">
            <v>42.6015625</v>
          </cell>
        </row>
        <row r="99">
          <cell r="C99" t="str">
            <v>60</v>
          </cell>
          <cell r="D99">
            <v>42</v>
          </cell>
          <cell r="E99">
            <v>41.657232704402503</v>
          </cell>
          <cell r="I99" t="str">
            <v>60</v>
          </cell>
          <cell r="J99">
            <v>41</v>
          </cell>
          <cell r="K99">
            <v>43.124709527498098</v>
          </cell>
          <cell r="O99" t="str">
            <v>60</v>
          </cell>
          <cell r="P99">
            <v>41</v>
          </cell>
          <cell r="Q99">
            <v>42.834679925419501</v>
          </cell>
        </row>
        <row r="100">
          <cell r="C100" t="str">
            <v>61</v>
          </cell>
          <cell r="D100">
            <v>42</v>
          </cell>
          <cell r="E100">
            <v>42.783132530120497</v>
          </cell>
          <cell r="I100" t="str">
            <v>61</v>
          </cell>
          <cell r="J100">
            <v>43</v>
          </cell>
          <cell r="K100">
            <v>43.791197543500502</v>
          </cell>
          <cell r="O100" t="str">
            <v>61</v>
          </cell>
          <cell r="P100">
            <v>43</v>
          </cell>
          <cell r="Q100">
            <v>43.586460032626398</v>
          </cell>
        </row>
        <row r="101">
          <cell r="C101" t="str">
            <v>62</v>
          </cell>
          <cell r="D101">
            <v>41</v>
          </cell>
          <cell r="E101">
            <v>42.217948717948701</v>
          </cell>
          <cell r="I101" t="str">
            <v>62</v>
          </cell>
          <cell r="J101">
            <v>41</v>
          </cell>
          <cell r="K101">
            <v>42.575630252100801</v>
          </cell>
          <cell r="O101" t="str">
            <v>62</v>
          </cell>
          <cell r="P101">
            <v>41</v>
          </cell>
          <cell r="Q101">
            <v>42.457746478873197</v>
          </cell>
        </row>
        <row r="102">
          <cell r="C102" t="str">
            <v>63</v>
          </cell>
          <cell r="D102">
            <v>42</v>
          </cell>
          <cell r="E102">
            <v>42.959276018099501</v>
          </cell>
          <cell r="I102" t="str">
            <v>63</v>
          </cell>
          <cell r="J102">
            <v>42</v>
          </cell>
          <cell r="K102">
            <v>43.473015873015903</v>
          </cell>
          <cell r="O102" t="str">
            <v>63</v>
          </cell>
          <cell r="P102">
            <v>42</v>
          </cell>
          <cell r="Q102">
            <v>43.3756432246998</v>
          </cell>
        </row>
        <row r="103">
          <cell r="C103" t="str">
            <v>64</v>
          </cell>
          <cell r="D103">
            <v>43</v>
          </cell>
          <cell r="E103">
            <v>44.658932714617201</v>
          </cell>
          <cell r="I103" t="str">
            <v>64</v>
          </cell>
          <cell r="J103">
            <v>43.5</v>
          </cell>
          <cell r="K103">
            <v>45.551912568306001</v>
          </cell>
          <cell r="O103" t="str">
            <v>64</v>
          </cell>
          <cell r="P103">
            <v>43</v>
          </cell>
          <cell r="Q103">
            <v>45.069008782936002</v>
          </cell>
        </row>
        <row r="104">
          <cell r="C104" t="str">
            <v>65</v>
          </cell>
          <cell r="D104">
            <v>43</v>
          </cell>
          <cell r="E104">
            <v>44.458426966292102</v>
          </cell>
          <cell r="I104" t="str">
            <v>65</v>
          </cell>
          <cell r="J104">
            <v>43</v>
          </cell>
          <cell r="K104">
            <v>44.847457627118601</v>
          </cell>
          <cell r="O104" t="str">
            <v>65</v>
          </cell>
          <cell r="P104">
            <v>43</v>
          </cell>
          <cell r="Q104">
            <v>44.613513513513503</v>
          </cell>
        </row>
        <row r="105">
          <cell r="C105" t="str">
            <v>66</v>
          </cell>
          <cell r="D105">
            <v>45</v>
          </cell>
          <cell r="E105">
            <v>45.372413793103398</v>
          </cell>
          <cell r="I105" t="str">
            <v>66</v>
          </cell>
          <cell r="J105">
            <v>43.5</v>
          </cell>
          <cell r="K105">
            <v>44.311999999999998</v>
          </cell>
          <cell r="O105" t="str">
            <v>66</v>
          </cell>
          <cell r="P105">
            <v>44</v>
          </cell>
          <cell r="Q105">
            <v>44.881481481481501</v>
          </cell>
        </row>
        <row r="106">
          <cell r="C106" t="str">
            <v>67</v>
          </cell>
          <cell r="D106">
            <v>42</v>
          </cell>
          <cell r="E106">
            <v>42.102459016393396</v>
          </cell>
          <cell r="I106" t="str">
            <v>67</v>
          </cell>
          <cell r="J106">
            <v>43</v>
          </cell>
          <cell r="K106">
            <v>43.494545454545502</v>
          </cell>
          <cell r="O106" t="str">
            <v>67</v>
          </cell>
          <cell r="P106">
            <v>42</v>
          </cell>
          <cell r="Q106">
            <v>42.840077071290899</v>
          </cell>
        </row>
        <row r="107">
          <cell r="C107" t="str">
            <v>68</v>
          </cell>
          <cell r="D107">
            <v>43</v>
          </cell>
          <cell r="E107">
            <v>43.890109890109898</v>
          </cell>
          <cell r="I107" t="str">
            <v>68</v>
          </cell>
          <cell r="J107">
            <v>44</v>
          </cell>
          <cell r="K107">
            <v>44.988439306358401</v>
          </cell>
          <cell r="O107" t="str">
            <v>68</v>
          </cell>
          <cell r="P107">
            <v>44</v>
          </cell>
          <cell r="Q107">
            <v>44.425352112676102</v>
          </cell>
        </row>
        <row r="108">
          <cell r="C108" t="str">
            <v>69</v>
          </cell>
          <cell r="D108">
            <v>43</v>
          </cell>
          <cell r="E108">
            <v>44.0972222222222</v>
          </cell>
          <cell r="I108" t="str">
            <v>69</v>
          </cell>
          <cell r="J108">
            <v>44</v>
          </cell>
          <cell r="K108">
            <v>45.521126760563398</v>
          </cell>
          <cell r="O108" t="str">
            <v>69</v>
          </cell>
          <cell r="P108">
            <v>43</v>
          </cell>
          <cell r="Q108">
            <v>44.8041958041958</v>
          </cell>
        </row>
        <row r="109">
          <cell r="C109" t="str">
            <v>70</v>
          </cell>
          <cell r="D109">
            <v>50</v>
          </cell>
          <cell r="E109">
            <v>48.835820895522403</v>
          </cell>
          <cell r="I109" t="str">
            <v>70</v>
          </cell>
          <cell r="J109">
            <v>51</v>
          </cell>
          <cell r="K109">
            <v>50.372727272727303</v>
          </cell>
          <cell r="O109" t="str">
            <v>70</v>
          </cell>
          <cell r="P109">
            <v>50</v>
          </cell>
          <cell r="Q109">
            <v>49.528688524590201</v>
          </cell>
        </row>
        <row r="110">
          <cell r="C110" t="str">
            <v>71</v>
          </cell>
          <cell r="D110">
            <v>44</v>
          </cell>
          <cell r="E110">
            <v>45.451704545454497</v>
          </cell>
          <cell r="I110" t="str">
            <v>71</v>
          </cell>
          <cell r="J110">
            <v>48</v>
          </cell>
          <cell r="K110">
            <v>48.867383512544798</v>
          </cell>
          <cell r="O110" t="str">
            <v>71</v>
          </cell>
          <cell r="P110">
            <v>46</v>
          </cell>
          <cell r="Q110">
            <v>46.961965134706801</v>
          </cell>
        </row>
        <row r="111">
          <cell r="C111" t="str">
            <v>72</v>
          </cell>
          <cell r="D111">
            <v>46</v>
          </cell>
          <cell r="E111">
            <v>47.518518518518498</v>
          </cell>
          <cell r="I111" t="str">
            <v>72</v>
          </cell>
          <cell r="J111">
            <v>46</v>
          </cell>
          <cell r="K111">
            <v>46.405405405405403</v>
          </cell>
          <cell r="O111" t="str">
            <v>72</v>
          </cell>
          <cell r="P111">
            <v>46</v>
          </cell>
          <cell r="Q111">
            <v>46.875</v>
          </cell>
        </row>
        <row r="112">
          <cell r="C112" t="str">
            <v>73</v>
          </cell>
          <cell r="D112">
            <v>43.5</v>
          </cell>
          <cell r="E112">
            <v>44.857142857142897</v>
          </cell>
          <cell r="I112" t="str">
            <v>73</v>
          </cell>
          <cell r="J112">
            <v>49</v>
          </cell>
          <cell r="K112">
            <v>49.733333333333299</v>
          </cell>
          <cell r="O112" t="str">
            <v>73</v>
          </cell>
          <cell r="P112">
            <v>47</v>
          </cell>
          <cell r="Q112">
            <v>47.379310344827601</v>
          </cell>
        </row>
        <row r="113">
          <cell r="C113" t="str">
            <v>74</v>
          </cell>
          <cell r="D113">
            <v>43</v>
          </cell>
          <cell r="E113">
            <v>43.454954954954999</v>
          </cell>
          <cell r="I113" t="str">
            <v>74</v>
          </cell>
          <cell r="J113">
            <v>43</v>
          </cell>
          <cell r="K113">
            <v>44.346987951807201</v>
          </cell>
          <cell r="O113" t="str">
            <v>74</v>
          </cell>
          <cell r="P113">
            <v>43</v>
          </cell>
          <cell r="Q113">
            <v>44.036106750392499</v>
          </cell>
        </row>
        <row r="114">
          <cell r="C114" t="str">
            <v>76</v>
          </cell>
          <cell r="D114">
            <v>44</v>
          </cell>
          <cell r="E114">
            <v>47.6</v>
          </cell>
          <cell r="I114" t="str">
            <v>76</v>
          </cell>
          <cell r="J114">
            <v>51</v>
          </cell>
          <cell r="K114">
            <v>49.75</v>
          </cell>
          <cell r="O114" t="str">
            <v>76</v>
          </cell>
          <cell r="P114">
            <v>51</v>
          </cell>
          <cell r="Q114">
            <v>48.923076923076898</v>
          </cell>
        </row>
        <row r="115">
          <cell r="C115" t="str">
            <v>77</v>
          </cell>
          <cell r="D115">
            <v>46</v>
          </cell>
          <cell r="E115">
            <v>46.3333333333333</v>
          </cell>
          <cell r="I115" t="str">
            <v>77</v>
          </cell>
          <cell r="J115">
            <v>41</v>
          </cell>
          <cell r="K115">
            <v>42.75</v>
          </cell>
          <cell r="O115" t="str">
            <v>77</v>
          </cell>
          <cell r="P115">
            <v>42</v>
          </cell>
          <cell r="Q115">
            <v>44.285714285714299</v>
          </cell>
        </row>
        <row r="116">
          <cell r="C116" t="str">
            <v>85</v>
          </cell>
          <cell r="D116">
            <v>43.5</v>
          </cell>
          <cell r="E116">
            <v>45.782407407407398</v>
          </cell>
          <cell r="I116" t="str">
            <v>85</v>
          </cell>
          <cell r="J116">
            <v>43</v>
          </cell>
          <cell r="K116">
            <v>45.405228758169898</v>
          </cell>
          <cell r="O116" t="str">
            <v>85</v>
          </cell>
          <cell r="P116">
            <v>43</v>
          </cell>
          <cell r="Q116">
            <v>45.626016260162601</v>
          </cell>
        </row>
        <row r="117">
          <cell r="C117" t="str">
            <v>86</v>
          </cell>
          <cell r="D117">
            <v>42</v>
          </cell>
          <cell r="E117">
            <v>44.088803088803097</v>
          </cell>
          <cell r="I117" t="str">
            <v>86</v>
          </cell>
          <cell r="J117">
            <v>42</v>
          </cell>
          <cell r="K117">
            <v>44.708791208791197</v>
          </cell>
          <cell r="O117" t="str">
            <v>86</v>
          </cell>
          <cell r="P117">
            <v>42</v>
          </cell>
          <cell r="Q117">
            <v>44.344671201814101</v>
          </cell>
        </row>
        <row r="118">
          <cell r="C118" t="str">
            <v>87</v>
          </cell>
          <cell r="D118">
            <v>45</v>
          </cell>
          <cell r="E118">
            <v>46.568965517241402</v>
          </cell>
          <cell r="I118" t="str">
            <v>87</v>
          </cell>
          <cell r="J118">
            <v>43</v>
          </cell>
          <cell r="K118">
            <v>45.453947368421098</v>
          </cell>
          <cell r="O118" t="str">
            <v>87</v>
          </cell>
          <cell r="P118">
            <v>44</v>
          </cell>
          <cell r="Q118">
            <v>46.1276041666667</v>
          </cell>
        </row>
      </sheetData>
      <sheetData sheetId="13">
        <row r="2">
          <cell r="C2" t="str">
            <v>01</v>
          </cell>
          <cell r="D2">
            <v>5</v>
          </cell>
          <cell r="E2">
            <v>603</v>
          </cell>
          <cell r="F2">
            <v>42</v>
          </cell>
          <cell r="G2">
            <v>58</v>
          </cell>
          <cell r="H2">
            <v>27</v>
          </cell>
          <cell r="I2">
            <v>70</v>
          </cell>
          <cell r="J2">
            <v>49</v>
          </cell>
          <cell r="K2">
            <v>49.9402985074627</v>
          </cell>
          <cell r="O2" t="str">
            <v>01</v>
          </cell>
          <cell r="P2">
            <v>5</v>
          </cell>
          <cell r="Q2">
            <v>1218</v>
          </cell>
          <cell r="R2">
            <v>38</v>
          </cell>
          <cell r="S2">
            <v>51</v>
          </cell>
          <cell r="T2">
            <v>28</v>
          </cell>
          <cell r="U2">
            <v>68</v>
          </cell>
          <cell r="V2">
            <v>44</v>
          </cell>
          <cell r="W2">
            <v>45.518062397372702</v>
          </cell>
        </row>
        <row r="3">
          <cell r="C3" t="str">
            <v>02</v>
          </cell>
          <cell r="D3">
            <v>5</v>
          </cell>
          <cell r="E3">
            <v>505</v>
          </cell>
          <cell r="F3">
            <v>43</v>
          </cell>
          <cell r="G3">
            <v>61</v>
          </cell>
          <cell r="H3">
            <v>32</v>
          </cell>
          <cell r="I3">
            <v>69</v>
          </cell>
          <cell r="J3">
            <v>49</v>
          </cell>
          <cell r="K3">
            <v>51.291089108910903</v>
          </cell>
          <cell r="O3" t="str">
            <v>02</v>
          </cell>
          <cell r="P3">
            <v>5</v>
          </cell>
          <cell r="Q3">
            <v>818</v>
          </cell>
          <cell r="R3">
            <v>38</v>
          </cell>
          <cell r="S3">
            <v>51</v>
          </cell>
          <cell r="T3">
            <v>29</v>
          </cell>
          <cell r="U3">
            <v>68</v>
          </cell>
          <cell r="V3">
            <v>45</v>
          </cell>
          <cell r="W3">
            <v>45.360635696821497</v>
          </cell>
        </row>
        <row r="4">
          <cell r="C4" t="str">
            <v>03</v>
          </cell>
          <cell r="D4">
            <v>5</v>
          </cell>
          <cell r="E4">
            <v>109</v>
          </cell>
          <cell r="F4">
            <v>43</v>
          </cell>
          <cell r="G4">
            <v>61</v>
          </cell>
          <cell r="H4">
            <v>32</v>
          </cell>
          <cell r="I4">
            <v>70</v>
          </cell>
          <cell r="J4">
            <v>49</v>
          </cell>
          <cell r="K4">
            <v>51.183486238532097</v>
          </cell>
          <cell r="O4" t="str">
            <v>03</v>
          </cell>
          <cell r="P4">
            <v>5</v>
          </cell>
          <cell r="Q4">
            <v>162</v>
          </cell>
          <cell r="R4">
            <v>39</v>
          </cell>
          <cell r="S4">
            <v>49</v>
          </cell>
          <cell r="T4">
            <v>28</v>
          </cell>
          <cell r="U4">
            <v>66</v>
          </cell>
          <cell r="V4">
            <v>44</v>
          </cell>
          <cell r="W4">
            <v>44.697530864197503</v>
          </cell>
        </row>
        <row r="5">
          <cell r="C5" t="str">
            <v>04</v>
          </cell>
          <cell r="D5">
            <v>5</v>
          </cell>
          <cell r="E5">
            <v>131</v>
          </cell>
          <cell r="F5">
            <v>46</v>
          </cell>
          <cell r="G5">
            <v>60</v>
          </cell>
          <cell r="H5">
            <v>30</v>
          </cell>
          <cell r="I5">
            <v>70</v>
          </cell>
          <cell r="J5">
            <v>52</v>
          </cell>
          <cell r="K5">
            <v>52.8549618320611</v>
          </cell>
          <cell r="O5" t="str">
            <v>04</v>
          </cell>
          <cell r="P5">
            <v>5</v>
          </cell>
          <cell r="Q5">
            <v>232</v>
          </cell>
          <cell r="R5">
            <v>38</v>
          </cell>
          <cell r="S5">
            <v>50.5</v>
          </cell>
          <cell r="T5">
            <v>29</v>
          </cell>
          <cell r="U5">
            <v>69</v>
          </cell>
          <cell r="V5">
            <v>44</v>
          </cell>
          <cell r="W5">
            <v>45.051724137930997</v>
          </cell>
        </row>
        <row r="6">
          <cell r="C6" t="str">
            <v>05</v>
          </cell>
          <cell r="D6">
            <v>5</v>
          </cell>
          <cell r="E6">
            <v>536</v>
          </cell>
          <cell r="F6">
            <v>45</v>
          </cell>
          <cell r="G6">
            <v>60</v>
          </cell>
          <cell r="H6">
            <v>34</v>
          </cell>
          <cell r="I6">
            <v>70</v>
          </cell>
          <cell r="J6">
            <v>50.5</v>
          </cell>
          <cell r="K6">
            <v>52.238805970149301</v>
          </cell>
          <cell r="O6" t="str">
            <v>05</v>
          </cell>
          <cell r="P6">
            <v>5</v>
          </cell>
          <cell r="Q6">
            <v>1270</v>
          </cell>
          <cell r="R6">
            <v>37</v>
          </cell>
          <cell r="S6">
            <v>52</v>
          </cell>
          <cell r="T6">
            <v>28</v>
          </cell>
          <cell r="U6">
            <v>68</v>
          </cell>
          <cell r="V6">
            <v>45</v>
          </cell>
          <cell r="W6">
            <v>45.574803149606304</v>
          </cell>
        </row>
        <row r="7">
          <cell r="C7" t="str">
            <v>06</v>
          </cell>
          <cell r="D7">
            <v>5</v>
          </cell>
          <cell r="E7">
            <v>444</v>
          </cell>
          <cell r="F7">
            <v>45</v>
          </cell>
          <cell r="G7">
            <v>60</v>
          </cell>
          <cell r="H7">
            <v>32</v>
          </cell>
          <cell r="I7">
            <v>69</v>
          </cell>
          <cell r="J7">
            <v>50</v>
          </cell>
          <cell r="K7">
            <v>52.040540540540498</v>
          </cell>
          <cell r="O7" t="str">
            <v>06</v>
          </cell>
          <cell r="P7">
            <v>5</v>
          </cell>
          <cell r="Q7">
            <v>1590</v>
          </cell>
          <cell r="R7">
            <v>38</v>
          </cell>
          <cell r="S7">
            <v>50</v>
          </cell>
          <cell r="T7">
            <v>28</v>
          </cell>
          <cell r="U7">
            <v>68</v>
          </cell>
          <cell r="V7">
            <v>44</v>
          </cell>
          <cell r="W7">
            <v>44.9937106918239</v>
          </cell>
        </row>
        <row r="8">
          <cell r="C8" t="str">
            <v>07</v>
          </cell>
          <cell r="D8">
            <v>5</v>
          </cell>
          <cell r="E8">
            <v>238</v>
          </cell>
          <cell r="F8">
            <v>52</v>
          </cell>
          <cell r="G8">
            <v>63</v>
          </cell>
          <cell r="H8">
            <v>38</v>
          </cell>
          <cell r="I8">
            <v>70</v>
          </cell>
          <cell r="J8">
            <v>57.5</v>
          </cell>
          <cell r="K8">
            <v>56.873949579831901</v>
          </cell>
          <cell r="O8" t="str">
            <v>07</v>
          </cell>
          <cell r="P8">
            <v>5</v>
          </cell>
          <cell r="Q8">
            <v>545</v>
          </cell>
          <cell r="R8">
            <v>39</v>
          </cell>
          <cell r="S8">
            <v>55</v>
          </cell>
          <cell r="T8">
            <v>30</v>
          </cell>
          <cell r="U8">
            <v>68</v>
          </cell>
          <cell r="V8">
            <v>46</v>
          </cell>
          <cell r="W8">
            <v>47.086238532110102</v>
          </cell>
        </row>
        <row r="9">
          <cell r="C9" t="str">
            <v>08</v>
          </cell>
          <cell r="D9">
            <v>5</v>
          </cell>
          <cell r="E9">
            <v>118</v>
          </cell>
          <cell r="F9">
            <v>51</v>
          </cell>
          <cell r="G9">
            <v>62</v>
          </cell>
          <cell r="H9">
            <v>40</v>
          </cell>
          <cell r="I9">
            <v>69</v>
          </cell>
          <cell r="J9">
            <v>55</v>
          </cell>
          <cell r="K9">
            <v>55.9491525423729</v>
          </cell>
          <cell r="O9" t="str">
            <v>08</v>
          </cell>
          <cell r="P9">
            <v>5</v>
          </cell>
          <cell r="Q9">
            <v>207</v>
          </cell>
          <cell r="R9">
            <v>40</v>
          </cell>
          <cell r="S9">
            <v>51</v>
          </cell>
          <cell r="T9">
            <v>31</v>
          </cell>
          <cell r="U9">
            <v>63</v>
          </cell>
          <cell r="V9">
            <v>45</v>
          </cell>
          <cell r="W9">
            <v>46.1642512077295</v>
          </cell>
        </row>
        <row r="10">
          <cell r="C10" t="str">
            <v>09</v>
          </cell>
          <cell r="D10">
            <v>5</v>
          </cell>
          <cell r="E10">
            <v>366</v>
          </cell>
          <cell r="F10">
            <v>52</v>
          </cell>
          <cell r="G10">
            <v>62</v>
          </cell>
          <cell r="H10">
            <v>39</v>
          </cell>
          <cell r="I10">
            <v>68</v>
          </cell>
          <cell r="J10">
            <v>57</v>
          </cell>
          <cell r="K10">
            <v>56.387978142076499</v>
          </cell>
          <cell r="O10" t="str">
            <v>09</v>
          </cell>
          <cell r="P10">
            <v>5</v>
          </cell>
          <cell r="Q10">
            <v>661</v>
          </cell>
          <cell r="R10">
            <v>41</v>
          </cell>
          <cell r="S10">
            <v>54</v>
          </cell>
          <cell r="T10">
            <v>28</v>
          </cell>
          <cell r="U10">
            <v>69</v>
          </cell>
          <cell r="V10">
            <v>47</v>
          </cell>
          <cell r="W10">
            <v>47.636913767019699</v>
          </cell>
        </row>
        <row r="11">
          <cell r="C11" t="str">
            <v>10</v>
          </cell>
          <cell r="D11">
            <v>5</v>
          </cell>
          <cell r="E11">
            <v>87</v>
          </cell>
          <cell r="F11">
            <v>49</v>
          </cell>
          <cell r="G11">
            <v>61</v>
          </cell>
          <cell r="H11">
            <v>39</v>
          </cell>
          <cell r="I11">
            <v>68</v>
          </cell>
          <cell r="J11">
            <v>54</v>
          </cell>
          <cell r="K11">
            <v>54.494252873563198</v>
          </cell>
          <cell r="O11" t="str">
            <v>10</v>
          </cell>
          <cell r="P11">
            <v>5</v>
          </cell>
          <cell r="Q11">
            <v>132</v>
          </cell>
          <cell r="R11">
            <v>40</v>
          </cell>
          <cell r="S11">
            <v>53.5</v>
          </cell>
          <cell r="T11">
            <v>31</v>
          </cell>
          <cell r="U11">
            <v>68</v>
          </cell>
          <cell r="V11">
            <v>46</v>
          </cell>
          <cell r="W11">
            <v>46.924242424242401</v>
          </cell>
        </row>
        <row r="12">
          <cell r="C12" t="str">
            <v>11</v>
          </cell>
          <cell r="D12">
            <v>5</v>
          </cell>
          <cell r="E12">
            <v>406</v>
          </cell>
          <cell r="F12">
            <v>50</v>
          </cell>
          <cell r="G12">
            <v>61</v>
          </cell>
          <cell r="H12">
            <v>37</v>
          </cell>
          <cell r="I12">
            <v>69</v>
          </cell>
          <cell r="J12">
            <v>56</v>
          </cell>
          <cell r="K12">
            <v>55.266009852216698</v>
          </cell>
          <cell r="O12" t="str">
            <v>11</v>
          </cell>
          <cell r="P12">
            <v>5</v>
          </cell>
          <cell r="Q12">
            <v>1337</v>
          </cell>
          <cell r="R12">
            <v>40</v>
          </cell>
          <cell r="S12">
            <v>55</v>
          </cell>
          <cell r="T12">
            <v>30</v>
          </cell>
          <cell r="U12">
            <v>68</v>
          </cell>
          <cell r="V12">
            <v>47</v>
          </cell>
          <cell r="W12">
            <v>47.834704562453297</v>
          </cell>
        </row>
        <row r="13">
          <cell r="C13" t="str">
            <v>12</v>
          </cell>
          <cell r="D13">
            <v>5</v>
          </cell>
          <cell r="E13">
            <v>109</v>
          </cell>
          <cell r="F13">
            <v>54</v>
          </cell>
          <cell r="G13">
            <v>62</v>
          </cell>
          <cell r="H13">
            <v>40</v>
          </cell>
          <cell r="I13">
            <v>70</v>
          </cell>
          <cell r="J13">
            <v>59</v>
          </cell>
          <cell r="K13">
            <v>57.9633027522936</v>
          </cell>
          <cell r="O13" t="str">
            <v>12</v>
          </cell>
          <cell r="P13">
            <v>5</v>
          </cell>
          <cell r="Q13">
            <v>344</v>
          </cell>
          <cell r="R13">
            <v>42</v>
          </cell>
          <cell r="S13">
            <v>57</v>
          </cell>
          <cell r="T13">
            <v>31</v>
          </cell>
          <cell r="U13">
            <v>69</v>
          </cell>
          <cell r="V13">
            <v>49</v>
          </cell>
          <cell r="W13">
            <v>49.116279069767401</v>
          </cell>
        </row>
        <row r="14">
          <cell r="C14" t="str">
            <v>13</v>
          </cell>
          <cell r="D14">
            <v>5</v>
          </cell>
          <cell r="E14">
            <v>38</v>
          </cell>
          <cell r="F14">
            <v>52</v>
          </cell>
          <cell r="G14">
            <v>64</v>
          </cell>
          <cell r="H14">
            <v>41</v>
          </cell>
          <cell r="I14">
            <v>69</v>
          </cell>
          <cell r="J14">
            <v>58.5</v>
          </cell>
          <cell r="K14">
            <v>57.973684210526301</v>
          </cell>
          <cell r="O14" t="str">
            <v>13</v>
          </cell>
          <cell r="P14">
            <v>5</v>
          </cell>
          <cell r="Q14">
            <v>95</v>
          </cell>
          <cell r="R14">
            <v>41</v>
          </cell>
          <cell r="S14">
            <v>57</v>
          </cell>
          <cell r="T14">
            <v>32</v>
          </cell>
          <cell r="U14">
            <v>66</v>
          </cell>
          <cell r="V14">
            <v>49</v>
          </cell>
          <cell r="W14">
            <v>49.126315789473701</v>
          </cell>
        </row>
        <row r="15">
          <cell r="C15" t="str">
            <v>14</v>
          </cell>
          <cell r="D15">
            <v>5</v>
          </cell>
          <cell r="E15">
            <v>247</v>
          </cell>
          <cell r="F15">
            <v>50</v>
          </cell>
          <cell r="G15">
            <v>61</v>
          </cell>
          <cell r="H15">
            <v>41</v>
          </cell>
          <cell r="I15">
            <v>68</v>
          </cell>
          <cell r="J15">
            <v>55</v>
          </cell>
          <cell r="K15">
            <v>55.251012145749002</v>
          </cell>
          <cell r="O15" t="str">
            <v>14</v>
          </cell>
          <cell r="P15">
            <v>5</v>
          </cell>
          <cell r="Q15">
            <v>754</v>
          </cell>
          <cell r="R15">
            <v>40</v>
          </cell>
          <cell r="S15">
            <v>55</v>
          </cell>
          <cell r="T15">
            <v>30</v>
          </cell>
          <cell r="U15">
            <v>68</v>
          </cell>
          <cell r="V15">
            <v>46</v>
          </cell>
          <cell r="W15">
            <v>47.551724137930997</v>
          </cell>
        </row>
        <row r="16">
          <cell r="C16" t="str">
            <v>15</v>
          </cell>
          <cell r="D16">
            <v>5</v>
          </cell>
          <cell r="E16">
            <v>114</v>
          </cell>
          <cell r="F16">
            <v>55</v>
          </cell>
          <cell r="G16">
            <v>64</v>
          </cell>
          <cell r="H16">
            <v>42</v>
          </cell>
          <cell r="I16">
            <v>69</v>
          </cell>
          <cell r="J16">
            <v>60</v>
          </cell>
          <cell r="K16">
            <v>59.105263157894697</v>
          </cell>
          <cell r="O16" t="str">
            <v>15</v>
          </cell>
          <cell r="P16">
            <v>5</v>
          </cell>
          <cell r="Q16">
            <v>304</v>
          </cell>
          <cell r="R16">
            <v>44</v>
          </cell>
          <cell r="S16">
            <v>59</v>
          </cell>
          <cell r="T16">
            <v>30</v>
          </cell>
          <cell r="U16">
            <v>68</v>
          </cell>
          <cell r="V16">
            <v>52</v>
          </cell>
          <cell r="W16">
            <v>51.108552631578902</v>
          </cell>
        </row>
        <row r="17">
          <cell r="C17" t="str">
            <v>16</v>
          </cell>
          <cell r="D17">
            <v>5</v>
          </cell>
          <cell r="E17">
            <v>364</v>
          </cell>
          <cell r="F17">
            <v>48</v>
          </cell>
          <cell r="G17">
            <v>61</v>
          </cell>
          <cell r="H17">
            <v>37</v>
          </cell>
          <cell r="I17">
            <v>69</v>
          </cell>
          <cell r="J17">
            <v>54</v>
          </cell>
          <cell r="K17">
            <v>54.173076923076898</v>
          </cell>
          <cell r="O17" t="str">
            <v>16</v>
          </cell>
          <cell r="P17">
            <v>5</v>
          </cell>
          <cell r="Q17">
            <v>959</v>
          </cell>
          <cell r="R17">
            <v>38</v>
          </cell>
          <cell r="S17">
            <v>52</v>
          </cell>
          <cell r="T17">
            <v>28</v>
          </cell>
          <cell r="U17">
            <v>69</v>
          </cell>
          <cell r="V17">
            <v>45</v>
          </cell>
          <cell r="W17">
            <v>45.643378519290899</v>
          </cell>
        </row>
        <row r="18">
          <cell r="C18" t="str">
            <v>17</v>
          </cell>
          <cell r="D18">
            <v>5</v>
          </cell>
          <cell r="E18">
            <v>166</v>
          </cell>
          <cell r="F18">
            <v>50</v>
          </cell>
          <cell r="G18">
            <v>64</v>
          </cell>
          <cell r="H18">
            <v>40</v>
          </cell>
          <cell r="I18">
            <v>69</v>
          </cell>
          <cell r="J18">
            <v>56.5</v>
          </cell>
          <cell r="K18">
            <v>56.054216867469897</v>
          </cell>
          <cell r="O18" t="str">
            <v>17</v>
          </cell>
          <cell r="P18">
            <v>5</v>
          </cell>
          <cell r="Q18">
            <v>225</v>
          </cell>
          <cell r="R18">
            <v>40</v>
          </cell>
          <cell r="S18">
            <v>51</v>
          </cell>
          <cell r="T18">
            <v>30</v>
          </cell>
          <cell r="U18">
            <v>67</v>
          </cell>
          <cell r="V18">
            <v>45</v>
          </cell>
          <cell r="W18">
            <v>46.5555555555556</v>
          </cell>
        </row>
        <row r="19">
          <cell r="C19" t="str">
            <v>18</v>
          </cell>
          <cell r="D19">
            <v>5</v>
          </cell>
          <cell r="E19">
            <v>193</v>
          </cell>
          <cell r="F19">
            <v>52</v>
          </cell>
          <cell r="G19">
            <v>62</v>
          </cell>
          <cell r="H19">
            <v>39</v>
          </cell>
          <cell r="I19">
            <v>71</v>
          </cell>
          <cell r="J19">
            <v>58</v>
          </cell>
          <cell r="K19">
            <v>57.248704663212401</v>
          </cell>
          <cell r="O19" t="str">
            <v>18</v>
          </cell>
          <cell r="P19">
            <v>5</v>
          </cell>
          <cell r="Q19">
            <v>493</v>
          </cell>
          <cell r="R19">
            <v>40</v>
          </cell>
          <cell r="S19">
            <v>56</v>
          </cell>
          <cell r="T19">
            <v>30</v>
          </cell>
          <cell r="U19">
            <v>68</v>
          </cell>
          <cell r="V19">
            <v>47</v>
          </cell>
          <cell r="W19">
            <v>47.835699797160203</v>
          </cell>
        </row>
        <row r="20">
          <cell r="C20" t="str">
            <v>19</v>
          </cell>
          <cell r="D20">
            <v>5</v>
          </cell>
          <cell r="E20">
            <v>252</v>
          </cell>
          <cell r="F20">
            <v>50</v>
          </cell>
          <cell r="G20">
            <v>61.5</v>
          </cell>
          <cell r="H20">
            <v>39</v>
          </cell>
          <cell r="I20">
            <v>70</v>
          </cell>
          <cell r="J20">
            <v>57.5</v>
          </cell>
          <cell r="K20">
            <v>55.964285714285701</v>
          </cell>
          <cell r="O20" t="str">
            <v>19</v>
          </cell>
          <cell r="P20">
            <v>5</v>
          </cell>
          <cell r="Q20">
            <v>643</v>
          </cell>
          <cell r="R20">
            <v>39</v>
          </cell>
          <cell r="S20">
            <v>53</v>
          </cell>
          <cell r="T20">
            <v>29</v>
          </cell>
          <cell r="U20">
            <v>69</v>
          </cell>
          <cell r="V20">
            <v>46</v>
          </cell>
          <cell r="W20">
            <v>46.696734059097999</v>
          </cell>
        </row>
        <row r="21">
          <cell r="C21" t="str">
            <v>20</v>
          </cell>
          <cell r="D21">
            <v>5</v>
          </cell>
          <cell r="E21">
            <v>70</v>
          </cell>
          <cell r="F21">
            <v>50</v>
          </cell>
          <cell r="G21">
            <v>63</v>
          </cell>
          <cell r="H21">
            <v>39</v>
          </cell>
          <cell r="I21">
            <v>68</v>
          </cell>
          <cell r="J21">
            <v>58.5</v>
          </cell>
          <cell r="K21">
            <v>57.4428571428571</v>
          </cell>
          <cell r="O21" t="str">
            <v>20</v>
          </cell>
          <cell r="P21">
            <v>5</v>
          </cell>
          <cell r="Q21">
            <v>130</v>
          </cell>
          <cell r="R21">
            <v>41</v>
          </cell>
          <cell r="S21">
            <v>54</v>
          </cell>
          <cell r="T21">
            <v>30</v>
          </cell>
          <cell r="U21">
            <v>67</v>
          </cell>
          <cell r="V21">
            <v>47.5</v>
          </cell>
          <cell r="W21">
            <v>47.915384615384603</v>
          </cell>
        </row>
        <row r="22">
          <cell r="C22" t="str">
            <v>21</v>
          </cell>
          <cell r="D22">
            <v>5</v>
          </cell>
          <cell r="E22">
            <v>269</v>
          </cell>
          <cell r="F22">
            <v>51</v>
          </cell>
          <cell r="G22">
            <v>61</v>
          </cell>
          <cell r="H22">
            <v>41</v>
          </cell>
          <cell r="I22">
            <v>69</v>
          </cell>
          <cell r="J22">
            <v>56</v>
          </cell>
          <cell r="K22">
            <v>55.646840148698899</v>
          </cell>
          <cell r="O22" t="str">
            <v>21</v>
          </cell>
          <cell r="P22">
            <v>5</v>
          </cell>
          <cell r="Q22">
            <v>530</v>
          </cell>
          <cell r="R22">
            <v>40</v>
          </cell>
          <cell r="S22">
            <v>51</v>
          </cell>
          <cell r="T22">
            <v>32</v>
          </cell>
          <cell r="U22">
            <v>66</v>
          </cell>
          <cell r="V22">
            <v>44</v>
          </cell>
          <cell r="W22">
            <v>45.539622641509403</v>
          </cell>
        </row>
        <row r="23">
          <cell r="C23" t="str">
            <v>22</v>
          </cell>
          <cell r="D23">
            <v>5</v>
          </cell>
          <cell r="E23">
            <v>428</v>
          </cell>
          <cell r="F23">
            <v>51</v>
          </cell>
          <cell r="G23">
            <v>62</v>
          </cell>
          <cell r="H23">
            <v>38</v>
          </cell>
          <cell r="I23">
            <v>69</v>
          </cell>
          <cell r="J23">
            <v>56</v>
          </cell>
          <cell r="K23">
            <v>55.934579439252303</v>
          </cell>
          <cell r="O23" t="str">
            <v>22</v>
          </cell>
          <cell r="P23">
            <v>5</v>
          </cell>
          <cell r="Q23">
            <v>661</v>
          </cell>
          <cell r="R23">
            <v>40</v>
          </cell>
          <cell r="S23">
            <v>52</v>
          </cell>
          <cell r="T23">
            <v>31</v>
          </cell>
          <cell r="U23">
            <v>68</v>
          </cell>
          <cell r="V23">
            <v>46</v>
          </cell>
          <cell r="W23">
            <v>46.535552193645998</v>
          </cell>
        </row>
        <row r="24">
          <cell r="C24" t="str">
            <v>23</v>
          </cell>
          <cell r="D24">
            <v>5</v>
          </cell>
          <cell r="E24">
            <v>268</v>
          </cell>
          <cell r="F24">
            <v>49</v>
          </cell>
          <cell r="G24">
            <v>60</v>
          </cell>
          <cell r="H24">
            <v>41</v>
          </cell>
          <cell r="I24">
            <v>69</v>
          </cell>
          <cell r="J24">
            <v>54.5</v>
          </cell>
          <cell r="K24">
            <v>54.753731343283597</v>
          </cell>
          <cell r="O24" t="str">
            <v>23</v>
          </cell>
          <cell r="P24">
            <v>5</v>
          </cell>
          <cell r="Q24">
            <v>610</v>
          </cell>
          <cell r="R24">
            <v>38</v>
          </cell>
          <cell r="S24">
            <v>49</v>
          </cell>
          <cell r="T24">
            <v>29</v>
          </cell>
          <cell r="U24">
            <v>68</v>
          </cell>
          <cell r="V24">
            <v>44</v>
          </cell>
          <cell r="W24">
            <v>44.347540983606599</v>
          </cell>
        </row>
        <row r="25">
          <cell r="C25" t="str">
            <v>24</v>
          </cell>
          <cell r="D25">
            <v>5</v>
          </cell>
          <cell r="E25">
            <v>98</v>
          </cell>
          <cell r="F25">
            <v>49</v>
          </cell>
          <cell r="G25">
            <v>63</v>
          </cell>
          <cell r="H25">
            <v>40</v>
          </cell>
          <cell r="I25">
            <v>69</v>
          </cell>
          <cell r="J25">
            <v>57</v>
          </cell>
          <cell r="K25">
            <v>56.234693877551003</v>
          </cell>
          <cell r="O25" t="str">
            <v>24</v>
          </cell>
          <cell r="P25">
            <v>5</v>
          </cell>
          <cell r="Q25">
            <v>162</v>
          </cell>
          <cell r="R25">
            <v>36</v>
          </cell>
          <cell r="S25">
            <v>48</v>
          </cell>
          <cell r="T25">
            <v>28</v>
          </cell>
          <cell r="U25">
            <v>67</v>
          </cell>
          <cell r="V25">
            <v>41.5</v>
          </cell>
          <cell r="W25">
            <v>42.506172839506199</v>
          </cell>
        </row>
        <row r="26">
          <cell r="C26" t="str">
            <v>25</v>
          </cell>
          <cell r="D26">
            <v>5</v>
          </cell>
          <cell r="E26">
            <v>538</v>
          </cell>
          <cell r="F26">
            <v>44</v>
          </cell>
          <cell r="G26">
            <v>59</v>
          </cell>
          <cell r="H26">
            <v>30</v>
          </cell>
          <cell r="I26">
            <v>71</v>
          </cell>
          <cell r="J26">
            <v>51</v>
          </cell>
          <cell r="K26">
            <v>51.678438661709997</v>
          </cell>
          <cell r="O26" t="str">
            <v>25</v>
          </cell>
          <cell r="P26">
            <v>5</v>
          </cell>
          <cell r="Q26">
            <v>873</v>
          </cell>
          <cell r="R26">
            <v>36</v>
          </cell>
          <cell r="S26">
            <v>51</v>
          </cell>
          <cell r="T26">
            <v>26</v>
          </cell>
          <cell r="U26">
            <v>68</v>
          </cell>
          <cell r="V26">
            <v>44</v>
          </cell>
          <cell r="W26">
            <v>44.426116838487999</v>
          </cell>
        </row>
        <row r="27">
          <cell r="C27" t="str">
            <v>26</v>
          </cell>
          <cell r="D27">
            <v>5</v>
          </cell>
          <cell r="E27">
            <v>636</v>
          </cell>
          <cell r="F27">
            <v>44</v>
          </cell>
          <cell r="G27">
            <v>57</v>
          </cell>
          <cell r="H27">
            <v>33</v>
          </cell>
          <cell r="I27">
            <v>68</v>
          </cell>
          <cell r="J27">
            <v>50</v>
          </cell>
          <cell r="K27">
            <v>50.632075471698101</v>
          </cell>
          <cell r="O27" t="str">
            <v>26</v>
          </cell>
          <cell r="P27">
            <v>5</v>
          </cell>
          <cell r="Q27">
            <v>1165</v>
          </cell>
          <cell r="R27">
            <v>35</v>
          </cell>
          <cell r="S27">
            <v>50</v>
          </cell>
          <cell r="T27">
            <v>26</v>
          </cell>
          <cell r="U27">
            <v>68</v>
          </cell>
          <cell r="V27">
            <v>42</v>
          </cell>
          <cell r="W27">
            <v>43.026609442060099</v>
          </cell>
        </row>
        <row r="28">
          <cell r="C28" t="str">
            <v>27</v>
          </cell>
          <cell r="D28">
            <v>5</v>
          </cell>
          <cell r="E28">
            <v>978</v>
          </cell>
          <cell r="F28">
            <v>46</v>
          </cell>
          <cell r="G28">
            <v>57</v>
          </cell>
          <cell r="H28">
            <v>32</v>
          </cell>
          <cell r="I28">
            <v>69</v>
          </cell>
          <cell r="J28">
            <v>51</v>
          </cell>
          <cell r="K28">
            <v>51.418200408997997</v>
          </cell>
          <cell r="O28" t="str">
            <v>27</v>
          </cell>
          <cell r="P28">
            <v>5</v>
          </cell>
          <cell r="Q28">
            <v>2459</v>
          </cell>
          <cell r="R28">
            <v>36</v>
          </cell>
          <cell r="S28">
            <v>50</v>
          </cell>
          <cell r="T28">
            <v>27</v>
          </cell>
          <cell r="U28">
            <v>69</v>
          </cell>
          <cell r="V28">
            <v>42</v>
          </cell>
          <cell r="W28">
            <v>43.313135420902803</v>
          </cell>
        </row>
        <row r="29">
          <cell r="C29" t="str">
            <v>28</v>
          </cell>
          <cell r="D29">
            <v>5</v>
          </cell>
          <cell r="E29">
            <v>511</v>
          </cell>
          <cell r="F29">
            <v>46</v>
          </cell>
          <cell r="G29">
            <v>57</v>
          </cell>
          <cell r="H29">
            <v>36</v>
          </cell>
          <cell r="I29">
            <v>72</v>
          </cell>
          <cell r="J29">
            <v>51</v>
          </cell>
          <cell r="K29">
            <v>51.726027397260303</v>
          </cell>
          <cell r="O29" t="str">
            <v>28</v>
          </cell>
          <cell r="P29">
            <v>5</v>
          </cell>
          <cell r="Q29">
            <v>881</v>
          </cell>
          <cell r="R29">
            <v>37</v>
          </cell>
          <cell r="S29">
            <v>48</v>
          </cell>
          <cell r="T29">
            <v>28</v>
          </cell>
          <cell r="U29">
            <v>67</v>
          </cell>
          <cell r="V29">
            <v>41</v>
          </cell>
          <cell r="W29">
            <v>42.889897843359797</v>
          </cell>
        </row>
        <row r="30">
          <cell r="C30" t="str">
            <v>29</v>
          </cell>
          <cell r="D30">
            <v>5</v>
          </cell>
          <cell r="E30">
            <v>180</v>
          </cell>
          <cell r="F30">
            <v>47</v>
          </cell>
          <cell r="G30">
            <v>59</v>
          </cell>
          <cell r="H30">
            <v>38</v>
          </cell>
          <cell r="I30">
            <v>69</v>
          </cell>
          <cell r="J30">
            <v>52</v>
          </cell>
          <cell r="K30">
            <v>53.116666666666703</v>
          </cell>
          <cell r="O30" t="str">
            <v>29</v>
          </cell>
          <cell r="P30">
            <v>5</v>
          </cell>
          <cell r="Q30">
            <v>231</v>
          </cell>
          <cell r="R30">
            <v>37</v>
          </cell>
          <cell r="S30">
            <v>46</v>
          </cell>
          <cell r="T30">
            <v>29</v>
          </cell>
          <cell r="U30">
            <v>65</v>
          </cell>
          <cell r="V30">
            <v>41</v>
          </cell>
          <cell r="W30">
            <v>42.095238095238102</v>
          </cell>
        </row>
        <row r="31">
          <cell r="C31" t="str">
            <v>30</v>
          </cell>
          <cell r="D31">
            <v>5</v>
          </cell>
          <cell r="E31">
            <v>238</v>
          </cell>
          <cell r="F31">
            <v>46</v>
          </cell>
          <cell r="G31">
            <v>56</v>
          </cell>
          <cell r="H31">
            <v>36</v>
          </cell>
          <cell r="I31">
            <v>69</v>
          </cell>
          <cell r="J31">
            <v>50</v>
          </cell>
          <cell r="K31">
            <v>51.382352941176499</v>
          </cell>
          <cell r="O31" t="str">
            <v>30</v>
          </cell>
          <cell r="P31">
            <v>5</v>
          </cell>
          <cell r="Q31">
            <v>388</v>
          </cell>
          <cell r="R31">
            <v>37</v>
          </cell>
          <cell r="S31">
            <v>46</v>
          </cell>
          <cell r="T31">
            <v>28</v>
          </cell>
          <cell r="U31">
            <v>65</v>
          </cell>
          <cell r="V31">
            <v>41</v>
          </cell>
          <cell r="W31">
            <v>41.878865979381402</v>
          </cell>
        </row>
        <row r="32">
          <cell r="C32" t="str">
            <v>31</v>
          </cell>
          <cell r="D32">
            <v>5</v>
          </cell>
          <cell r="E32">
            <v>338</v>
          </cell>
          <cell r="F32">
            <v>45</v>
          </cell>
          <cell r="G32">
            <v>56</v>
          </cell>
          <cell r="H32">
            <v>35</v>
          </cell>
          <cell r="I32">
            <v>70</v>
          </cell>
          <cell r="J32">
            <v>49</v>
          </cell>
          <cell r="K32">
            <v>50.7988165680473</v>
          </cell>
          <cell r="O32" t="str">
            <v>31</v>
          </cell>
          <cell r="P32">
            <v>5</v>
          </cell>
          <cell r="Q32">
            <v>686</v>
          </cell>
          <cell r="R32">
            <v>36</v>
          </cell>
          <cell r="S32">
            <v>46</v>
          </cell>
          <cell r="T32">
            <v>27</v>
          </cell>
          <cell r="U32">
            <v>66</v>
          </cell>
          <cell r="V32">
            <v>40</v>
          </cell>
          <cell r="W32">
            <v>41.495626822157398</v>
          </cell>
        </row>
        <row r="33">
          <cell r="C33" t="str">
            <v>32</v>
          </cell>
          <cell r="D33">
            <v>5</v>
          </cell>
          <cell r="E33">
            <v>406</v>
          </cell>
          <cell r="F33">
            <v>46</v>
          </cell>
          <cell r="G33">
            <v>55</v>
          </cell>
          <cell r="H33">
            <v>37</v>
          </cell>
          <cell r="I33">
            <v>69</v>
          </cell>
          <cell r="J33">
            <v>50</v>
          </cell>
          <cell r="K33">
            <v>51.339901477832498</v>
          </cell>
          <cell r="O33" t="str">
            <v>32</v>
          </cell>
          <cell r="P33">
            <v>5</v>
          </cell>
          <cell r="Q33">
            <v>894</v>
          </cell>
          <cell r="R33">
            <v>37</v>
          </cell>
          <cell r="S33">
            <v>48</v>
          </cell>
          <cell r="T33">
            <v>28</v>
          </cell>
          <cell r="U33">
            <v>68</v>
          </cell>
          <cell r="V33">
            <v>42</v>
          </cell>
          <cell r="W33">
            <v>42.970917225950799</v>
          </cell>
        </row>
        <row r="34">
          <cell r="C34" t="str">
            <v>33</v>
          </cell>
          <cell r="D34">
            <v>5</v>
          </cell>
          <cell r="E34">
            <v>317</v>
          </cell>
          <cell r="F34">
            <v>46</v>
          </cell>
          <cell r="G34">
            <v>55</v>
          </cell>
          <cell r="H34">
            <v>34</v>
          </cell>
          <cell r="I34">
            <v>70</v>
          </cell>
          <cell r="J34">
            <v>49</v>
          </cell>
          <cell r="K34">
            <v>51.009463722397498</v>
          </cell>
          <cell r="O34" t="str">
            <v>33</v>
          </cell>
          <cell r="P34">
            <v>5</v>
          </cell>
          <cell r="Q34">
            <v>594</v>
          </cell>
          <cell r="R34">
            <v>36</v>
          </cell>
          <cell r="S34">
            <v>46</v>
          </cell>
          <cell r="T34">
            <v>27</v>
          </cell>
          <cell r="U34">
            <v>66</v>
          </cell>
          <cell r="V34">
            <v>40</v>
          </cell>
          <cell r="W34">
            <v>41.343434343434303</v>
          </cell>
        </row>
        <row r="35">
          <cell r="C35" t="str">
            <v>34</v>
          </cell>
          <cell r="D35">
            <v>5</v>
          </cell>
          <cell r="E35">
            <v>70</v>
          </cell>
          <cell r="F35">
            <v>47</v>
          </cell>
          <cell r="G35">
            <v>55</v>
          </cell>
          <cell r="H35">
            <v>38</v>
          </cell>
          <cell r="I35">
            <v>68</v>
          </cell>
          <cell r="J35">
            <v>51</v>
          </cell>
          <cell r="K35">
            <v>51.128571428571398</v>
          </cell>
          <cell r="O35" t="str">
            <v>34</v>
          </cell>
          <cell r="P35">
            <v>5</v>
          </cell>
          <cell r="Q35">
            <v>125</v>
          </cell>
          <cell r="R35">
            <v>36</v>
          </cell>
          <cell r="S35">
            <v>44</v>
          </cell>
          <cell r="T35">
            <v>29</v>
          </cell>
          <cell r="U35">
            <v>61</v>
          </cell>
          <cell r="V35">
            <v>39</v>
          </cell>
          <cell r="W35">
            <v>40.4</v>
          </cell>
        </row>
        <row r="36">
          <cell r="C36" t="str">
            <v>35</v>
          </cell>
          <cell r="D36">
            <v>5</v>
          </cell>
          <cell r="E36">
            <v>193</v>
          </cell>
          <cell r="F36">
            <v>47</v>
          </cell>
          <cell r="G36">
            <v>60</v>
          </cell>
          <cell r="H36">
            <v>36</v>
          </cell>
          <cell r="I36">
            <v>69</v>
          </cell>
          <cell r="J36">
            <v>53</v>
          </cell>
          <cell r="K36">
            <v>53.155440414507801</v>
          </cell>
          <cell r="O36" t="str">
            <v>35</v>
          </cell>
          <cell r="P36">
            <v>5</v>
          </cell>
          <cell r="Q36">
            <v>351</v>
          </cell>
          <cell r="R36">
            <v>36</v>
          </cell>
          <cell r="S36">
            <v>48</v>
          </cell>
          <cell r="T36">
            <v>29</v>
          </cell>
          <cell r="U36">
            <v>67</v>
          </cell>
          <cell r="V36">
            <v>41</v>
          </cell>
          <cell r="W36">
            <v>42.341880341880298</v>
          </cell>
        </row>
        <row r="37">
          <cell r="C37" t="str">
            <v>36</v>
          </cell>
          <cell r="D37">
            <v>5</v>
          </cell>
          <cell r="E37">
            <v>122</v>
          </cell>
          <cell r="F37">
            <v>48</v>
          </cell>
          <cell r="G37">
            <v>58</v>
          </cell>
          <cell r="H37">
            <v>37</v>
          </cell>
          <cell r="I37">
            <v>68</v>
          </cell>
          <cell r="J37">
            <v>52</v>
          </cell>
          <cell r="K37">
            <v>52.6967213114754</v>
          </cell>
          <cell r="O37" t="str">
            <v>36</v>
          </cell>
          <cell r="P37">
            <v>5</v>
          </cell>
          <cell r="Q37">
            <v>271</v>
          </cell>
          <cell r="R37">
            <v>37</v>
          </cell>
          <cell r="S37">
            <v>48</v>
          </cell>
          <cell r="T37">
            <v>28</v>
          </cell>
          <cell r="U37">
            <v>67</v>
          </cell>
          <cell r="V37">
            <v>42</v>
          </cell>
          <cell r="W37">
            <v>43.173431734317298</v>
          </cell>
        </row>
        <row r="38">
          <cell r="C38" t="str">
            <v>37</v>
          </cell>
          <cell r="D38">
            <v>5</v>
          </cell>
          <cell r="E38">
            <v>59</v>
          </cell>
          <cell r="F38">
            <v>48</v>
          </cell>
          <cell r="G38">
            <v>58</v>
          </cell>
          <cell r="H38">
            <v>39</v>
          </cell>
          <cell r="I38">
            <v>70</v>
          </cell>
          <cell r="J38">
            <v>51</v>
          </cell>
          <cell r="K38">
            <v>53.084745762711897</v>
          </cell>
          <cell r="O38" t="str">
            <v>37</v>
          </cell>
          <cell r="P38">
            <v>5</v>
          </cell>
          <cell r="Q38">
            <v>128</v>
          </cell>
          <cell r="R38">
            <v>37</v>
          </cell>
          <cell r="S38">
            <v>47.5</v>
          </cell>
          <cell r="T38">
            <v>30</v>
          </cell>
          <cell r="U38">
            <v>67</v>
          </cell>
          <cell r="V38">
            <v>41</v>
          </cell>
          <cell r="W38">
            <v>42.6015625</v>
          </cell>
        </row>
        <row r="39">
          <cell r="C39" t="str">
            <v>60</v>
          </cell>
          <cell r="D39">
            <v>5</v>
          </cell>
          <cell r="E39">
            <v>767</v>
          </cell>
          <cell r="F39">
            <v>46</v>
          </cell>
          <cell r="G39">
            <v>57</v>
          </cell>
          <cell r="H39">
            <v>36</v>
          </cell>
          <cell r="I39">
            <v>69</v>
          </cell>
          <cell r="J39">
            <v>51</v>
          </cell>
          <cell r="K39">
            <v>52.003911342894398</v>
          </cell>
          <cell r="O39" t="str">
            <v>60</v>
          </cell>
          <cell r="P39">
            <v>5</v>
          </cell>
          <cell r="Q39">
            <v>1609</v>
          </cell>
          <cell r="R39">
            <v>36</v>
          </cell>
          <cell r="S39">
            <v>49</v>
          </cell>
          <cell r="T39">
            <v>27</v>
          </cell>
          <cell r="U39">
            <v>68</v>
          </cell>
          <cell r="V39">
            <v>41</v>
          </cell>
          <cell r="W39">
            <v>42.834679925419501</v>
          </cell>
        </row>
        <row r="40">
          <cell r="C40" t="str">
            <v>61</v>
          </cell>
          <cell r="D40">
            <v>5</v>
          </cell>
          <cell r="E40">
            <v>536</v>
          </cell>
          <cell r="F40">
            <v>47</v>
          </cell>
          <cell r="G40">
            <v>56</v>
          </cell>
          <cell r="H40">
            <v>35</v>
          </cell>
          <cell r="I40">
            <v>71</v>
          </cell>
          <cell r="J40">
            <v>51</v>
          </cell>
          <cell r="K40">
            <v>51.544776119402997</v>
          </cell>
          <cell r="O40" t="str">
            <v>61</v>
          </cell>
          <cell r="P40">
            <v>5</v>
          </cell>
          <cell r="Q40">
            <v>1226</v>
          </cell>
          <cell r="R40">
            <v>37</v>
          </cell>
          <cell r="S40">
            <v>50</v>
          </cell>
          <cell r="T40">
            <v>27</v>
          </cell>
          <cell r="U40">
            <v>67</v>
          </cell>
          <cell r="V40">
            <v>43</v>
          </cell>
          <cell r="W40">
            <v>43.586460032626398</v>
          </cell>
        </row>
        <row r="41">
          <cell r="C41" t="str">
            <v>62</v>
          </cell>
          <cell r="D41">
            <v>5</v>
          </cell>
          <cell r="E41">
            <v>389</v>
          </cell>
          <cell r="F41">
            <v>47</v>
          </cell>
          <cell r="G41">
            <v>58</v>
          </cell>
          <cell r="H41">
            <v>34</v>
          </cell>
          <cell r="I41">
            <v>69</v>
          </cell>
          <cell r="J41">
            <v>51</v>
          </cell>
          <cell r="K41">
            <v>52.246786632390702</v>
          </cell>
          <cell r="O41" t="str">
            <v>62</v>
          </cell>
          <cell r="P41">
            <v>5</v>
          </cell>
          <cell r="Q41">
            <v>710</v>
          </cell>
          <cell r="R41">
            <v>36</v>
          </cell>
          <cell r="S41">
            <v>48</v>
          </cell>
          <cell r="T41">
            <v>28</v>
          </cell>
          <cell r="U41">
            <v>67</v>
          </cell>
          <cell r="V41">
            <v>41</v>
          </cell>
          <cell r="W41">
            <v>42.457746478873197</v>
          </cell>
        </row>
        <row r="42">
          <cell r="C42" t="str">
            <v>63</v>
          </cell>
          <cell r="D42">
            <v>5</v>
          </cell>
          <cell r="E42">
            <v>562</v>
          </cell>
          <cell r="F42">
            <v>46</v>
          </cell>
          <cell r="G42">
            <v>56</v>
          </cell>
          <cell r="H42">
            <v>36</v>
          </cell>
          <cell r="I42">
            <v>70</v>
          </cell>
          <cell r="J42">
            <v>50</v>
          </cell>
          <cell r="K42">
            <v>51.330960854092503</v>
          </cell>
          <cell r="O42" t="str">
            <v>63</v>
          </cell>
          <cell r="P42">
            <v>5</v>
          </cell>
          <cell r="Q42">
            <v>1166</v>
          </cell>
          <cell r="R42">
            <v>37</v>
          </cell>
          <cell r="S42">
            <v>49</v>
          </cell>
          <cell r="T42">
            <v>27</v>
          </cell>
          <cell r="U42">
            <v>67</v>
          </cell>
          <cell r="V42">
            <v>42</v>
          </cell>
          <cell r="W42">
            <v>43.3756432246998</v>
          </cell>
        </row>
        <row r="43">
          <cell r="C43" t="str">
            <v>64</v>
          </cell>
          <cell r="D43">
            <v>5</v>
          </cell>
          <cell r="E43">
            <v>299</v>
          </cell>
          <cell r="F43">
            <v>49</v>
          </cell>
          <cell r="G43">
            <v>59</v>
          </cell>
          <cell r="H43">
            <v>38</v>
          </cell>
          <cell r="I43">
            <v>69</v>
          </cell>
          <cell r="J43">
            <v>54</v>
          </cell>
          <cell r="K43">
            <v>54.020066889632098</v>
          </cell>
          <cell r="O43" t="str">
            <v>64</v>
          </cell>
          <cell r="P43">
            <v>5</v>
          </cell>
          <cell r="Q43">
            <v>797</v>
          </cell>
          <cell r="R43">
            <v>38</v>
          </cell>
          <cell r="S43">
            <v>50</v>
          </cell>
          <cell r="T43">
            <v>28</v>
          </cell>
          <cell r="U43">
            <v>68</v>
          </cell>
          <cell r="V43">
            <v>43</v>
          </cell>
          <cell r="W43">
            <v>45.069008782936002</v>
          </cell>
        </row>
        <row r="44">
          <cell r="C44" t="str">
            <v>65</v>
          </cell>
          <cell r="D44">
            <v>5</v>
          </cell>
          <cell r="E44">
            <v>264</v>
          </cell>
          <cell r="F44">
            <v>48</v>
          </cell>
          <cell r="G44">
            <v>57</v>
          </cell>
          <cell r="H44">
            <v>39</v>
          </cell>
          <cell r="I44">
            <v>69</v>
          </cell>
          <cell r="J44">
            <v>53</v>
          </cell>
          <cell r="K44">
            <v>53.185606060606098</v>
          </cell>
          <cell r="O44" t="str">
            <v>65</v>
          </cell>
          <cell r="P44">
            <v>5</v>
          </cell>
          <cell r="Q44">
            <v>740</v>
          </cell>
          <cell r="R44">
            <v>39</v>
          </cell>
          <cell r="S44">
            <v>49</v>
          </cell>
          <cell r="T44">
            <v>30</v>
          </cell>
          <cell r="U44">
            <v>68</v>
          </cell>
          <cell r="V44">
            <v>43</v>
          </cell>
          <cell r="W44">
            <v>44.613513513513503</v>
          </cell>
        </row>
        <row r="45">
          <cell r="C45" t="str">
            <v>66</v>
          </cell>
          <cell r="D45">
            <v>5</v>
          </cell>
          <cell r="E45">
            <v>210</v>
          </cell>
          <cell r="F45">
            <v>49</v>
          </cell>
          <cell r="G45">
            <v>57</v>
          </cell>
          <cell r="H45">
            <v>36</v>
          </cell>
          <cell r="I45">
            <v>68</v>
          </cell>
          <cell r="J45">
            <v>52</v>
          </cell>
          <cell r="K45">
            <v>52.8</v>
          </cell>
          <cell r="O45" t="str">
            <v>66</v>
          </cell>
          <cell r="P45">
            <v>5</v>
          </cell>
          <cell r="Q45">
            <v>540</v>
          </cell>
          <cell r="R45">
            <v>39</v>
          </cell>
          <cell r="S45">
            <v>49</v>
          </cell>
          <cell r="T45">
            <v>29</v>
          </cell>
          <cell r="U45">
            <v>67</v>
          </cell>
          <cell r="V45">
            <v>44</v>
          </cell>
          <cell r="W45">
            <v>44.881481481481501</v>
          </cell>
        </row>
        <row r="46">
          <cell r="C46" t="str">
            <v>67</v>
          </cell>
          <cell r="D46">
            <v>5</v>
          </cell>
          <cell r="E46">
            <v>186</v>
          </cell>
          <cell r="F46">
            <v>46</v>
          </cell>
          <cell r="G46">
            <v>56</v>
          </cell>
          <cell r="H46">
            <v>37</v>
          </cell>
          <cell r="I46">
            <v>68</v>
          </cell>
          <cell r="J46">
            <v>51</v>
          </cell>
          <cell r="K46">
            <v>51.1505376344086</v>
          </cell>
          <cell r="O46" t="str">
            <v>67</v>
          </cell>
          <cell r="P46">
            <v>5</v>
          </cell>
          <cell r="Q46">
            <v>519</v>
          </cell>
          <cell r="R46">
            <v>37</v>
          </cell>
          <cell r="S46">
            <v>47</v>
          </cell>
          <cell r="T46">
            <v>27</v>
          </cell>
          <cell r="U46">
            <v>68</v>
          </cell>
          <cell r="V46">
            <v>42</v>
          </cell>
          <cell r="W46">
            <v>42.840077071290899</v>
          </cell>
        </row>
        <row r="47">
          <cell r="C47" t="str">
            <v>68</v>
          </cell>
          <cell r="D47">
            <v>5</v>
          </cell>
          <cell r="E47">
            <v>147</v>
          </cell>
          <cell r="F47">
            <v>47</v>
          </cell>
          <cell r="G47">
            <v>57</v>
          </cell>
          <cell r="H47">
            <v>36</v>
          </cell>
          <cell r="I47">
            <v>69</v>
          </cell>
          <cell r="J47">
            <v>51</v>
          </cell>
          <cell r="K47">
            <v>52</v>
          </cell>
          <cell r="O47" t="str">
            <v>68</v>
          </cell>
          <cell r="P47">
            <v>5</v>
          </cell>
          <cell r="Q47">
            <v>355</v>
          </cell>
          <cell r="R47">
            <v>38</v>
          </cell>
          <cell r="S47">
            <v>49</v>
          </cell>
          <cell r="T47">
            <v>29</v>
          </cell>
          <cell r="U47">
            <v>67</v>
          </cell>
          <cell r="V47">
            <v>44</v>
          </cell>
          <cell r="W47">
            <v>44.425352112676102</v>
          </cell>
        </row>
        <row r="48">
          <cell r="C48" t="str">
            <v>69</v>
          </cell>
          <cell r="D48">
            <v>5</v>
          </cell>
          <cell r="E48">
            <v>116</v>
          </cell>
          <cell r="F48">
            <v>47</v>
          </cell>
          <cell r="G48">
            <v>58</v>
          </cell>
          <cell r="H48">
            <v>36</v>
          </cell>
          <cell r="I48">
            <v>69</v>
          </cell>
          <cell r="J48">
            <v>52</v>
          </cell>
          <cell r="K48">
            <v>52.784482758620697</v>
          </cell>
          <cell r="O48" t="str">
            <v>69</v>
          </cell>
          <cell r="P48">
            <v>5</v>
          </cell>
          <cell r="Q48">
            <v>286</v>
          </cell>
          <cell r="R48">
            <v>39</v>
          </cell>
          <cell r="S48">
            <v>49</v>
          </cell>
          <cell r="T48">
            <v>29</v>
          </cell>
          <cell r="U48">
            <v>68</v>
          </cell>
          <cell r="V48">
            <v>43</v>
          </cell>
          <cell r="W48">
            <v>44.8041958041958</v>
          </cell>
        </row>
        <row r="49">
          <cell r="C49" t="str">
            <v>70</v>
          </cell>
          <cell r="D49">
            <v>5</v>
          </cell>
          <cell r="E49">
            <v>172</v>
          </cell>
          <cell r="F49">
            <v>54</v>
          </cell>
          <cell r="G49">
            <v>63</v>
          </cell>
          <cell r="H49">
            <v>41</v>
          </cell>
          <cell r="I49">
            <v>68</v>
          </cell>
          <cell r="J49">
            <v>58</v>
          </cell>
          <cell r="K49">
            <v>58.075581395348799</v>
          </cell>
          <cell r="O49" t="str">
            <v>70</v>
          </cell>
          <cell r="P49">
            <v>5</v>
          </cell>
          <cell r="Q49">
            <v>488</v>
          </cell>
          <cell r="R49">
            <v>42</v>
          </cell>
          <cell r="S49">
            <v>57</v>
          </cell>
          <cell r="T49">
            <v>30</v>
          </cell>
          <cell r="U49">
            <v>68</v>
          </cell>
          <cell r="V49">
            <v>50</v>
          </cell>
          <cell r="W49">
            <v>49.528688524590201</v>
          </cell>
        </row>
        <row r="50">
          <cell r="C50" t="str">
            <v>71</v>
          </cell>
          <cell r="D50">
            <v>5</v>
          </cell>
          <cell r="E50">
            <v>172</v>
          </cell>
          <cell r="F50">
            <v>50</v>
          </cell>
          <cell r="G50">
            <v>63</v>
          </cell>
          <cell r="H50">
            <v>37</v>
          </cell>
          <cell r="I50">
            <v>69</v>
          </cell>
          <cell r="J50">
            <v>58</v>
          </cell>
          <cell r="K50">
            <v>56.488372093023301</v>
          </cell>
          <cell r="O50" t="str">
            <v>71</v>
          </cell>
          <cell r="P50">
            <v>5</v>
          </cell>
          <cell r="Q50">
            <v>631</v>
          </cell>
          <cell r="R50">
            <v>40</v>
          </cell>
          <cell r="S50">
            <v>54</v>
          </cell>
          <cell r="T50">
            <v>29</v>
          </cell>
          <cell r="U50">
            <v>68</v>
          </cell>
          <cell r="V50">
            <v>46</v>
          </cell>
          <cell r="W50">
            <v>46.961965134706801</v>
          </cell>
        </row>
        <row r="51">
          <cell r="C51" t="str">
            <v>72</v>
          </cell>
          <cell r="D51">
            <v>5</v>
          </cell>
          <cell r="E51">
            <v>24</v>
          </cell>
          <cell r="F51">
            <v>51</v>
          </cell>
          <cell r="G51">
            <v>64</v>
          </cell>
          <cell r="H51">
            <v>45</v>
          </cell>
          <cell r="I51">
            <v>70</v>
          </cell>
          <cell r="J51">
            <v>56.5</v>
          </cell>
          <cell r="K51">
            <v>57.0416666666667</v>
          </cell>
          <cell r="O51" t="str">
            <v>72</v>
          </cell>
          <cell r="P51">
            <v>5</v>
          </cell>
          <cell r="Q51">
            <v>64</v>
          </cell>
          <cell r="R51">
            <v>41</v>
          </cell>
          <cell r="S51">
            <v>51</v>
          </cell>
          <cell r="T51">
            <v>32</v>
          </cell>
          <cell r="U51">
            <v>68</v>
          </cell>
          <cell r="V51">
            <v>46</v>
          </cell>
          <cell r="W51">
            <v>46.875</v>
          </cell>
        </row>
        <row r="52">
          <cell r="C52" t="str">
            <v>73</v>
          </cell>
          <cell r="D52">
            <v>5</v>
          </cell>
          <cell r="E52">
            <v>27</v>
          </cell>
          <cell r="F52">
            <v>53</v>
          </cell>
          <cell r="G52">
            <v>63</v>
          </cell>
          <cell r="H52">
            <v>43</v>
          </cell>
          <cell r="I52">
            <v>67</v>
          </cell>
          <cell r="J52">
            <v>61</v>
          </cell>
          <cell r="K52">
            <v>58.407407407407398</v>
          </cell>
          <cell r="O52" t="str">
            <v>73</v>
          </cell>
          <cell r="P52">
            <v>5</v>
          </cell>
          <cell r="Q52">
            <v>29</v>
          </cell>
          <cell r="R52">
            <v>39</v>
          </cell>
          <cell r="S52">
            <v>53</v>
          </cell>
          <cell r="T52">
            <v>30</v>
          </cell>
          <cell r="U52">
            <v>66</v>
          </cell>
          <cell r="V52">
            <v>47</v>
          </cell>
          <cell r="W52">
            <v>47.379310344827601</v>
          </cell>
        </row>
        <row r="53">
          <cell r="C53" t="str">
            <v>74</v>
          </cell>
          <cell r="D53">
            <v>5</v>
          </cell>
          <cell r="E53">
            <v>166</v>
          </cell>
          <cell r="F53">
            <v>47</v>
          </cell>
          <cell r="G53">
            <v>58</v>
          </cell>
          <cell r="H53">
            <v>37</v>
          </cell>
          <cell r="I53">
            <v>71</v>
          </cell>
          <cell r="J53">
            <v>52</v>
          </cell>
          <cell r="K53">
            <v>52.783132530120497</v>
          </cell>
          <cell r="O53" t="str">
            <v>74</v>
          </cell>
          <cell r="P53">
            <v>5</v>
          </cell>
          <cell r="Q53">
            <v>637</v>
          </cell>
          <cell r="R53">
            <v>37</v>
          </cell>
          <cell r="S53">
            <v>50</v>
          </cell>
          <cell r="T53">
            <v>29</v>
          </cell>
          <cell r="U53">
            <v>66</v>
          </cell>
          <cell r="V53">
            <v>43</v>
          </cell>
          <cell r="W53">
            <v>44.036106750392499</v>
          </cell>
        </row>
        <row r="54">
          <cell r="C54" t="str">
            <v>76</v>
          </cell>
          <cell r="D54">
            <v>5</v>
          </cell>
          <cell r="E54">
            <v>17</v>
          </cell>
          <cell r="F54">
            <v>55</v>
          </cell>
          <cell r="G54">
            <v>64</v>
          </cell>
          <cell r="H54">
            <v>40</v>
          </cell>
          <cell r="I54">
            <v>68</v>
          </cell>
          <cell r="J54">
            <v>57</v>
          </cell>
          <cell r="K54">
            <v>57.176470588235297</v>
          </cell>
          <cell r="O54" t="str">
            <v>76</v>
          </cell>
          <cell r="P54">
            <v>5</v>
          </cell>
          <cell r="Q54">
            <v>13</v>
          </cell>
          <cell r="R54">
            <v>44</v>
          </cell>
          <cell r="S54">
            <v>51</v>
          </cell>
          <cell r="T54">
            <v>36</v>
          </cell>
          <cell r="U54">
            <v>59</v>
          </cell>
          <cell r="V54">
            <v>51</v>
          </cell>
          <cell r="W54">
            <v>48.923076923076898</v>
          </cell>
        </row>
        <row r="55">
          <cell r="C55" t="str">
            <v>77</v>
          </cell>
          <cell r="D55">
            <v>5</v>
          </cell>
          <cell r="E55">
            <v>16</v>
          </cell>
          <cell r="F55">
            <v>52</v>
          </cell>
          <cell r="G55">
            <v>60.5</v>
          </cell>
          <cell r="H55">
            <v>47</v>
          </cell>
          <cell r="I55">
            <v>68</v>
          </cell>
          <cell r="J55">
            <v>55.5</v>
          </cell>
          <cell r="K55">
            <v>56.5625</v>
          </cell>
          <cell r="O55" t="str">
            <v>77</v>
          </cell>
          <cell r="P55">
            <v>5</v>
          </cell>
          <cell r="Q55">
            <v>7</v>
          </cell>
          <cell r="R55">
            <v>38</v>
          </cell>
          <cell r="S55">
            <v>51</v>
          </cell>
          <cell r="T55">
            <v>37</v>
          </cell>
          <cell r="U55">
            <v>56</v>
          </cell>
          <cell r="V55">
            <v>42</v>
          </cell>
          <cell r="W55">
            <v>44.285714285714299</v>
          </cell>
        </row>
        <row r="56">
          <cell r="C56" t="str">
            <v>85</v>
          </cell>
          <cell r="D56">
            <v>5</v>
          </cell>
          <cell r="E56">
            <v>137</v>
          </cell>
          <cell r="F56">
            <v>48</v>
          </cell>
          <cell r="G56">
            <v>61</v>
          </cell>
          <cell r="H56">
            <v>37</v>
          </cell>
          <cell r="I56">
            <v>70</v>
          </cell>
          <cell r="J56">
            <v>55</v>
          </cell>
          <cell r="K56">
            <v>54.781021897810199</v>
          </cell>
          <cell r="O56" t="str">
            <v>85</v>
          </cell>
          <cell r="P56">
            <v>5</v>
          </cell>
          <cell r="Q56">
            <v>369</v>
          </cell>
          <cell r="R56">
            <v>37</v>
          </cell>
          <cell r="S56">
            <v>54</v>
          </cell>
          <cell r="T56">
            <v>24</v>
          </cell>
          <cell r="U56">
            <v>71</v>
          </cell>
          <cell r="V56">
            <v>43</v>
          </cell>
          <cell r="W56">
            <v>45.626016260162601</v>
          </cell>
        </row>
        <row r="57">
          <cell r="C57" t="str">
            <v>86</v>
          </cell>
          <cell r="D57">
            <v>5</v>
          </cell>
          <cell r="E57">
            <v>248</v>
          </cell>
          <cell r="F57">
            <v>48</v>
          </cell>
          <cell r="G57">
            <v>60</v>
          </cell>
          <cell r="H57">
            <v>35</v>
          </cell>
          <cell r="I57">
            <v>70</v>
          </cell>
          <cell r="J57">
            <v>54</v>
          </cell>
          <cell r="K57">
            <v>54.1411290322581</v>
          </cell>
          <cell r="O57" t="str">
            <v>86</v>
          </cell>
          <cell r="P57">
            <v>5</v>
          </cell>
          <cell r="Q57">
            <v>441</v>
          </cell>
          <cell r="R57">
            <v>38</v>
          </cell>
          <cell r="S57">
            <v>50</v>
          </cell>
          <cell r="T57">
            <v>30</v>
          </cell>
          <cell r="U57">
            <v>66</v>
          </cell>
          <cell r="V57">
            <v>42</v>
          </cell>
          <cell r="W57">
            <v>44.344671201814101</v>
          </cell>
        </row>
        <row r="58">
          <cell r="C58" t="str">
            <v>87</v>
          </cell>
          <cell r="D58">
            <v>5</v>
          </cell>
          <cell r="E58">
            <v>195</v>
          </cell>
          <cell r="F58">
            <v>49</v>
          </cell>
          <cell r="G58">
            <v>61</v>
          </cell>
          <cell r="H58">
            <v>36</v>
          </cell>
          <cell r="I58">
            <v>69</v>
          </cell>
          <cell r="J58">
            <v>54</v>
          </cell>
          <cell r="K58">
            <v>54.625641025641002</v>
          </cell>
          <cell r="O58" t="str">
            <v>87</v>
          </cell>
          <cell r="P58">
            <v>5</v>
          </cell>
          <cell r="Q58">
            <v>384</v>
          </cell>
          <cell r="R58">
            <v>38</v>
          </cell>
          <cell r="S58">
            <v>52</v>
          </cell>
          <cell r="T58">
            <v>31</v>
          </cell>
          <cell r="U58">
            <v>69</v>
          </cell>
          <cell r="V58">
            <v>44</v>
          </cell>
          <cell r="W58">
            <v>46.1276041666667</v>
          </cell>
        </row>
        <row r="68">
          <cell r="B68" t="str">
            <v>01</v>
          </cell>
          <cell r="C68">
            <v>3</v>
          </cell>
          <cell r="D68">
            <v>2430</v>
          </cell>
          <cell r="E68">
            <v>38</v>
          </cell>
          <cell r="F68">
            <v>51</v>
          </cell>
          <cell r="G68">
            <v>28</v>
          </cell>
          <cell r="H68">
            <v>69</v>
          </cell>
          <cell r="I68">
            <v>44</v>
          </cell>
          <cell r="J68">
            <v>45.3658436213992</v>
          </cell>
        </row>
        <row r="69">
          <cell r="B69" t="str">
            <v>02</v>
          </cell>
          <cell r="C69">
            <v>3</v>
          </cell>
          <cell r="D69">
            <v>2860</v>
          </cell>
          <cell r="E69">
            <v>37</v>
          </cell>
          <cell r="F69">
            <v>51</v>
          </cell>
          <cell r="G69">
            <v>28</v>
          </cell>
          <cell r="H69">
            <v>68</v>
          </cell>
          <cell r="I69">
            <v>44</v>
          </cell>
          <cell r="J69">
            <v>45.251748251748303</v>
          </cell>
        </row>
        <row r="70">
          <cell r="B70" t="str">
            <v>03</v>
          </cell>
          <cell r="C70">
            <v>3</v>
          </cell>
          <cell r="D70">
            <v>4379</v>
          </cell>
          <cell r="E70">
            <v>40</v>
          </cell>
          <cell r="F70">
            <v>55</v>
          </cell>
          <cell r="G70">
            <v>28</v>
          </cell>
          <cell r="H70">
            <v>69</v>
          </cell>
          <cell r="I70">
            <v>47</v>
          </cell>
          <cell r="J70">
            <v>47.912537108929001</v>
          </cell>
        </row>
        <row r="71">
          <cell r="B71" t="str">
            <v>04</v>
          </cell>
          <cell r="C71">
            <v>3</v>
          </cell>
          <cell r="D71">
            <v>4413</v>
          </cell>
          <cell r="E71">
            <v>39</v>
          </cell>
          <cell r="F71">
            <v>52</v>
          </cell>
          <cell r="G71">
            <v>28</v>
          </cell>
          <cell r="H71">
            <v>69</v>
          </cell>
          <cell r="I71">
            <v>45</v>
          </cell>
          <cell r="J71">
            <v>45.982098345796501</v>
          </cell>
        </row>
        <row r="72">
          <cell r="B72" t="str">
            <v>05</v>
          </cell>
          <cell r="C72">
            <v>3</v>
          </cell>
          <cell r="D72">
            <v>4497</v>
          </cell>
          <cell r="E72">
            <v>36</v>
          </cell>
          <cell r="F72">
            <v>50</v>
          </cell>
          <cell r="G72">
            <v>26</v>
          </cell>
          <cell r="H72">
            <v>69</v>
          </cell>
          <cell r="I72">
            <v>42</v>
          </cell>
          <cell r="J72">
            <v>43.4549699799867</v>
          </cell>
        </row>
        <row r="73">
          <cell r="B73" t="str">
            <v>06</v>
          </cell>
          <cell r="C73">
            <v>3</v>
          </cell>
          <cell r="D73">
            <v>1500</v>
          </cell>
          <cell r="E73">
            <v>37</v>
          </cell>
          <cell r="F73">
            <v>47</v>
          </cell>
          <cell r="G73">
            <v>28</v>
          </cell>
          <cell r="H73">
            <v>67</v>
          </cell>
          <cell r="I73">
            <v>41</v>
          </cell>
          <cell r="J73">
            <v>42.506</v>
          </cell>
        </row>
        <row r="74">
          <cell r="B74" t="str">
            <v>07</v>
          </cell>
          <cell r="C74">
            <v>3</v>
          </cell>
          <cell r="D74">
            <v>2174</v>
          </cell>
          <cell r="E74">
            <v>36</v>
          </cell>
          <cell r="F74">
            <v>47</v>
          </cell>
          <cell r="G74">
            <v>27</v>
          </cell>
          <cell r="H74">
            <v>68</v>
          </cell>
          <cell r="I74">
            <v>41</v>
          </cell>
          <cell r="J74">
            <v>42.060717571297097</v>
          </cell>
        </row>
        <row r="75">
          <cell r="B75" t="str">
            <v>08</v>
          </cell>
          <cell r="C75">
            <v>3</v>
          </cell>
          <cell r="D75">
            <v>875</v>
          </cell>
          <cell r="E75">
            <v>37</v>
          </cell>
          <cell r="F75">
            <v>47</v>
          </cell>
          <cell r="G75">
            <v>28</v>
          </cell>
          <cell r="H75">
            <v>67</v>
          </cell>
          <cell r="I75">
            <v>41</v>
          </cell>
          <cell r="J75">
            <v>42.36</v>
          </cell>
        </row>
        <row r="76">
          <cell r="B76" t="str">
            <v>09</v>
          </cell>
          <cell r="C76">
            <v>3</v>
          </cell>
          <cell r="D76">
            <v>4711</v>
          </cell>
          <cell r="E76">
            <v>36</v>
          </cell>
          <cell r="F76">
            <v>49</v>
          </cell>
          <cell r="G76">
            <v>27</v>
          </cell>
          <cell r="H76">
            <v>68</v>
          </cell>
          <cell r="I76">
            <v>42</v>
          </cell>
          <cell r="J76">
            <v>43.107408193589499</v>
          </cell>
        </row>
        <row r="77">
          <cell r="B77" t="str">
            <v>10</v>
          </cell>
          <cell r="C77">
            <v>3</v>
          </cell>
          <cell r="D77">
            <v>3237</v>
          </cell>
          <cell r="E77">
            <v>38</v>
          </cell>
          <cell r="F77">
            <v>49</v>
          </cell>
          <cell r="G77">
            <v>27</v>
          </cell>
          <cell r="H77">
            <v>68</v>
          </cell>
          <cell r="I77">
            <v>43</v>
          </cell>
          <cell r="J77">
            <v>44.4822366388631</v>
          </cell>
        </row>
        <row r="78">
          <cell r="B78" t="str">
            <v>11</v>
          </cell>
          <cell r="C78">
            <v>3</v>
          </cell>
          <cell r="D78">
            <v>1194</v>
          </cell>
          <cell r="E78">
            <v>38</v>
          </cell>
          <cell r="F78">
            <v>52</v>
          </cell>
          <cell r="G78">
            <v>24</v>
          </cell>
          <cell r="H78">
            <v>71</v>
          </cell>
          <cell r="I78">
            <v>43</v>
          </cell>
          <cell r="J78">
            <v>45.314070351758801</v>
          </cell>
        </row>
        <row r="79">
          <cell r="B79" t="str">
            <v>12</v>
          </cell>
          <cell r="C79">
            <v>3</v>
          </cell>
          <cell r="D79">
            <v>1849</v>
          </cell>
          <cell r="E79">
            <v>39</v>
          </cell>
          <cell r="F79">
            <v>53</v>
          </cell>
          <cell r="G79">
            <v>29</v>
          </cell>
          <cell r="H79">
            <v>68</v>
          </cell>
          <cell r="I79">
            <v>46</v>
          </cell>
          <cell r="J79">
            <v>46.634937804218502</v>
          </cell>
        </row>
        <row r="80">
          <cell r="B80" t="str">
            <v>Théologie</v>
          </cell>
          <cell r="C80">
            <v>3</v>
          </cell>
          <cell r="D80">
            <v>20</v>
          </cell>
          <cell r="E80">
            <v>42</v>
          </cell>
          <cell r="F80">
            <v>51</v>
          </cell>
          <cell r="G80">
            <v>36</v>
          </cell>
          <cell r="H80">
            <v>59</v>
          </cell>
          <cell r="I80">
            <v>49.5</v>
          </cell>
          <cell r="J80">
            <v>47.3</v>
          </cell>
        </row>
        <row r="81">
          <cell r="B81" t="str">
            <v>01</v>
          </cell>
          <cell r="C81">
            <v>3</v>
          </cell>
          <cell r="D81">
            <v>1348</v>
          </cell>
          <cell r="E81">
            <v>43</v>
          </cell>
          <cell r="F81">
            <v>60</v>
          </cell>
          <cell r="G81">
            <v>27</v>
          </cell>
          <cell r="H81">
            <v>70</v>
          </cell>
          <cell r="I81">
            <v>49</v>
          </cell>
          <cell r="J81">
            <v>50.830118694362</v>
          </cell>
        </row>
        <row r="82">
          <cell r="B82" t="str">
            <v>02</v>
          </cell>
          <cell r="C82">
            <v>3</v>
          </cell>
          <cell r="D82">
            <v>980</v>
          </cell>
          <cell r="E82">
            <v>45</v>
          </cell>
          <cell r="F82">
            <v>60</v>
          </cell>
          <cell r="G82">
            <v>32</v>
          </cell>
          <cell r="H82">
            <v>70</v>
          </cell>
          <cell r="I82">
            <v>50</v>
          </cell>
          <cell r="J82">
            <v>52.148979591836699</v>
          </cell>
        </row>
        <row r="83">
          <cell r="B83" t="str">
            <v>03</v>
          </cell>
          <cell r="C83">
            <v>3</v>
          </cell>
          <cell r="D83">
            <v>1723</v>
          </cell>
          <cell r="E83">
            <v>51</v>
          </cell>
          <cell r="F83">
            <v>62</v>
          </cell>
          <cell r="G83">
            <v>37</v>
          </cell>
          <cell r="H83">
            <v>70</v>
          </cell>
          <cell r="I83">
            <v>57</v>
          </cell>
          <cell r="J83">
            <v>56.2164828786999</v>
          </cell>
        </row>
        <row r="84">
          <cell r="B84" t="str">
            <v>04</v>
          </cell>
          <cell r="C84">
            <v>3</v>
          </cell>
          <cell r="D84">
            <v>2108</v>
          </cell>
          <cell r="E84">
            <v>50</v>
          </cell>
          <cell r="F84">
            <v>62</v>
          </cell>
          <cell r="G84">
            <v>37</v>
          </cell>
          <cell r="H84">
            <v>71</v>
          </cell>
          <cell r="I84">
            <v>56</v>
          </cell>
          <cell r="J84">
            <v>55.640891840607203</v>
          </cell>
        </row>
        <row r="85">
          <cell r="B85" t="str">
            <v>05</v>
          </cell>
          <cell r="C85">
            <v>3</v>
          </cell>
          <cell r="D85">
            <v>2152</v>
          </cell>
          <cell r="E85">
            <v>45</v>
          </cell>
          <cell r="F85">
            <v>58</v>
          </cell>
          <cell r="G85">
            <v>30</v>
          </cell>
          <cell r="H85">
            <v>71</v>
          </cell>
          <cell r="I85">
            <v>51</v>
          </cell>
          <cell r="J85">
            <v>51.250929368029702</v>
          </cell>
        </row>
        <row r="86">
          <cell r="B86" t="str">
            <v>06</v>
          </cell>
          <cell r="C86">
            <v>3</v>
          </cell>
          <cell r="D86">
            <v>929</v>
          </cell>
          <cell r="E86">
            <v>46</v>
          </cell>
          <cell r="F86">
            <v>57</v>
          </cell>
          <cell r="G86">
            <v>36</v>
          </cell>
          <cell r="H86">
            <v>72</v>
          </cell>
          <cell r="I86">
            <v>51</v>
          </cell>
          <cell r="J86">
            <v>51.907427341227098</v>
          </cell>
        </row>
        <row r="87">
          <cell r="B87" t="str">
            <v>07</v>
          </cell>
          <cell r="C87">
            <v>3</v>
          </cell>
          <cell r="D87">
            <v>1061</v>
          </cell>
          <cell r="E87">
            <v>46</v>
          </cell>
          <cell r="F87">
            <v>55</v>
          </cell>
          <cell r="G87">
            <v>34</v>
          </cell>
          <cell r="H87">
            <v>70</v>
          </cell>
          <cell r="I87">
            <v>50</v>
          </cell>
          <cell r="J87">
            <v>51.068803016022599</v>
          </cell>
        </row>
        <row r="88">
          <cell r="B88" t="str">
            <v>08</v>
          </cell>
          <cell r="C88">
            <v>3</v>
          </cell>
          <cell r="D88">
            <v>444</v>
          </cell>
          <cell r="E88">
            <v>47</v>
          </cell>
          <cell r="F88">
            <v>58</v>
          </cell>
          <cell r="G88">
            <v>36</v>
          </cell>
          <cell r="H88">
            <v>70</v>
          </cell>
          <cell r="I88">
            <v>52</v>
          </cell>
          <cell r="J88">
            <v>52.700450450450496</v>
          </cell>
        </row>
        <row r="89">
          <cell r="B89" t="str">
            <v>09</v>
          </cell>
          <cell r="C89">
            <v>3</v>
          </cell>
          <cell r="D89">
            <v>2254</v>
          </cell>
          <cell r="E89">
            <v>46</v>
          </cell>
          <cell r="F89">
            <v>57</v>
          </cell>
          <cell r="G89">
            <v>34</v>
          </cell>
          <cell r="H89">
            <v>71</v>
          </cell>
          <cell r="I89">
            <v>51</v>
          </cell>
          <cell r="J89">
            <v>51.768855368234199</v>
          </cell>
        </row>
        <row r="90">
          <cell r="B90" t="str">
            <v>10</v>
          </cell>
          <cell r="C90">
            <v>3</v>
          </cell>
          <cell r="D90">
            <v>1222</v>
          </cell>
          <cell r="E90">
            <v>48</v>
          </cell>
          <cell r="F90">
            <v>57</v>
          </cell>
          <cell r="G90">
            <v>36</v>
          </cell>
          <cell r="H90">
            <v>69</v>
          </cell>
          <cell r="I90">
            <v>52</v>
          </cell>
          <cell r="J90">
            <v>52.833060556464801</v>
          </cell>
        </row>
        <row r="91">
          <cell r="B91" t="str">
            <v>11</v>
          </cell>
          <cell r="C91">
            <v>3</v>
          </cell>
          <cell r="D91">
            <v>580</v>
          </cell>
          <cell r="E91">
            <v>49</v>
          </cell>
          <cell r="F91">
            <v>61</v>
          </cell>
          <cell r="G91">
            <v>35</v>
          </cell>
          <cell r="H91">
            <v>70</v>
          </cell>
          <cell r="I91">
            <v>54</v>
          </cell>
          <cell r="J91">
            <v>54.4551724137931</v>
          </cell>
        </row>
        <row r="92">
          <cell r="B92" t="str">
            <v>12</v>
          </cell>
          <cell r="C92">
            <v>3</v>
          </cell>
          <cell r="D92">
            <v>561</v>
          </cell>
          <cell r="E92">
            <v>50</v>
          </cell>
          <cell r="F92">
            <v>62</v>
          </cell>
          <cell r="G92">
            <v>37</v>
          </cell>
          <cell r="H92">
            <v>71</v>
          </cell>
          <cell r="I92">
            <v>57</v>
          </cell>
          <cell r="J92">
            <v>55.994652406417103</v>
          </cell>
        </row>
        <row r="93">
          <cell r="B93" t="str">
            <v>Théologie</v>
          </cell>
          <cell r="C93">
            <v>3</v>
          </cell>
          <cell r="D93">
            <v>33</v>
          </cell>
          <cell r="E93">
            <v>53</v>
          </cell>
          <cell r="F93">
            <v>61</v>
          </cell>
          <cell r="G93">
            <v>40</v>
          </cell>
          <cell r="H93">
            <v>68</v>
          </cell>
          <cell r="I93">
            <v>57</v>
          </cell>
          <cell r="J93">
            <v>56.878787878787897</v>
          </cell>
        </row>
        <row r="96">
          <cell r="B96" t="str">
            <v>Droit</v>
          </cell>
          <cell r="C96">
            <v>3</v>
          </cell>
          <cell r="D96">
            <v>5290</v>
          </cell>
          <cell r="E96">
            <v>38</v>
          </cell>
          <cell r="F96">
            <v>51</v>
          </cell>
          <cell r="G96">
            <v>28</v>
          </cell>
          <cell r="H96">
            <v>69</v>
          </cell>
          <cell r="I96">
            <v>44</v>
          </cell>
          <cell r="J96">
            <v>45.304158790170099</v>
          </cell>
        </row>
        <row r="97">
          <cell r="B97" t="str">
            <v>Lettres</v>
          </cell>
          <cell r="C97">
            <v>3</v>
          </cell>
          <cell r="D97">
            <v>10661</v>
          </cell>
          <cell r="E97">
            <v>40</v>
          </cell>
          <cell r="F97">
            <v>54</v>
          </cell>
          <cell r="G97">
            <v>28</v>
          </cell>
          <cell r="H97">
            <v>69</v>
          </cell>
          <cell r="I97">
            <v>46</v>
          </cell>
          <cell r="J97">
            <v>46.890723196698197</v>
          </cell>
        </row>
        <row r="98">
          <cell r="B98" t="str">
            <v>Sciences</v>
          </cell>
          <cell r="C98">
            <v>3</v>
          </cell>
          <cell r="D98">
            <v>16994</v>
          </cell>
          <cell r="E98">
            <v>37</v>
          </cell>
          <cell r="F98">
            <v>49</v>
          </cell>
          <cell r="G98">
            <v>26</v>
          </cell>
          <cell r="H98">
            <v>69</v>
          </cell>
          <cell r="I98">
            <v>42</v>
          </cell>
          <cell r="J98">
            <v>43.235789102036001</v>
          </cell>
        </row>
        <row r="99">
          <cell r="B99" t="str">
            <v>Pharmacie</v>
          </cell>
          <cell r="C99">
            <v>3</v>
          </cell>
          <cell r="D99">
            <v>1194</v>
          </cell>
          <cell r="E99">
            <v>38</v>
          </cell>
          <cell r="F99">
            <v>52</v>
          </cell>
          <cell r="G99">
            <v>24</v>
          </cell>
          <cell r="H99">
            <v>71</v>
          </cell>
          <cell r="I99">
            <v>43</v>
          </cell>
          <cell r="J99">
            <v>45.314070351758801</v>
          </cell>
        </row>
        <row r="100">
          <cell r="B100" t="str">
            <v>Droit</v>
          </cell>
          <cell r="C100">
            <v>3</v>
          </cell>
          <cell r="D100">
            <v>2328</v>
          </cell>
          <cell r="E100">
            <v>44</v>
          </cell>
          <cell r="F100">
            <v>60</v>
          </cell>
          <cell r="G100">
            <v>27</v>
          </cell>
          <cell r="H100">
            <v>70</v>
          </cell>
          <cell r="I100">
            <v>50</v>
          </cell>
          <cell r="J100">
            <v>51.385309278350498</v>
          </cell>
        </row>
        <row r="101">
          <cell r="B101" t="str">
            <v>Lettres</v>
          </cell>
          <cell r="C101">
            <v>3</v>
          </cell>
          <cell r="D101">
            <v>4425</v>
          </cell>
          <cell r="E101">
            <v>50</v>
          </cell>
          <cell r="F101">
            <v>62</v>
          </cell>
          <cell r="G101">
            <v>37</v>
          </cell>
          <cell r="H101">
            <v>71</v>
          </cell>
          <cell r="I101">
            <v>56</v>
          </cell>
          <cell r="J101">
            <v>55.919096045197698</v>
          </cell>
        </row>
        <row r="102">
          <cell r="B102" t="str">
            <v>Sciences</v>
          </cell>
          <cell r="C102">
            <v>3</v>
          </cell>
          <cell r="D102">
            <v>8062</v>
          </cell>
          <cell r="E102">
            <v>46</v>
          </cell>
          <cell r="F102">
            <v>57</v>
          </cell>
          <cell r="G102">
            <v>30</v>
          </cell>
          <cell r="H102">
            <v>72</v>
          </cell>
          <cell r="I102">
            <v>51</v>
          </cell>
          <cell r="J102">
            <v>51.767055321260202</v>
          </cell>
        </row>
        <row r="103">
          <cell r="B103" t="str">
            <v>Pharmacie</v>
          </cell>
          <cell r="C103">
            <v>3</v>
          </cell>
          <cell r="D103">
            <v>580</v>
          </cell>
          <cell r="E103">
            <v>49</v>
          </cell>
          <cell r="F103">
            <v>61</v>
          </cell>
          <cell r="G103">
            <v>35</v>
          </cell>
          <cell r="H103">
            <v>70</v>
          </cell>
          <cell r="I103">
            <v>54</v>
          </cell>
          <cell r="J103">
            <v>54.4551724137931</v>
          </cell>
        </row>
      </sheetData>
      <sheetData sheetId="14">
        <row r="1">
          <cell r="B1">
            <v>2010</v>
          </cell>
          <cell r="E1" t="str">
            <v>Total 2010</v>
          </cell>
          <cell r="F1">
            <v>2011</v>
          </cell>
          <cell r="I1" t="str">
            <v>Total 2011</v>
          </cell>
          <cell r="J1">
            <v>2012</v>
          </cell>
          <cell r="M1" t="str">
            <v>Total 2012</v>
          </cell>
          <cell r="N1">
            <v>2013</v>
          </cell>
          <cell r="Q1" t="str">
            <v>Total 2013</v>
          </cell>
          <cell r="R1">
            <v>2014</v>
          </cell>
          <cell r="U1" t="str">
            <v>Total 2014</v>
          </cell>
        </row>
        <row r="2">
          <cell r="A2" t="str">
            <v>Étiquettes de lignes</v>
          </cell>
          <cell r="B2" t="str">
            <v>FEMME</v>
          </cell>
          <cell r="C2" t="str">
            <v>HOMME</v>
          </cell>
          <cell r="F2" t="str">
            <v>FEMME</v>
          </cell>
          <cell r="G2" t="str">
            <v>HOMME</v>
          </cell>
          <cell r="J2" t="str">
            <v>FEMME</v>
          </cell>
          <cell r="K2" t="str">
            <v>HOMME</v>
          </cell>
          <cell r="N2" t="str">
            <v>FEMME</v>
          </cell>
          <cell r="O2" t="str">
            <v>HOMME</v>
          </cell>
          <cell r="R2" t="str">
            <v>FEMME</v>
          </cell>
          <cell r="S2" t="str">
            <v>HOMME</v>
          </cell>
        </row>
        <row r="3">
          <cell r="A3" t="str">
            <v>1</v>
          </cell>
          <cell r="B3" t="str">
            <v>6</v>
          </cell>
          <cell r="C3" t="str">
            <v>7</v>
          </cell>
          <cell r="D3" t="str">
            <v>8</v>
          </cell>
          <cell r="E3" t="str">
            <v>9</v>
          </cell>
          <cell r="F3" t="str">
            <v>10</v>
          </cell>
          <cell r="G3" t="str">
            <v>11</v>
          </cell>
          <cell r="H3" t="str">
            <v>12</v>
          </cell>
          <cell r="I3" t="str">
            <v>13</v>
          </cell>
          <cell r="J3" t="str">
            <v>14</v>
          </cell>
          <cell r="K3" t="str">
            <v>15</v>
          </cell>
          <cell r="L3" t="str">
            <v>16</v>
          </cell>
          <cell r="M3" t="str">
            <v>17</v>
          </cell>
          <cell r="N3" t="str">
            <v>18</v>
          </cell>
          <cell r="O3" t="str">
            <v>19</v>
          </cell>
          <cell r="P3" t="str">
            <v>20</v>
          </cell>
          <cell r="Q3" t="str">
            <v>21</v>
          </cell>
          <cell r="R3" t="str">
            <v>18</v>
          </cell>
          <cell r="S3" t="str">
            <v>19</v>
          </cell>
          <cell r="T3" t="str">
            <v>20</v>
          </cell>
          <cell r="U3" t="str">
            <v>21</v>
          </cell>
        </row>
        <row r="4">
          <cell r="A4" t="str">
            <v>01</v>
          </cell>
          <cell r="B4">
            <v>4</v>
          </cell>
          <cell r="C4">
            <v>7</v>
          </cell>
          <cell r="D4">
            <v>0.36363636363636365</v>
          </cell>
          <cell r="E4">
            <v>11</v>
          </cell>
          <cell r="F4">
            <v>3</v>
          </cell>
          <cell r="G4">
            <v>6</v>
          </cell>
          <cell r="H4">
            <v>0.33333333333333331</v>
          </cell>
          <cell r="I4">
            <v>9</v>
          </cell>
          <cell r="J4">
            <v>3</v>
          </cell>
          <cell r="K4">
            <v>9</v>
          </cell>
          <cell r="L4">
            <v>0.25</v>
          </cell>
          <cell r="M4">
            <v>12</v>
          </cell>
          <cell r="O4">
            <v>4</v>
          </cell>
          <cell r="P4">
            <v>0</v>
          </cell>
          <cell r="Q4">
            <v>4</v>
          </cell>
          <cell r="R4">
            <v>2</v>
          </cell>
          <cell r="S4">
            <v>2</v>
          </cell>
          <cell r="T4">
            <v>0.5</v>
          </cell>
          <cell r="U4">
            <v>4</v>
          </cell>
        </row>
        <row r="5">
          <cell r="A5" t="str">
            <v>02</v>
          </cell>
          <cell r="B5">
            <v>2</v>
          </cell>
          <cell r="C5">
            <v>2</v>
          </cell>
          <cell r="D5">
            <v>0.5</v>
          </cell>
          <cell r="E5">
            <v>4</v>
          </cell>
          <cell r="G5">
            <v>3</v>
          </cell>
          <cell r="H5">
            <v>0</v>
          </cell>
          <cell r="I5">
            <v>3</v>
          </cell>
          <cell r="K5">
            <v>3</v>
          </cell>
          <cell r="L5">
            <v>0</v>
          </cell>
          <cell r="M5">
            <v>3</v>
          </cell>
          <cell r="N5">
            <v>2</v>
          </cell>
          <cell r="O5">
            <v>3</v>
          </cell>
          <cell r="P5">
            <v>0.4</v>
          </cell>
          <cell r="Q5">
            <v>5</v>
          </cell>
          <cell r="R5">
            <v>1</v>
          </cell>
          <cell r="S5">
            <v>4</v>
          </cell>
          <cell r="T5">
            <v>0.2</v>
          </cell>
          <cell r="U5">
            <v>5</v>
          </cell>
        </row>
        <row r="6">
          <cell r="A6" t="str">
            <v>03</v>
          </cell>
          <cell r="C6">
            <v>1</v>
          </cell>
          <cell r="D6">
            <v>0</v>
          </cell>
          <cell r="E6">
            <v>1</v>
          </cell>
          <cell r="G6">
            <v>2</v>
          </cell>
          <cell r="H6">
            <v>0</v>
          </cell>
          <cell r="I6">
            <v>2</v>
          </cell>
          <cell r="K6">
            <v>1</v>
          </cell>
          <cell r="L6">
            <v>0</v>
          </cell>
          <cell r="M6">
            <v>1</v>
          </cell>
          <cell r="R6">
            <v>0</v>
          </cell>
          <cell r="S6">
            <v>2</v>
          </cell>
          <cell r="T6">
            <v>0</v>
          </cell>
          <cell r="U6">
            <v>2</v>
          </cell>
        </row>
        <row r="7">
          <cell r="A7" t="str">
            <v>04</v>
          </cell>
          <cell r="B7">
            <v>3</v>
          </cell>
          <cell r="C7">
            <v>17</v>
          </cell>
          <cell r="D7">
            <v>0.15</v>
          </cell>
          <cell r="E7">
            <v>20</v>
          </cell>
          <cell r="F7">
            <v>5</v>
          </cell>
          <cell r="G7">
            <v>15</v>
          </cell>
          <cell r="H7">
            <v>0.25</v>
          </cell>
          <cell r="I7">
            <v>20</v>
          </cell>
          <cell r="J7">
            <v>6</v>
          </cell>
          <cell r="K7">
            <v>17</v>
          </cell>
          <cell r="L7">
            <v>0.2608695652173913</v>
          </cell>
          <cell r="M7">
            <v>23</v>
          </cell>
          <cell r="N7">
            <v>3</v>
          </cell>
          <cell r="O7">
            <v>7</v>
          </cell>
          <cell r="P7">
            <v>0.3</v>
          </cell>
          <cell r="Q7">
            <v>10</v>
          </cell>
          <cell r="R7">
            <v>3</v>
          </cell>
          <cell r="S7">
            <v>9</v>
          </cell>
          <cell r="T7">
            <v>0.25</v>
          </cell>
          <cell r="U7">
            <v>12</v>
          </cell>
        </row>
        <row r="8">
          <cell r="A8" t="str">
            <v>05</v>
          </cell>
          <cell r="B8">
            <v>4</v>
          </cell>
          <cell r="C8">
            <v>13</v>
          </cell>
          <cell r="D8">
            <v>0.23529411764705882</v>
          </cell>
          <cell r="E8">
            <v>17</v>
          </cell>
          <cell r="F8">
            <v>9</v>
          </cell>
          <cell r="G8">
            <v>12</v>
          </cell>
          <cell r="H8">
            <v>0.42857142857142855</v>
          </cell>
          <cell r="I8">
            <v>21</v>
          </cell>
          <cell r="J8">
            <v>6</v>
          </cell>
          <cell r="K8">
            <v>21</v>
          </cell>
          <cell r="L8">
            <v>0.22222222222222221</v>
          </cell>
          <cell r="M8">
            <v>27</v>
          </cell>
          <cell r="N8">
            <v>7</v>
          </cell>
          <cell r="O8">
            <v>25</v>
          </cell>
          <cell r="P8">
            <v>0.21875</v>
          </cell>
          <cell r="Q8">
            <v>32</v>
          </cell>
          <cell r="R8">
            <v>10</v>
          </cell>
          <cell r="S8">
            <v>14</v>
          </cell>
          <cell r="T8">
            <v>0.41666666666666669</v>
          </cell>
          <cell r="U8">
            <v>24</v>
          </cell>
        </row>
        <row r="9">
          <cell r="A9" t="str">
            <v>06</v>
          </cell>
          <cell r="B9">
            <v>8</v>
          </cell>
          <cell r="C9">
            <v>22</v>
          </cell>
          <cell r="D9">
            <v>0.26666666666666666</v>
          </cell>
          <cell r="E9">
            <v>30</v>
          </cell>
          <cell r="F9">
            <v>5</v>
          </cell>
          <cell r="G9">
            <v>16</v>
          </cell>
          <cell r="H9">
            <v>0.23809523809523808</v>
          </cell>
          <cell r="I9">
            <v>21</v>
          </cell>
          <cell r="J9">
            <v>11</v>
          </cell>
          <cell r="K9">
            <v>22</v>
          </cell>
          <cell r="L9">
            <v>0.33333333333333331</v>
          </cell>
          <cell r="M9">
            <v>33</v>
          </cell>
          <cell r="N9">
            <v>10</v>
          </cell>
          <cell r="O9">
            <v>24</v>
          </cell>
          <cell r="P9">
            <v>0.29411764705882354</v>
          </cell>
          <cell r="Q9">
            <v>34</v>
          </cell>
          <cell r="R9">
            <v>11</v>
          </cell>
          <cell r="S9">
            <v>15</v>
          </cell>
          <cell r="T9">
            <v>0.42307692307692307</v>
          </cell>
          <cell r="U9">
            <v>26</v>
          </cell>
        </row>
        <row r="10">
          <cell r="A10" t="str">
            <v>07</v>
          </cell>
          <cell r="B10">
            <v>34</v>
          </cell>
          <cell r="C10">
            <v>28</v>
          </cell>
          <cell r="D10">
            <v>0.54838709677419351</v>
          </cell>
          <cell r="E10">
            <v>62</v>
          </cell>
          <cell r="F10">
            <v>24</v>
          </cell>
          <cell r="G10">
            <v>28</v>
          </cell>
          <cell r="H10">
            <v>0.46153846153846156</v>
          </cell>
          <cell r="I10">
            <v>52</v>
          </cell>
          <cell r="J10">
            <v>27</v>
          </cell>
          <cell r="K10">
            <v>36</v>
          </cell>
          <cell r="L10">
            <v>0.42857142857142855</v>
          </cell>
          <cell r="M10">
            <v>63</v>
          </cell>
          <cell r="N10">
            <v>29</v>
          </cell>
          <cell r="O10">
            <v>25</v>
          </cell>
          <cell r="P10">
            <v>0.53703703703703709</v>
          </cell>
          <cell r="Q10">
            <v>54</v>
          </cell>
          <cell r="R10">
            <v>46</v>
          </cell>
          <cell r="S10">
            <v>49</v>
          </cell>
          <cell r="T10">
            <v>0.48421052631578948</v>
          </cell>
          <cell r="U10">
            <v>95</v>
          </cell>
        </row>
        <row r="11">
          <cell r="A11" t="str">
            <v>08</v>
          </cell>
          <cell r="B11">
            <v>8</v>
          </cell>
          <cell r="C11">
            <v>3</v>
          </cell>
          <cell r="D11">
            <v>0.72727272727272729</v>
          </cell>
          <cell r="E11">
            <v>11</v>
          </cell>
          <cell r="F11">
            <v>4</v>
          </cell>
          <cell r="G11">
            <v>3</v>
          </cell>
          <cell r="H11">
            <v>0.5714285714285714</v>
          </cell>
          <cell r="I11">
            <v>7</v>
          </cell>
          <cell r="J11">
            <v>9</v>
          </cell>
          <cell r="K11">
            <v>4</v>
          </cell>
          <cell r="L11">
            <v>0.69230769230769229</v>
          </cell>
          <cell r="M11">
            <v>13</v>
          </cell>
          <cell r="N11">
            <v>11</v>
          </cell>
          <cell r="O11">
            <v>5</v>
          </cell>
          <cell r="P11">
            <v>0.6875</v>
          </cell>
          <cell r="Q11">
            <v>16</v>
          </cell>
          <cell r="R11">
            <v>15</v>
          </cell>
          <cell r="S11">
            <v>9</v>
          </cell>
          <cell r="T11">
            <v>0.625</v>
          </cell>
          <cell r="U11">
            <v>24</v>
          </cell>
        </row>
        <row r="12">
          <cell r="A12" t="str">
            <v>09</v>
          </cell>
          <cell r="B12">
            <v>23</v>
          </cell>
          <cell r="C12">
            <v>23</v>
          </cell>
          <cell r="D12">
            <v>0.5</v>
          </cell>
          <cell r="E12">
            <v>46</v>
          </cell>
          <cell r="F12">
            <v>28</v>
          </cell>
          <cell r="G12">
            <v>21</v>
          </cell>
          <cell r="H12">
            <v>0.5714285714285714</v>
          </cell>
          <cell r="I12">
            <v>49</v>
          </cell>
          <cell r="J12">
            <v>25</v>
          </cell>
          <cell r="K12">
            <v>30</v>
          </cell>
          <cell r="L12">
            <v>0.45454545454545453</v>
          </cell>
          <cell r="M12">
            <v>55</v>
          </cell>
          <cell r="N12">
            <v>27</v>
          </cell>
          <cell r="O12">
            <v>14</v>
          </cell>
          <cell r="P12">
            <v>0.65853658536585369</v>
          </cell>
          <cell r="Q12">
            <v>41</v>
          </cell>
          <cell r="R12">
            <v>32</v>
          </cell>
          <cell r="S12">
            <v>15</v>
          </cell>
          <cell r="T12">
            <v>0.68085106382978722</v>
          </cell>
          <cell r="U12">
            <v>47</v>
          </cell>
        </row>
        <row r="13">
          <cell r="A13" t="str">
            <v>10</v>
          </cell>
          <cell r="B13">
            <v>13</v>
          </cell>
          <cell r="C13">
            <v>10</v>
          </cell>
          <cell r="D13">
            <v>0.56521739130434778</v>
          </cell>
          <cell r="E13">
            <v>23</v>
          </cell>
          <cell r="F13">
            <v>12</v>
          </cell>
          <cell r="G13">
            <v>9</v>
          </cell>
          <cell r="H13">
            <v>0.5714285714285714</v>
          </cell>
          <cell r="I13">
            <v>21</v>
          </cell>
          <cell r="J13">
            <v>13</v>
          </cell>
          <cell r="K13">
            <v>14</v>
          </cell>
          <cell r="L13">
            <v>0.48148148148148145</v>
          </cell>
          <cell r="M13">
            <v>27</v>
          </cell>
          <cell r="N13">
            <v>12</v>
          </cell>
          <cell r="O13">
            <v>9</v>
          </cell>
          <cell r="P13">
            <v>0.5714285714285714</v>
          </cell>
          <cell r="Q13">
            <v>21</v>
          </cell>
          <cell r="R13">
            <v>16</v>
          </cell>
          <cell r="S13">
            <v>10</v>
          </cell>
          <cell r="T13">
            <v>0.61538461538461542</v>
          </cell>
          <cell r="U13">
            <v>26</v>
          </cell>
        </row>
        <row r="14">
          <cell r="A14" t="str">
            <v>11</v>
          </cell>
          <cell r="B14">
            <v>19</v>
          </cell>
          <cell r="C14">
            <v>15</v>
          </cell>
          <cell r="D14">
            <v>0.55882352941176472</v>
          </cell>
          <cell r="E14">
            <v>34</v>
          </cell>
          <cell r="F14">
            <v>22</v>
          </cell>
          <cell r="G14">
            <v>17</v>
          </cell>
          <cell r="H14">
            <v>0.5641025641025641</v>
          </cell>
          <cell r="I14">
            <v>39</v>
          </cell>
          <cell r="J14">
            <v>33</v>
          </cell>
          <cell r="K14">
            <v>30</v>
          </cell>
          <cell r="L14">
            <v>0.52380952380952384</v>
          </cell>
          <cell r="M14">
            <v>63</v>
          </cell>
          <cell r="N14">
            <v>19</v>
          </cell>
          <cell r="O14">
            <v>23</v>
          </cell>
          <cell r="P14">
            <v>0.45238095238095238</v>
          </cell>
          <cell r="Q14">
            <v>42</v>
          </cell>
          <cell r="R14">
            <v>25</v>
          </cell>
          <cell r="S14">
            <v>16</v>
          </cell>
          <cell r="T14">
            <v>0.6097560975609756</v>
          </cell>
          <cell r="U14">
            <v>41</v>
          </cell>
        </row>
        <row r="15">
          <cell r="A15" t="str">
            <v>12</v>
          </cell>
          <cell r="B15">
            <v>4</v>
          </cell>
          <cell r="C15">
            <v>10</v>
          </cell>
          <cell r="D15">
            <v>0.2857142857142857</v>
          </cell>
          <cell r="E15">
            <v>14</v>
          </cell>
          <cell r="F15">
            <v>7</v>
          </cell>
          <cell r="G15">
            <v>4</v>
          </cell>
          <cell r="H15">
            <v>0.63636363636363635</v>
          </cell>
          <cell r="I15">
            <v>11</v>
          </cell>
          <cell r="J15">
            <v>10</v>
          </cell>
          <cell r="K15">
            <v>10</v>
          </cell>
          <cell r="L15">
            <v>0.5</v>
          </cell>
          <cell r="M15">
            <v>20</v>
          </cell>
          <cell r="N15">
            <v>8</v>
          </cell>
          <cell r="O15">
            <v>7</v>
          </cell>
          <cell r="P15">
            <v>0.53333333333333333</v>
          </cell>
          <cell r="Q15">
            <v>15</v>
          </cell>
          <cell r="R15">
            <v>8</v>
          </cell>
          <cell r="S15">
            <v>9</v>
          </cell>
          <cell r="T15">
            <v>0.47058823529411764</v>
          </cell>
          <cell r="U15">
            <v>17</v>
          </cell>
        </row>
        <row r="16">
          <cell r="A16" t="str">
            <v>13</v>
          </cell>
          <cell r="B16">
            <v>5</v>
          </cell>
          <cell r="C16">
            <v>3</v>
          </cell>
          <cell r="D16">
            <v>0.625</v>
          </cell>
          <cell r="E16">
            <v>8</v>
          </cell>
          <cell r="F16">
            <v>6</v>
          </cell>
          <cell r="G16">
            <v>5</v>
          </cell>
          <cell r="H16">
            <v>0.54545454545454541</v>
          </cell>
          <cell r="I16">
            <v>11</v>
          </cell>
          <cell r="J16">
            <v>3</v>
          </cell>
          <cell r="K16">
            <v>4</v>
          </cell>
          <cell r="L16">
            <v>0.42857142857142855</v>
          </cell>
          <cell r="M16">
            <v>7</v>
          </cell>
          <cell r="N16">
            <v>11</v>
          </cell>
          <cell r="O16">
            <v>3</v>
          </cell>
          <cell r="P16">
            <v>0.7857142857142857</v>
          </cell>
          <cell r="Q16">
            <v>14</v>
          </cell>
          <cell r="R16">
            <v>5</v>
          </cell>
          <cell r="S16">
            <v>2</v>
          </cell>
          <cell r="T16">
            <v>0.7142857142857143</v>
          </cell>
          <cell r="U16">
            <v>7</v>
          </cell>
        </row>
        <row r="17">
          <cell r="A17" t="str">
            <v>14</v>
          </cell>
          <cell r="B17">
            <v>27</v>
          </cell>
          <cell r="C17">
            <v>23</v>
          </cell>
          <cell r="D17">
            <v>0.54</v>
          </cell>
          <cell r="E17">
            <v>50</v>
          </cell>
          <cell r="F17">
            <v>21</v>
          </cell>
          <cell r="G17">
            <v>17</v>
          </cell>
          <cell r="H17">
            <v>0.55263157894736847</v>
          </cell>
          <cell r="I17">
            <v>38</v>
          </cell>
          <cell r="J17">
            <v>24</v>
          </cell>
          <cell r="K17">
            <v>15</v>
          </cell>
          <cell r="L17">
            <v>0.61538461538461542</v>
          </cell>
          <cell r="M17">
            <v>39</v>
          </cell>
          <cell r="N17">
            <v>22</v>
          </cell>
          <cell r="O17">
            <v>12</v>
          </cell>
          <cell r="P17">
            <v>0.6470588235294118</v>
          </cell>
          <cell r="Q17">
            <v>34</v>
          </cell>
          <cell r="R17">
            <v>21</v>
          </cell>
          <cell r="S17">
            <v>17</v>
          </cell>
          <cell r="T17">
            <v>0.55263157894736847</v>
          </cell>
          <cell r="U17">
            <v>38</v>
          </cell>
        </row>
        <row r="18">
          <cell r="A18" t="str">
            <v>15</v>
          </cell>
          <cell r="B18">
            <v>10</v>
          </cell>
          <cell r="C18">
            <v>13</v>
          </cell>
          <cell r="D18">
            <v>0.43478260869565216</v>
          </cell>
          <cell r="E18">
            <v>23</v>
          </cell>
          <cell r="F18">
            <v>12</v>
          </cell>
          <cell r="G18">
            <v>18</v>
          </cell>
          <cell r="H18">
            <v>0.4</v>
          </cell>
          <cell r="I18">
            <v>30</v>
          </cell>
          <cell r="J18">
            <v>8</v>
          </cell>
          <cell r="K18">
            <v>21</v>
          </cell>
          <cell r="L18">
            <v>0.27586206896551724</v>
          </cell>
          <cell r="M18">
            <v>29</v>
          </cell>
          <cell r="N18">
            <v>8</v>
          </cell>
          <cell r="O18">
            <v>10</v>
          </cell>
          <cell r="P18">
            <v>0.44444444444444442</v>
          </cell>
          <cell r="Q18">
            <v>18</v>
          </cell>
          <cell r="R18">
            <v>11</v>
          </cell>
          <cell r="S18">
            <v>11</v>
          </cell>
          <cell r="T18">
            <v>0.5</v>
          </cell>
          <cell r="U18">
            <v>22</v>
          </cell>
        </row>
        <row r="19">
          <cell r="A19" t="str">
            <v>16</v>
          </cell>
          <cell r="B19">
            <v>28</v>
          </cell>
          <cell r="C19">
            <v>31</v>
          </cell>
          <cell r="D19">
            <v>0.47457627118644069</v>
          </cell>
          <cell r="E19">
            <v>59</v>
          </cell>
          <cell r="F19">
            <v>30</v>
          </cell>
          <cell r="G19">
            <v>42</v>
          </cell>
          <cell r="H19">
            <v>0.41666666666666669</v>
          </cell>
          <cell r="I19">
            <v>72</v>
          </cell>
          <cell r="J19">
            <v>30</v>
          </cell>
          <cell r="K19">
            <v>33</v>
          </cell>
          <cell r="L19">
            <v>0.47619047619047616</v>
          </cell>
          <cell r="M19">
            <v>63</v>
          </cell>
          <cell r="N19">
            <v>40</v>
          </cell>
          <cell r="O19">
            <v>36</v>
          </cell>
          <cell r="P19">
            <v>0.52631578947368418</v>
          </cell>
          <cell r="Q19">
            <v>76</v>
          </cell>
          <cell r="R19">
            <v>46</v>
          </cell>
          <cell r="S19">
            <v>42</v>
          </cell>
          <cell r="T19">
            <v>0.52272727272727271</v>
          </cell>
          <cell r="U19">
            <v>88</v>
          </cell>
        </row>
        <row r="20">
          <cell r="A20" t="str">
            <v>17</v>
          </cell>
          <cell r="B20">
            <v>12</v>
          </cell>
          <cell r="C20">
            <v>36</v>
          </cell>
          <cell r="D20">
            <v>0.25</v>
          </cell>
          <cell r="E20">
            <v>48</v>
          </cell>
          <cell r="F20">
            <v>20</v>
          </cell>
          <cell r="G20">
            <v>35</v>
          </cell>
          <cell r="H20">
            <v>0.36363636363636365</v>
          </cell>
          <cell r="I20">
            <v>55</v>
          </cell>
          <cell r="J20">
            <v>14</v>
          </cell>
          <cell r="K20">
            <v>26</v>
          </cell>
          <cell r="L20">
            <v>0.35</v>
          </cell>
          <cell r="M20">
            <v>40</v>
          </cell>
          <cell r="N20">
            <v>13</v>
          </cell>
          <cell r="O20">
            <v>31</v>
          </cell>
          <cell r="P20">
            <v>0.29545454545454547</v>
          </cell>
          <cell r="Q20">
            <v>44</v>
          </cell>
          <cell r="R20">
            <v>14</v>
          </cell>
          <cell r="S20">
            <v>31</v>
          </cell>
          <cell r="T20">
            <v>0.31111111111111112</v>
          </cell>
          <cell r="U20">
            <v>45</v>
          </cell>
        </row>
        <row r="21">
          <cell r="A21" t="str">
            <v>18</v>
          </cell>
          <cell r="B21">
            <v>23</v>
          </cell>
          <cell r="C21">
            <v>30</v>
          </cell>
          <cell r="D21">
            <v>0.43396226415094341</v>
          </cell>
          <cell r="E21">
            <v>53</v>
          </cell>
          <cell r="F21">
            <v>26</v>
          </cell>
          <cell r="G21">
            <v>34</v>
          </cell>
          <cell r="H21">
            <v>0.43333333333333335</v>
          </cell>
          <cell r="I21">
            <v>60</v>
          </cell>
          <cell r="J21">
            <v>30</v>
          </cell>
          <cell r="K21">
            <v>28</v>
          </cell>
          <cell r="L21">
            <v>0.51724137931034486</v>
          </cell>
          <cell r="M21">
            <v>58</v>
          </cell>
          <cell r="N21">
            <v>23</v>
          </cell>
          <cell r="O21">
            <v>39</v>
          </cell>
          <cell r="P21">
            <v>0.37096774193548387</v>
          </cell>
          <cell r="Q21">
            <v>62</v>
          </cell>
          <cell r="R21">
            <v>32</v>
          </cell>
          <cell r="S21">
            <v>26</v>
          </cell>
          <cell r="T21">
            <v>0.55172413793103448</v>
          </cell>
          <cell r="U21">
            <v>58</v>
          </cell>
        </row>
        <row r="22">
          <cell r="A22" t="str">
            <v>19</v>
          </cell>
          <cell r="B22">
            <v>22</v>
          </cell>
          <cell r="C22">
            <v>45</v>
          </cell>
          <cell r="D22">
            <v>0.32835820895522388</v>
          </cell>
          <cell r="E22">
            <v>67</v>
          </cell>
          <cell r="F22">
            <v>29</v>
          </cell>
          <cell r="G22">
            <v>52</v>
          </cell>
          <cell r="H22">
            <v>0.35802469135802467</v>
          </cell>
          <cell r="I22">
            <v>81</v>
          </cell>
          <cell r="J22">
            <v>23</v>
          </cell>
          <cell r="K22">
            <v>58</v>
          </cell>
          <cell r="L22">
            <v>0.2839506172839506</v>
          </cell>
          <cell r="M22">
            <v>81</v>
          </cell>
          <cell r="N22">
            <v>29</v>
          </cell>
          <cell r="O22">
            <v>47</v>
          </cell>
          <cell r="P22">
            <v>0.38157894736842107</v>
          </cell>
          <cell r="Q22">
            <v>76</v>
          </cell>
          <cell r="R22">
            <v>21</v>
          </cell>
          <cell r="S22">
            <v>35</v>
          </cell>
          <cell r="T22">
            <v>0.375</v>
          </cell>
          <cell r="U22">
            <v>56</v>
          </cell>
        </row>
        <row r="23">
          <cell r="A23" t="str">
            <v>20</v>
          </cell>
          <cell r="B23">
            <v>15</v>
          </cell>
          <cell r="C23">
            <v>23</v>
          </cell>
          <cell r="D23">
            <v>0.39473684210526316</v>
          </cell>
          <cell r="E23">
            <v>38</v>
          </cell>
          <cell r="F23">
            <v>10</v>
          </cell>
          <cell r="G23">
            <v>15</v>
          </cell>
          <cell r="H23">
            <v>0.4</v>
          </cell>
          <cell r="I23">
            <v>25</v>
          </cell>
          <cell r="J23">
            <v>9</v>
          </cell>
          <cell r="K23">
            <v>19</v>
          </cell>
          <cell r="L23">
            <v>0.32142857142857145</v>
          </cell>
          <cell r="M23">
            <v>28</v>
          </cell>
          <cell r="N23">
            <v>29</v>
          </cell>
          <cell r="O23">
            <v>18</v>
          </cell>
          <cell r="P23">
            <v>0.61702127659574468</v>
          </cell>
          <cell r="Q23">
            <v>47</v>
          </cell>
          <cell r="R23">
            <v>16</v>
          </cell>
          <cell r="S23">
            <v>15</v>
          </cell>
          <cell r="T23">
            <v>0.5161290322580645</v>
          </cell>
          <cell r="U23">
            <v>31</v>
          </cell>
        </row>
        <row r="24">
          <cell r="A24" t="str">
            <v>21</v>
          </cell>
          <cell r="B24">
            <v>15</v>
          </cell>
          <cell r="C24">
            <v>25</v>
          </cell>
          <cell r="D24">
            <v>0.375</v>
          </cell>
          <cell r="E24">
            <v>40</v>
          </cell>
          <cell r="F24">
            <v>13</v>
          </cell>
          <cell r="G24">
            <v>25</v>
          </cell>
          <cell r="H24">
            <v>0.34210526315789475</v>
          </cell>
          <cell r="I24">
            <v>38</v>
          </cell>
          <cell r="J24">
            <v>21</v>
          </cell>
          <cell r="K24">
            <v>25</v>
          </cell>
          <cell r="L24">
            <v>0.45652173913043476</v>
          </cell>
          <cell r="M24">
            <v>46</v>
          </cell>
          <cell r="N24">
            <v>21</v>
          </cell>
          <cell r="O24">
            <v>24</v>
          </cell>
          <cell r="P24">
            <v>0.46666666666666667</v>
          </cell>
          <cell r="Q24">
            <v>45</v>
          </cell>
          <cell r="R24">
            <v>22</v>
          </cell>
          <cell r="S24">
            <v>29</v>
          </cell>
          <cell r="T24">
            <v>0.43137254901960786</v>
          </cell>
          <cell r="U24">
            <v>51</v>
          </cell>
        </row>
        <row r="25">
          <cell r="A25" t="str">
            <v>22</v>
          </cell>
          <cell r="B25">
            <v>16</v>
          </cell>
          <cell r="C25">
            <v>51</v>
          </cell>
          <cell r="D25">
            <v>0.23880597014925373</v>
          </cell>
          <cell r="E25">
            <v>67</v>
          </cell>
          <cell r="F25">
            <v>31</v>
          </cell>
          <cell r="G25">
            <v>51</v>
          </cell>
          <cell r="H25">
            <v>0.37804878048780488</v>
          </cell>
          <cell r="I25">
            <v>82</v>
          </cell>
          <cell r="J25">
            <v>30</v>
          </cell>
          <cell r="K25">
            <v>46</v>
          </cell>
          <cell r="L25">
            <v>0.39473684210526316</v>
          </cell>
          <cell r="M25">
            <v>76</v>
          </cell>
          <cell r="N25">
            <v>28</v>
          </cell>
          <cell r="O25">
            <v>46</v>
          </cell>
          <cell r="P25">
            <v>0.3783783783783784</v>
          </cell>
          <cell r="Q25">
            <v>74</v>
          </cell>
          <cell r="R25">
            <v>22</v>
          </cell>
          <cell r="S25">
            <v>44</v>
          </cell>
          <cell r="T25">
            <v>0.33333333333333331</v>
          </cell>
          <cell r="U25">
            <v>66</v>
          </cell>
        </row>
        <row r="26">
          <cell r="A26" t="str">
            <v>23</v>
          </cell>
          <cell r="B26">
            <v>11</v>
          </cell>
          <cell r="C26">
            <v>23</v>
          </cell>
          <cell r="D26">
            <v>0.3235294117647059</v>
          </cell>
          <cell r="E26">
            <v>34</v>
          </cell>
          <cell r="F26">
            <v>8</v>
          </cell>
          <cell r="G26">
            <v>33</v>
          </cell>
          <cell r="H26">
            <v>0.1951219512195122</v>
          </cell>
          <cell r="I26">
            <v>41</v>
          </cell>
          <cell r="J26">
            <v>15</v>
          </cell>
          <cell r="K26">
            <v>21</v>
          </cell>
          <cell r="L26">
            <v>0.41666666666666669</v>
          </cell>
          <cell r="M26">
            <v>36</v>
          </cell>
          <cell r="N26">
            <v>18</v>
          </cell>
          <cell r="O26">
            <v>35</v>
          </cell>
          <cell r="P26">
            <v>0.33962264150943394</v>
          </cell>
          <cell r="Q26">
            <v>53</v>
          </cell>
          <cell r="R26">
            <v>19</v>
          </cell>
          <cell r="S26">
            <v>36</v>
          </cell>
          <cell r="T26">
            <v>0.34545454545454546</v>
          </cell>
          <cell r="U26">
            <v>55</v>
          </cell>
        </row>
        <row r="27">
          <cell r="A27" t="str">
            <v>24</v>
          </cell>
          <cell r="B27">
            <v>14</v>
          </cell>
          <cell r="C27">
            <v>28</v>
          </cell>
          <cell r="D27">
            <v>0.33333333333333331</v>
          </cell>
          <cell r="E27">
            <v>42</v>
          </cell>
          <cell r="F27">
            <v>13</v>
          </cell>
          <cell r="G27">
            <v>27</v>
          </cell>
          <cell r="H27">
            <v>0.32500000000000001</v>
          </cell>
          <cell r="I27">
            <v>40</v>
          </cell>
          <cell r="J27">
            <v>17</v>
          </cell>
          <cell r="K27">
            <v>23</v>
          </cell>
          <cell r="L27">
            <v>0.42499999999999999</v>
          </cell>
          <cell r="M27">
            <v>40</v>
          </cell>
          <cell r="N27">
            <v>12</v>
          </cell>
          <cell r="O27">
            <v>24</v>
          </cell>
          <cell r="P27">
            <v>0.33333333333333331</v>
          </cell>
          <cell r="Q27">
            <v>36</v>
          </cell>
          <cell r="R27">
            <v>18</v>
          </cell>
          <cell r="S27">
            <v>22</v>
          </cell>
          <cell r="T27">
            <v>0.45</v>
          </cell>
          <cell r="U27">
            <v>40</v>
          </cell>
        </row>
        <row r="28">
          <cell r="A28" t="str">
            <v>25</v>
          </cell>
          <cell r="B28">
            <v>13</v>
          </cell>
          <cell r="C28">
            <v>97</v>
          </cell>
          <cell r="D28">
            <v>0.11818181818181818</v>
          </cell>
          <cell r="E28">
            <v>110</v>
          </cell>
          <cell r="F28">
            <v>14</v>
          </cell>
          <cell r="G28">
            <v>95</v>
          </cell>
          <cell r="H28">
            <v>0.12844036697247707</v>
          </cell>
          <cell r="I28">
            <v>109</v>
          </cell>
          <cell r="J28">
            <v>17</v>
          </cell>
          <cell r="K28">
            <v>99</v>
          </cell>
          <cell r="L28">
            <v>0.14655172413793102</v>
          </cell>
          <cell r="M28">
            <v>116</v>
          </cell>
          <cell r="N28">
            <v>20</v>
          </cell>
          <cell r="O28">
            <v>108</v>
          </cell>
          <cell r="P28">
            <v>0.15625</v>
          </cell>
          <cell r="Q28">
            <v>128</v>
          </cell>
          <cell r="R28">
            <v>18</v>
          </cell>
          <cell r="S28">
            <v>97</v>
          </cell>
          <cell r="T28">
            <v>0.15652173913043479</v>
          </cell>
          <cell r="U28">
            <v>115</v>
          </cell>
        </row>
        <row r="29">
          <cell r="A29" t="str">
            <v>26</v>
          </cell>
          <cell r="B29">
            <v>30</v>
          </cell>
          <cell r="C29">
            <v>98</v>
          </cell>
          <cell r="D29">
            <v>0.234375</v>
          </cell>
          <cell r="E29">
            <v>128</v>
          </cell>
          <cell r="F29">
            <v>25</v>
          </cell>
          <cell r="G29">
            <v>125</v>
          </cell>
          <cell r="H29">
            <v>0.16666666666666666</v>
          </cell>
          <cell r="I29">
            <v>150</v>
          </cell>
          <cell r="J29">
            <v>33</v>
          </cell>
          <cell r="K29">
            <v>121</v>
          </cell>
          <cell r="L29">
            <v>0.21428571428571427</v>
          </cell>
          <cell r="M29">
            <v>154</v>
          </cell>
          <cell r="N29">
            <v>36</v>
          </cell>
          <cell r="O29">
            <v>119</v>
          </cell>
          <cell r="P29">
            <v>0.23225806451612904</v>
          </cell>
          <cell r="Q29">
            <v>155</v>
          </cell>
          <cell r="R29">
            <v>37</v>
          </cell>
          <cell r="S29">
            <v>119</v>
          </cell>
          <cell r="T29">
            <v>0.23717948717948717</v>
          </cell>
          <cell r="U29">
            <v>156</v>
          </cell>
        </row>
        <row r="30">
          <cell r="A30" t="str">
            <v>27</v>
          </cell>
          <cell r="B30">
            <v>40</v>
          </cell>
          <cell r="C30">
            <v>164</v>
          </cell>
          <cell r="D30">
            <v>0.19607843137254902</v>
          </cell>
          <cell r="E30">
            <v>204</v>
          </cell>
          <cell r="F30">
            <v>39</v>
          </cell>
          <cell r="G30">
            <v>185</v>
          </cell>
          <cell r="H30">
            <v>0.17410714285714285</v>
          </cell>
          <cell r="I30">
            <v>224</v>
          </cell>
          <cell r="J30">
            <v>45</v>
          </cell>
          <cell r="K30">
            <v>164</v>
          </cell>
          <cell r="L30">
            <v>0.21531100478468901</v>
          </cell>
          <cell r="M30">
            <v>209</v>
          </cell>
          <cell r="N30">
            <v>44</v>
          </cell>
          <cell r="O30">
            <v>156</v>
          </cell>
          <cell r="P30">
            <v>0.22</v>
          </cell>
          <cell r="Q30">
            <v>200</v>
          </cell>
          <cell r="R30">
            <v>27</v>
          </cell>
          <cell r="S30">
            <v>175</v>
          </cell>
          <cell r="T30">
            <v>0.13366336633663367</v>
          </cell>
          <cell r="U30">
            <v>202</v>
          </cell>
        </row>
        <row r="31">
          <cell r="A31" t="str">
            <v>28</v>
          </cell>
          <cell r="B31">
            <v>29</v>
          </cell>
          <cell r="C31">
            <v>113</v>
          </cell>
          <cell r="D31">
            <v>0.20422535211267606</v>
          </cell>
          <cell r="E31">
            <v>142</v>
          </cell>
          <cell r="F31">
            <v>25</v>
          </cell>
          <cell r="G31">
            <v>107</v>
          </cell>
          <cell r="H31">
            <v>0.18939393939393939</v>
          </cell>
          <cell r="I31">
            <v>132</v>
          </cell>
          <cell r="J31">
            <v>27</v>
          </cell>
          <cell r="K31">
            <v>120</v>
          </cell>
          <cell r="L31">
            <v>0.18367346938775511</v>
          </cell>
          <cell r="M31">
            <v>147</v>
          </cell>
          <cell r="N31">
            <v>39</v>
          </cell>
          <cell r="O31">
            <v>114</v>
          </cell>
          <cell r="P31">
            <v>0.25490196078431371</v>
          </cell>
          <cell r="Q31">
            <v>153</v>
          </cell>
          <cell r="R31">
            <v>37</v>
          </cell>
          <cell r="S31">
            <v>99</v>
          </cell>
          <cell r="T31">
            <v>0.27205882352941174</v>
          </cell>
          <cell r="U31">
            <v>136</v>
          </cell>
        </row>
        <row r="32">
          <cell r="A32" t="str">
            <v>29</v>
          </cell>
          <cell r="B32">
            <v>14</v>
          </cell>
          <cell r="C32">
            <v>86</v>
          </cell>
          <cell r="D32">
            <v>0.14000000000000001</v>
          </cell>
          <cell r="E32">
            <v>100</v>
          </cell>
          <cell r="F32">
            <v>7</v>
          </cell>
          <cell r="G32">
            <v>64</v>
          </cell>
          <cell r="H32">
            <v>9.8591549295774641E-2</v>
          </cell>
          <cell r="I32">
            <v>71</v>
          </cell>
          <cell r="J32">
            <v>11</v>
          </cell>
          <cell r="K32">
            <v>46</v>
          </cell>
          <cell r="L32">
            <v>0.19298245614035087</v>
          </cell>
          <cell r="M32">
            <v>57</v>
          </cell>
          <cell r="N32">
            <v>8</v>
          </cell>
          <cell r="O32">
            <v>31</v>
          </cell>
          <cell r="P32">
            <v>0.20512820512820512</v>
          </cell>
          <cell r="Q32">
            <v>39</v>
          </cell>
          <cell r="R32">
            <v>7</v>
          </cell>
          <cell r="S32">
            <v>43</v>
          </cell>
          <cell r="T32">
            <v>0.14000000000000001</v>
          </cell>
          <cell r="U32">
            <v>50</v>
          </cell>
        </row>
        <row r="33">
          <cell r="A33" t="str">
            <v>30</v>
          </cell>
          <cell r="B33">
            <v>13</v>
          </cell>
          <cell r="C33">
            <v>49</v>
          </cell>
          <cell r="D33">
            <v>0.20967741935483872</v>
          </cell>
          <cell r="E33">
            <v>62</v>
          </cell>
          <cell r="F33">
            <v>13</v>
          </cell>
          <cell r="G33">
            <v>44</v>
          </cell>
          <cell r="H33">
            <v>0.22807017543859648</v>
          </cell>
          <cell r="I33">
            <v>57</v>
          </cell>
          <cell r="J33">
            <v>14</v>
          </cell>
          <cell r="K33">
            <v>59</v>
          </cell>
          <cell r="L33">
            <v>0.19178082191780821</v>
          </cell>
          <cell r="M33">
            <v>73</v>
          </cell>
          <cell r="N33">
            <v>12</v>
          </cell>
          <cell r="O33">
            <v>46</v>
          </cell>
          <cell r="P33">
            <v>0.20689655172413793</v>
          </cell>
          <cell r="Q33">
            <v>58</v>
          </cell>
          <cell r="R33">
            <v>14</v>
          </cell>
          <cell r="S33">
            <v>45</v>
          </cell>
          <cell r="T33">
            <v>0.23728813559322035</v>
          </cell>
          <cell r="U33">
            <v>59</v>
          </cell>
        </row>
        <row r="34">
          <cell r="A34" t="str">
            <v>31</v>
          </cell>
          <cell r="B34">
            <v>47</v>
          </cell>
          <cell r="C34">
            <v>82</v>
          </cell>
          <cell r="D34">
            <v>0.36434108527131781</v>
          </cell>
          <cell r="E34">
            <v>129</v>
          </cell>
          <cell r="F34">
            <v>43</v>
          </cell>
          <cell r="G34">
            <v>79</v>
          </cell>
          <cell r="H34">
            <v>0.35245901639344263</v>
          </cell>
          <cell r="I34">
            <v>122</v>
          </cell>
          <cell r="J34">
            <v>50</v>
          </cell>
          <cell r="K34">
            <v>76</v>
          </cell>
          <cell r="L34">
            <v>0.3968253968253968</v>
          </cell>
          <cell r="M34">
            <v>126</v>
          </cell>
          <cell r="N34">
            <v>59</v>
          </cell>
          <cell r="O34">
            <v>85</v>
          </cell>
          <cell r="P34">
            <v>0.40972222222222221</v>
          </cell>
          <cell r="Q34">
            <v>144</v>
          </cell>
          <cell r="R34">
            <v>42</v>
          </cell>
          <cell r="S34">
            <v>81</v>
          </cell>
          <cell r="T34">
            <v>0.34146341463414637</v>
          </cell>
          <cell r="U34">
            <v>123</v>
          </cell>
        </row>
        <row r="35">
          <cell r="A35" t="str">
            <v>32</v>
          </cell>
          <cell r="B35">
            <v>35</v>
          </cell>
          <cell r="C35">
            <v>75</v>
          </cell>
          <cell r="D35">
            <v>0.31818181818181818</v>
          </cell>
          <cell r="E35">
            <v>110</v>
          </cell>
          <cell r="F35">
            <v>39</v>
          </cell>
          <cell r="G35">
            <v>72</v>
          </cell>
          <cell r="H35">
            <v>0.35135135135135137</v>
          </cell>
          <cell r="I35">
            <v>111</v>
          </cell>
          <cell r="J35">
            <v>33</v>
          </cell>
          <cell r="K35">
            <v>65</v>
          </cell>
          <cell r="L35">
            <v>0.33673469387755101</v>
          </cell>
          <cell r="M35">
            <v>98</v>
          </cell>
          <cell r="N35">
            <v>35</v>
          </cell>
          <cell r="O35">
            <v>57</v>
          </cell>
          <cell r="P35">
            <v>0.38043478260869568</v>
          </cell>
          <cell r="Q35">
            <v>92</v>
          </cell>
          <cell r="R35">
            <v>32</v>
          </cell>
          <cell r="S35">
            <v>68</v>
          </cell>
          <cell r="T35">
            <v>0.32</v>
          </cell>
          <cell r="U35">
            <v>100</v>
          </cell>
        </row>
        <row r="36">
          <cell r="A36" t="str">
            <v>33</v>
          </cell>
          <cell r="B36">
            <v>32</v>
          </cell>
          <cell r="C36">
            <v>75</v>
          </cell>
          <cell r="D36">
            <v>0.29906542056074764</v>
          </cell>
          <cell r="E36">
            <v>107</v>
          </cell>
          <cell r="F36">
            <v>31</v>
          </cell>
          <cell r="G36">
            <v>61</v>
          </cell>
          <cell r="H36">
            <v>0.33695652173913043</v>
          </cell>
          <cell r="I36">
            <v>92</v>
          </cell>
          <cell r="J36">
            <v>32</v>
          </cell>
          <cell r="K36">
            <v>67</v>
          </cell>
          <cell r="L36">
            <v>0.32323232323232326</v>
          </cell>
          <cell r="M36">
            <v>99</v>
          </cell>
          <cell r="N36">
            <v>50</v>
          </cell>
          <cell r="O36">
            <v>64</v>
          </cell>
          <cell r="P36">
            <v>0.43859649122807015</v>
          </cell>
          <cell r="Q36">
            <v>114</v>
          </cell>
          <cell r="R36">
            <v>26</v>
          </cell>
          <cell r="S36">
            <v>51</v>
          </cell>
          <cell r="T36">
            <v>0.33766233766233766</v>
          </cell>
          <cell r="U36">
            <v>77</v>
          </cell>
        </row>
        <row r="37">
          <cell r="A37" t="str">
            <v>34</v>
          </cell>
          <cell r="C37">
            <v>11</v>
          </cell>
          <cell r="D37">
            <v>0</v>
          </cell>
          <cell r="E37">
            <v>11</v>
          </cell>
          <cell r="F37">
            <v>1</v>
          </cell>
          <cell r="G37">
            <v>18</v>
          </cell>
          <cell r="H37">
            <v>5.2631578947368418E-2</v>
          </cell>
          <cell r="I37">
            <v>19</v>
          </cell>
          <cell r="K37">
            <v>10</v>
          </cell>
          <cell r="L37">
            <v>0</v>
          </cell>
          <cell r="M37">
            <v>10</v>
          </cell>
          <cell r="N37">
            <v>4</v>
          </cell>
          <cell r="O37">
            <v>25</v>
          </cell>
          <cell r="P37">
            <v>0.13793103448275862</v>
          </cell>
          <cell r="Q37">
            <v>29</v>
          </cell>
          <cell r="R37">
            <v>6</v>
          </cell>
          <cell r="S37">
            <v>17</v>
          </cell>
          <cell r="T37">
            <v>0.2608695652173913</v>
          </cell>
          <cell r="U37">
            <v>23</v>
          </cell>
        </row>
        <row r="38">
          <cell r="A38" t="str">
            <v>35</v>
          </cell>
          <cell r="B38">
            <v>10</v>
          </cell>
          <cell r="C38">
            <v>57</v>
          </cell>
          <cell r="D38">
            <v>0.14925373134328357</v>
          </cell>
          <cell r="E38">
            <v>67</v>
          </cell>
          <cell r="F38">
            <v>12</v>
          </cell>
          <cell r="G38">
            <v>29</v>
          </cell>
          <cell r="H38">
            <v>0.29268292682926828</v>
          </cell>
          <cell r="I38">
            <v>41</v>
          </cell>
          <cell r="J38">
            <v>9</v>
          </cell>
          <cell r="K38">
            <v>41</v>
          </cell>
          <cell r="L38">
            <v>0.18</v>
          </cell>
          <cell r="M38">
            <v>50</v>
          </cell>
          <cell r="N38">
            <v>19</v>
          </cell>
          <cell r="O38">
            <v>35</v>
          </cell>
          <cell r="P38">
            <v>0.35185185185185186</v>
          </cell>
          <cell r="Q38">
            <v>54</v>
          </cell>
          <cell r="R38">
            <v>17</v>
          </cell>
          <cell r="S38">
            <v>29</v>
          </cell>
          <cell r="T38">
            <v>0.36956521739130432</v>
          </cell>
          <cell r="U38">
            <v>46</v>
          </cell>
        </row>
        <row r="39">
          <cell r="A39" t="str">
            <v>36</v>
          </cell>
          <cell r="B39">
            <v>10</v>
          </cell>
          <cell r="C39">
            <v>48</v>
          </cell>
          <cell r="D39">
            <v>0.17241379310344829</v>
          </cell>
          <cell r="E39">
            <v>58</v>
          </cell>
          <cell r="F39">
            <v>12</v>
          </cell>
          <cell r="G39">
            <v>28</v>
          </cell>
          <cell r="H39">
            <v>0.3</v>
          </cell>
          <cell r="I39">
            <v>40</v>
          </cell>
          <cell r="J39">
            <v>10</v>
          </cell>
          <cell r="K39">
            <v>36</v>
          </cell>
          <cell r="L39">
            <v>0.21739130434782608</v>
          </cell>
          <cell r="M39">
            <v>46</v>
          </cell>
          <cell r="N39">
            <v>22</v>
          </cell>
          <cell r="O39">
            <v>36</v>
          </cell>
          <cell r="P39">
            <v>0.37931034482758619</v>
          </cell>
          <cell r="Q39">
            <v>58</v>
          </cell>
          <cell r="R39">
            <v>15</v>
          </cell>
          <cell r="S39">
            <v>36</v>
          </cell>
          <cell r="T39">
            <v>0.29411764705882354</v>
          </cell>
          <cell r="U39">
            <v>51</v>
          </cell>
        </row>
        <row r="40">
          <cell r="A40" t="str">
            <v>37</v>
          </cell>
          <cell r="B40">
            <v>8</v>
          </cell>
          <cell r="C40">
            <v>11</v>
          </cell>
          <cell r="D40">
            <v>0.42105263157894735</v>
          </cell>
          <cell r="E40">
            <v>19</v>
          </cell>
          <cell r="F40">
            <v>4</v>
          </cell>
          <cell r="G40">
            <v>18</v>
          </cell>
          <cell r="H40">
            <v>0.18181818181818182</v>
          </cell>
          <cell r="I40">
            <v>22</v>
          </cell>
          <cell r="J40">
            <v>5</v>
          </cell>
          <cell r="K40">
            <v>17</v>
          </cell>
          <cell r="L40">
            <v>0.22727272727272727</v>
          </cell>
          <cell r="M40">
            <v>22</v>
          </cell>
          <cell r="N40">
            <v>7</v>
          </cell>
          <cell r="O40">
            <v>17</v>
          </cell>
          <cell r="P40">
            <v>0.29166666666666669</v>
          </cell>
          <cell r="Q40">
            <v>24</v>
          </cell>
          <cell r="R40">
            <v>6</v>
          </cell>
          <cell r="S40">
            <v>22</v>
          </cell>
          <cell r="T40">
            <v>0.21428571428571427</v>
          </cell>
          <cell r="U40">
            <v>28</v>
          </cell>
        </row>
        <row r="41">
          <cell r="A41" t="str">
            <v>60</v>
          </cell>
          <cell r="B41">
            <v>28</v>
          </cell>
          <cell r="C41">
            <v>153</v>
          </cell>
          <cell r="D41">
            <v>0.15469613259668508</v>
          </cell>
          <cell r="E41">
            <v>181</v>
          </cell>
          <cell r="F41">
            <v>29</v>
          </cell>
          <cell r="G41">
            <v>159</v>
          </cell>
          <cell r="H41">
            <v>0.15425531914893617</v>
          </cell>
          <cell r="I41">
            <v>188</v>
          </cell>
          <cell r="J41">
            <v>21</v>
          </cell>
          <cell r="K41">
            <v>163</v>
          </cell>
          <cell r="L41">
            <v>0.11413043478260869</v>
          </cell>
          <cell r="M41">
            <v>184</v>
          </cell>
          <cell r="N41">
            <v>27</v>
          </cell>
          <cell r="O41">
            <v>163</v>
          </cell>
          <cell r="P41">
            <v>0.14210526315789473</v>
          </cell>
          <cell r="Q41">
            <v>190</v>
          </cell>
          <cell r="R41">
            <v>28</v>
          </cell>
          <cell r="S41">
            <v>171</v>
          </cell>
          <cell r="T41">
            <v>0.1407035175879397</v>
          </cell>
          <cell r="U41">
            <v>199</v>
          </cell>
        </row>
        <row r="42">
          <cell r="A42" t="str">
            <v>61</v>
          </cell>
          <cell r="B42">
            <v>13</v>
          </cell>
          <cell r="C42">
            <v>115</v>
          </cell>
          <cell r="D42">
            <v>0.1015625</v>
          </cell>
          <cell r="E42">
            <v>128</v>
          </cell>
          <cell r="F42">
            <v>25</v>
          </cell>
          <cell r="G42">
            <v>143</v>
          </cell>
          <cell r="H42">
            <v>0.14880952380952381</v>
          </cell>
          <cell r="I42">
            <v>168</v>
          </cell>
          <cell r="J42">
            <v>20</v>
          </cell>
          <cell r="K42">
            <v>132</v>
          </cell>
          <cell r="L42">
            <v>0.13157894736842105</v>
          </cell>
          <cell r="M42">
            <v>152</v>
          </cell>
          <cell r="N42">
            <v>28</v>
          </cell>
          <cell r="O42">
            <v>124</v>
          </cell>
          <cell r="P42">
            <v>0.18421052631578946</v>
          </cell>
          <cell r="Q42">
            <v>152</v>
          </cell>
          <cell r="R42">
            <v>13</v>
          </cell>
          <cell r="S42">
            <v>126</v>
          </cell>
          <cell r="T42">
            <v>9.3525179856115109E-2</v>
          </cell>
          <cell r="U42">
            <v>139</v>
          </cell>
        </row>
        <row r="43">
          <cell r="A43" t="str">
            <v>62</v>
          </cell>
          <cell r="B43">
            <v>30</v>
          </cell>
          <cell r="C43">
            <v>77</v>
          </cell>
          <cell r="D43">
            <v>0.28037383177570091</v>
          </cell>
          <cell r="E43">
            <v>107</v>
          </cell>
          <cell r="F43">
            <v>23</v>
          </cell>
          <cell r="G43">
            <v>91</v>
          </cell>
          <cell r="H43">
            <v>0.20175438596491227</v>
          </cell>
          <cell r="I43">
            <v>114</v>
          </cell>
          <cell r="J43">
            <v>30</v>
          </cell>
          <cell r="K43">
            <v>74</v>
          </cell>
          <cell r="L43">
            <v>0.28846153846153844</v>
          </cell>
          <cell r="M43">
            <v>104</v>
          </cell>
          <cell r="N43">
            <v>27</v>
          </cell>
          <cell r="O43">
            <v>77</v>
          </cell>
          <cell r="P43">
            <v>0.25961538461538464</v>
          </cell>
          <cell r="Q43">
            <v>104</v>
          </cell>
          <cell r="R43">
            <v>25</v>
          </cell>
          <cell r="S43">
            <v>75</v>
          </cell>
          <cell r="T43">
            <v>0.25</v>
          </cell>
          <cell r="U43">
            <v>100</v>
          </cell>
        </row>
        <row r="44">
          <cell r="A44" t="str">
            <v>63</v>
          </cell>
          <cell r="B44">
            <v>12</v>
          </cell>
          <cell r="C44">
            <v>99</v>
          </cell>
          <cell r="D44">
            <v>0.10810810810810811</v>
          </cell>
          <cell r="E44">
            <v>111</v>
          </cell>
          <cell r="F44">
            <v>20</v>
          </cell>
          <cell r="G44">
            <v>95</v>
          </cell>
          <cell r="H44">
            <v>0.17391304347826086</v>
          </cell>
          <cell r="I44">
            <v>115</v>
          </cell>
          <cell r="J44">
            <v>24</v>
          </cell>
          <cell r="K44">
            <v>97</v>
          </cell>
          <cell r="L44">
            <v>0.19834710743801653</v>
          </cell>
          <cell r="M44">
            <v>121</v>
          </cell>
          <cell r="N44">
            <v>22</v>
          </cell>
          <cell r="O44">
            <v>102</v>
          </cell>
          <cell r="P44">
            <v>0.17741935483870969</v>
          </cell>
          <cell r="Q44">
            <v>124</v>
          </cell>
          <cell r="R44">
            <v>20</v>
          </cell>
          <cell r="S44">
            <v>90</v>
          </cell>
          <cell r="T44">
            <v>0.18181818181818182</v>
          </cell>
          <cell r="U44">
            <v>110</v>
          </cell>
        </row>
        <row r="45">
          <cell r="A45" t="str">
            <v>64</v>
          </cell>
          <cell r="B45">
            <v>51</v>
          </cell>
          <cell r="C45">
            <v>100</v>
          </cell>
          <cell r="D45">
            <v>0.33774834437086093</v>
          </cell>
          <cell r="E45">
            <v>151</v>
          </cell>
          <cell r="F45">
            <v>48</v>
          </cell>
          <cell r="G45">
            <v>105</v>
          </cell>
          <cell r="H45">
            <v>0.31372549019607843</v>
          </cell>
          <cell r="I45">
            <v>153</v>
          </cell>
          <cell r="J45">
            <v>50</v>
          </cell>
          <cell r="K45">
            <v>79</v>
          </cell>
          <cell r="L45">
            <v>0.38759689922480622</v>
          </cell>
          <cell r="M45">
            <v>129</v>
          </cell>
          <cell r="N45">
            <v>62</v>
          </cell>
          <cell r="O45">
            <v>74</v>
          </cell>
          <cell r="P45">
            <v>0.45588235294117646</v>
          </cell>
          <cell r="Q45">
            <v>136</v>
          </cell>
          <cell r="R45">
            <v>58</v>
          </cell>
          <cell r="S45">
            <v>81</v>
          </cell>
          <cell r="T45">
            <v>0.41726618705035973</v>
          </cell>
          <cell r="U45">
            <v>139</v>
          </cell>
        </row>
        <row r="46">
          <cell r="A46" t="str">
            <v>65</v>
          </cell>
          <cell r="B46">
            <v>53</v>
          </cell>
          <cell r="C46">
            <v>81</v>
          </cell>
          <cell r="D46">
            <v>0.39552238805970147</v>
          </cell>
          <cell r="E46">
            <v>134</v>
          </cell>
          <cell r="F46">
            <v>47</v>
          </cell>
          <cell r="G46">
            <v>85</v>
          </cell>
          <cell r="H46">
            <v>0.35606060606060608</v>
          </cell>
          <cell r="I46">
            <v>132</v>
          </cell>
          <cell r="J46">
            <v>54</v>
          </cell>
          <cell r="K46">
            <v>73</v>
          </cell>
          <cell r="L46">
            <v>0.42519685039370081</v>
          </cell>
          <cell r="M46">
            <v>127</v>
          </cell>
          <cell r="N46">
            <v>59</v>
          </cell>
          <cell r="O46">
            <v>81</v>
          </cell>
          <cell r="P46">
            <v>0.42142857142857143</v>
          </cell>
          <cell r="Q46">
            <v>140</v>
          </cell>
          <cell r="R46">
            <v>56</v>
          </cell>
          <cell r="S46">
            <v>75</v>
          </cell>
          <cell r="T46">
            <v>0.42748091603053434</v>
          </cell>
          <cell r="U46">
            <v>131</v>
          </cell>
        </row>
        <row r="47">
          <cell r="A47" t="str">
            <v>66</v>
          </cell>
          <cell r="B47">
            <v>35</v>
          </cell>
          <cell r="C47">
            <v>48</v>
          </cell>
          <cell r="D47">
            <v>0.42168674698795183</v>
          </cell>
          <cell r="E47">
            <v>83</v>
          </cell>
          <cell r="F47">
            <v>33</v>
          </cell>
          <cell r="G47">
            <v>59</v>
          </cell>
          <cell r="H47">
            <v>0.35869565217391303</v>
          </cell>
          <cell r="I47">
            <v>92</v>
          </cell>
          <cell r="J47">
            <v>29</v>
          </cell>
          <cell r="K47">
            <v>54</v>
          </cell>
          <cell r="L47">
            <v>0.3493975903614458</v>
          </cell>
          <cell r="M47">
            <v>83</v>
          </cell>
          <cell r="N47">
            <v>31</v>
          </cell>
          <cell r="O47">
            <v>50</v>
          </cell>
          <cell r="P47">
            <v>0.38271604938271603</v>
          </cell>
          <cell r="Q47">
            <v>81</v>
          </cell>
          <cell r="R47">
            <v>33</v>
          </cell>
          <cell r="S47">
            <v>46</v>
          </cell>
          <cell r="T47">
            <v>0.41772151898734178</v>
          </cell>
          <cell r="U47">
            <v>79</v>
          </cell>
        </row>
        <row r="48">
          <cell r="A48" t="str">
            <v>67</v>
          </cell>
          <cell r="B48">
            <v>27</v>
          </cell>
          <cell r="C48">
            <v>44</v>
          </cell>
          <cell r="D48">
            <v>0.38028169014084506</v>
          </cell>
          <cell r="E48">
            <v>71</v>
          </cell>
          <cell r="F48">
            <v>19</v>
          </cell>
          <cell r="G48">
            <v>53</v>
          </cell>
          <cell r="H48">
            <v>0.2638888888888889</v>
          </cell>
          <cell r="I48">
            <v>72</v>
          </cell>
          <cell r="J48">
            <v>28</v>
          </cell>
          <cell r="K48">
            <v>42</v>
          </cell>
          <cell r="L48">
            <v>0.4</v>
          </cell>
          <cell r="M48">
            <v>70</v>
          </cell>
          <cell r="N48">
            <v>22</v>
          </cell>
          <cell r="O48">
            <v>45</v>
          </cell>
          <cell r="P48">
            <v>0.32835820895522388</v>
          </cell>
          <cell r="Q48">
            <v>67</v>
          </cell>
          <cell r="R48">
            <v>24</v>
          </cell>
          <cell r="S48">
            <v>44</v>
          </cell>
          <cell r="T48">
            <v>0.35294117647058826</v>
          </cell>
          <cell r="U48">
            <v>68</v>
          </cell>
        </row>
        <row r="49">
          <cell r="A49" t="str">
            <v>68</v>
          </cell>
          <cell r="B49">
            <v>29</v>
          </cell>
          <cell r="C49">
            <v>53</v>
          </cell>
          <cell r="D49">
            <v>0.35365853658536583</v>
          </cell>
          <cell r="E49">
            <v>82</v>
          </cell>
          <cell r="F49">
            <v>22</v>
          </cell>
          <cell r="G49">
            <v>54</v>
          </cell>
          <cell r="H49">
            <v>0.28947368421052633</v>
          </cell>
          <cell r="I49">
            <v>76</v>
          </cell>
          <cell r="J49">
            <v>26</v>
          </cell>
          <cell r="K49">
            <v>49</v>
          </cell>
          <cell r="L49">
            <v>0.34666666666666668</v>
          </cell>
          <cell r="M49">
            <v>75</v>
          </cell>
          <cell r="N49">
            <v>33</v>
          </cell>
          <cell r="O49">
            <v>50</v>
          </cell>
          <cell r="P49">
            <v>0.39759036144578314</v>
          </cell>
          <cell r="Q49">
            <v>83</v>
          </cell>
          <cell r="R49">
            <v>36</v>
          </cell>
          <cell r="S49">
            <v>48</v>
          </cell>
          <cell r="T49">
            <v>0.42857142857142855</v>
          </cell>
          <cell r="U49">
            <v>84</v>
          </cell>
        </row>
        <row r="50">
          <cell r="A50" t="str">
            <v>69</v>
          </cell>
          <cell r="B50">
            <v>23</v>
          </cell>
          <cell r="C50">
            <v>32</v>
          </cell>
          <cell r="D50">
            <v>0.41818181818181815</v>
          </cell>
          <cell r="E50">
            <v>55</v>
          </cell>
          <cell r="F50">
            <v>18</v>
          </cell>
          <cell r="G50">
            <v>27</v>
          </cell>
          <cell r="H50">
            <v>0.4</v>
          </cell>
          <cell r="I50">
            <v>45</v>
          </cell>
          <cell r="J50">
            <v>11</v>
          </cell>
          <cell r="K50">
            <v>30</v>
          </cell>
          <cell r="L50">
            <v>0.26829268292682928</v>
          </cell>
          <cell r="M50">
            <v>41</v>
          </cell>
          <cell r="N50">
            <v>15</v>
          </cell>
          <cell r="O50">
            <v>29</v>
          </cell>
          <cell r="P50">
            <v>0.34090909090909088</v>
          </cell>
          <cell r="Q50">
            <v>44</v>
          </cell>
          <cell r="R50">
            <v>29</v>
          </cell>
          <cell r="S50">
            <v>24</v>
          </cell>
          <cell r="T50">
            <v>0.54716981132075471</v>
          </cell>
          <cell r="U50">
            <v>53</v>
          </cell>
        </row>
        <row r="51">
          <cell r="A51" t="str">
            <v>70</v>
          </cell>
          <cell r="B51">
            <v>25</v>
          </cell>
          <cell r="C51">
            <v>37</v>
          </cell>
          <cell r="D51">
            <v>0.40322580645161288</v>
          </cell>
          <cell r="E51">
            <v>62</v>
          </cell>
          <cell r="F51">
            <v>18</v>
          </cell>
          <cell r="G51">
            <v>35</v>
          </cell>
          <cell r="H51">
            <v>0.33962264150943394</v>
          </cell>
          <cell r="I51">
            <v>53</v>
          </cell>
          <cell r="J51">
            <v>18</v>
          </cell>
          <cell r="K51">
            <v>42</v>
          </cell>
          <cell r="L51">
            <v>0.3</v>
          </cell>
          <cell r="M51">
            <v>60</v>
          </cell>
          <cell r="N51">
            <v>25</v>
          </cell>
          <cell r="O51">
            <v>28</v>
          </cell>
          <cell r="P51">
            <v>0.47169811320754718</v>
          </cell>
          <cell r="Q51">
            <v>53</v>
          </cell>
          <cell r="R51">
            <v>30</v>
          </cell>
          <cell r="S51">
            <v>30</v>
          </cell>
          <cell r="T51">
            <v>0.5</v>
          </cell>
          <cell r="U51">
            <v>60</v>
          </cell>
        </row>
        <row r="52">
          <cell r="A52" t="str">
            <v>71</v>
          </cell>
          <cell r="B52">
            <v>14</v>
          </cell>
          <cell r="C52">
            <v>28</v>
          </cell>
          <cell r="D52">
            <v>0.33333333333333331</v>
          </cell>
          <cell r="E52">
            <v>42</v>
          </cell>
          <cell r="F52">
            <v>18</v>
          </cell>
          <cell r="G52">
            <v>21</v>
          </cell>
          <cell r="H52">
            <v>0.46153846153846156</v>
          </cell>
          <cell r="I52">
            <v>39</v>
          </cell>
          <cell r="J52">
            <v>18</v>
          </cell>
          <cell r="K52">
            <v>31</v>
          </cell>
          <cell r="L52">
            <v>0.36734693877551022</v>
          </cell>
          <cell r="M52">
            <v>49</v>
          </cell>
          <cell r="N52">
            <v>23</v>
          </cell>
          <cell r="O52">
            <v>24</v>
          </cell>
          <cell r="P52">
            <v>0.48936170212765956</v>
          </cell>
          <cell r="Q52">
            <v>47</v>
          </cell>
          <cell r="R52">
            <v>19</v>
          </cell>
          <cell r="S52">
            <v>28</v>
          </cell>
          <cell r="T52">
            <v>0.40425531914893614</v>
          </cell>
          <cell r="U52">
            <v>47</v>
          </cell>
        </row>
        <row r="53">
          <cell r="A53" t="str">
            <v>72</v>
          </cell>
          <cell r="B53">
            <v>6</v>
          </cell>
          <cell r="C53">
            <v>15</v>
          </cell>
          <cell r="D53">
            <v>0.2857142857142857</v>
          </cell>
          <cell r="E53">
            <v>21</v>
          </cell>
          <cell r="F53">
            <v>9</v>
          </cell>
          <cell r="G53">
            <v>17</v>
          </cell>
          <cell r="H53">
            <v>0.34615384615384615</v>
          </cell>
          <cell r="I53">
            <v>26</v>
          </cell>
          <cell r="J53">
            <v>6</v>
          </cell>
          <cell r="K53">
            <v>17</v>
          </cell>
          <cell r="L53">
            <v>0.2608695652173913</v>
          </cell>
          <cell r="M53">
            <v>23</v>
          </cell>
          <cell r="N53">
            <v>7</v>
          </cell>
          <cell r="O53">
            <v>9</v>
          </cell>
          <cell r="P53">
            <v>0.4375</v>
          </cell>
          <cell r="Q53">
            <v>16</v>
          </cell>
          <cell r="R53">
            <v>2</v>
          </cell>
          <cell r="S53">
            <v>18</v>
          </cell>
          <cell r="T53">
            <v>0.1</v>
          </cell>
          <cell r="U53">
            <v>20</v>
          </cell>
        </row>
        <row r="54">
          <cell r="A54" t="str">
            <v>73</v>
          </cell>
          <cell r="C54">
            <v>2</v>
          </cell>
          <cell r="D54">
            <v>0</v>
          </cell>
          <cell r="E54">
            <v>2</v>
          </cell>
          <cell r="G54">
            <v>1</v>
          </cell>
          <cell r="H54">
            <v>0</v>
          </cell>
          <cell r="I54">
            <v>1</v>
          </cell>
          <cell r="K54">
            <v>3</v>
          </cell>
          <cell r="L54">
            <v>0</v>
          </cell>
          <cell r="M54">
            <v>3</v>
          </cell>
          <cell r="N54">
            <v>5</v>
          </cell>
          <cell r="O54">
            <v>2</v>
          </cell>
          <cell r="P54">
            <v>0.7142857142857143</v>
          </cell>
          <cell r="Q54">
            <v>7</v>
          </cell>
          <cell r="R54">
            <v>3</v>
          </cell>
          <cell r="S54">
            <v>4</v>
          </cell>
          <cell r="T54">
            <v>0.42857142857142855</v>
          </cell>
          <cell r="U54">
            <v>7</v>
          </cell>
        </row>
        <row r="55">
          <cell r="A55" t="str">
            <v>74</v>
          </cell>
          <cell r="B55">
            <v>15</v>
          </cell>
          <cell r="C55">
            <v>36</v>
          </cell>
          <cell r="D55">
            <v>0.29411764705882354</v>
          </cell>
          <cell r="E55">
            <v>51</v>
          </cell>
          <cell r="F55">
            <v>6</v>
          </cell>
          <cell r="G55">
            <v>42</v>
          </cell>
          <cell r="H55">
            <v>0.125</v>
          </cell>
          <cell r="I55">
            <v>48</v>
          </cell>
          <cell r="J55">
            <v>16</v>
          </cell>
          <cell r="K55">
            <v>44</v>
          </cell>
          <cell r="L55">
            <v>0.26666666666666666</v>
          </cell>
          <cell r="M55">
            <v>60</v>
          </cell>
          <cell r="N55">
            <v>12</v>
          </cell>
          <cell r="O55">
            <v>48</v>
          </cell>
          <cell r="P55">
            <v>0.2</v>
          </cell>
          <cell r="Q55">
            <v>60</v>
          </cell>
          <cell r="R55">
            <v>16</v>
          </cell>
          <cell r="S55">
            <v>35</v>
          </cell>
          <cell r="T55">
            <v>0.31372549019607843</v>
          </cell>
          <cell r="U55">
            <v>51</v>
          </cell>
        </row>
        <row r="56">
          <cell r="A56" t="str">
            <v>76</v>
          </cell>
          <cell r="B56">
            <v>2</v>
          </cell>
          <cell r="C56">
            <v>1</v>
          </cell>
          <cell r="D56">
            <v>0.66666666666666663</v>
          </cell>
          <cell r="E56">
            <v>3</v>
          </cell>
          <cell r="F56">
            <v>2</v>
          </cell>
          <cell r="G56">
            <v>4</v>
          </cell>
          <cell r="H56">
            <v>0.33333333333333331</v>
          </cell>
          <cell r="I56">
            <v>6</v>
          </cell>
          <cell r="J56">
            <v>3</v>
          </cell>
          <cell r="K56">
            <v>3</v>
          </cell>
          <cell r="L56">
            <v>0.5</v>
          </cell>
          <cell r="M56">
            <v>6</v>
          </cell>
          <cell r="N56">
            <v>1</v>
          </cell>
          <cell r="O56">
            <v>2</v>
          </cell>
          <cell r="P56">
            <v>0.33333333333333331</v>
          </cell>
          <cell r="Q56">
            <v>3</v>
          </cell>
          <cell r="R56">
            <v>2</v>
          </cell>
          <cell r="S56">
            <v>4</v>
          </cell>
          <cell r="T56">
            <v>0.33333333333333331</v>
          </cell>
          <cell r="U56">
            <v>6</v>
          </cell>
        </row>
        <row r="57">
          <cell r="A57" t="str">
            <v>77</v>
          </cell>
          <cell r="B57">
            <v>1</v>
          </cell>
          <cell r="D57">
            <v>1</v>
          </cell>
          <cell r="E57">
            <v>1</v>
          </cell>
          <cell r="G57">
            <v>2</v>
          </cell>
          <cell r="H57">
            <v>0</v>
          </cell>
          <cell r="I57">
            <v>2</v>
          </cell>
          <cell r="J57">
            <v>2</v>
          </cell>
          <cell r="K57">
            <v>2</v>
          </cell>
          <cell r="L57">
            <v>0.5</v>
          </cell>
          <cell r="M57">
            <v>4</v>
          </cell>
          <cell r="R57">
            <v>0</v>
          </cell>
          <cell r="S57">
            <v>1</v>
          </cell>
          <cell r="T57">
            <v>0</v>
          </cell>
          <cell r="U57">
            <v>1</v>
          </cell>
        </row>
        <row r="58">
          <cell r="A58" t="str">
            <v>85</v>
          </cell>
          <cell r="B58">
            <v>5</v>
          </cell>
          <cell r="C58">
            <v>9</v>
          </cell>
          <cell r="D58">
            <v>0.35714285714285715</v>
          </cell>
          <cell r="E58">
            <v>14</v>
          </cell>
          <cell r="F58">
            <v>5</v>
          </cell>
          <cell r="G58">
            <v>13</v>
          </cell>
          <cell r="H58">
            <v>0.27777777777777779</v>
          </cell>
          <cell r="I58">
            <v>18</v>
          </cell>
          <cell r="J58">
            <v>11</v>
          </cell>
          <cell r="K58">
            <v>11</v>
          </cell>
          <cell r="L58">
            <v>0.5</v>
          </cell>
          <cell r="M58">
            <v>22</v>
          </cell>
          <cell r="N58">
            <v>14</v>
          </cell>
          <cell r="O58">
            <v>14</v>
          </cell>
          <cell r="P58">
            <v>0.5</v>
          </cell>
          <cell r="Q58">
            <v>28</v>
          </cell>
          <cell r="R58">
            <v>8</v>
          </cell>
          <cell r="S58">
            <v>14</v>
          </cell>
          <cell r="T58">
            <v>0.36363636363636365</v>
          </cell>
          <cell r="U58">
            <v>22</v>
          </cell>
        </row>
        <row r="59">
          <cell r="A59" t="str">
            <v>86</v>
          </cell>
          <cell r="B59">
            <v>11</v>
          </cell>
          <cell r="C59">
            <v>11</v>
          </cell>
          <cell r="D59">
            <v>0.5</v>
          </cell>
          <cell r="E59">
            <v>22</v>
          </cell>
          <cell r="F59">
            <v>14</v>
          </cell>
          <cell r="G59">
            <v>13</v>
          </cell>
          <cell r="H59">
            <v>0.51851851851851849</v>
          </cell>
          <cell r="I59">
            <v>27</v>
          </cell>
          <cell r="J59">
            <v>14</v>
          </cell>
          <cell r="K59">
            <v>21</v>
          </cell>
          <cell r="L59">
            <v>0.4</v>
          </cell>
          <cell r="M59">
            <v>35</v>
          </cell>
          <cell r="N59">
            <v>5</v>
          </cell>
          <cell r="O59">
            <v>15</v>
          </cell>
          <cell r="P59">
            <v>0.25</v>
          </cell>
          <cell r="Q59">
            <v>20</v>
          </cell>
          <cell r="R59">
            <v>7</v>
          </cell>
          <cell r="S59">
            <v>12</v>
          </cell>
          <cell r="T59">
            <v>0.36842105263157893</v>
          </cell>
          <cell r="U59">
            <v>19</v>
          </cell>
        </row>
        <row r="60">
          <cell r="A60" t="str">
            <v>87</v>
          </cell>
          <cell r="B60">
            <v>14</v>
          </cell>
          <cell r="C60">
            <v>19</v>
          </cell>
          <cell r="D60">
            <v>0.42424242424242425</v>
          </cell>
          <cell r="E60">
            <v>33</v>
          </cell>
          <cell r="F60">
            <v>11</v>
          </cell>
          <cell r="G60">
            <v>15</v>
          </cell>
          <cell r="H60">
            <v>0.42307692307692307</v>
          </cell>
          <cell r="I60">
            <v>26</v>
          </cell>
          <cell r="J60">
            <v>13</v>
          </cell>
          <cell r="K60">
            <v>13</v>
          </cell>
          <cell r="L60">
            <v>0.5</v>
          </cell>
          <cell r="M60">
            <v>26</v>
          </cell>
          <cell r="N60">
            <v>9</v>
          </cell>
          <cell r="O60">
            <v>18</v>
          </cell>
          <cell r="P60">
            <v>0.33333333333333331</v>
          </cell>
          <cell r="Q60">
            <v>27</v>
          </cell>
          <cell r="R60">
            <v>13</v>
          </cell>
          <cell r="S60">
            <v>17</v>
          </cell>
          <cell r="T60">
            <v>0.43333333333333335</v>
          </cell>
          <cell r="U60">
            <v>30</v>
          </cell>
        </row>
        <row r="65">
          <cell r="B65">
            <v>2010</v>
          </cell>
          <cell r="E65" t="str">
            <v>Total 2010</v>
          </cell>
          <cell r="F65">
            <v>2011</v>
          </cell>
          <cell r="I65" t="str">
            <v>Total 2011</v>
          </cell>
          <cell r="J65">
            <v>2012</v>
          </cell>
          <cell r="M65" t="str">
            <v>Total 2012</v>
          </cell>
          <cell r="N65">
            <v>2013</v>
          </cell>
          <cell r="Q65" t="str">
            <v>Total 2013</v>
          </cell>
          <cell r="R65">
            <v>2014</v>
          </cell>
          <cell r="U65" t="str">
            <v>Total 2014</v>
          </cell>
        </row>
        <row r="66">
          <cell r="A66" t="str">
            <v>Étiquettes de lignes</v>
          </cell>
          <cell r="B66" t="str">
            <v>FEMME</v>
          </cell>
          <cell r="C66" t="str">
            <v>HOMME</v>
          </cell>
          <cell r="F66" t="str">
            <v>FEMME</v>
          </cell>
          <cell r="G66" t="str">
            <v>HOMME</v>
          </cell>
          <cell r="J66" t="str">
            <v>FEMME</v>
          </cell>
          <cell r="K66" t="str">
            <v>HOMME</v>
          </cell>
          <cell r="N66" t="str">
            <v>FEMME</v>
          </cell>
          <cell r="O66" t="str">
            <v>HOMME</v>
          </cell>
          <cell r="R66" t="str">
            <v>FEMME</v>
          </cell>
          <cell r="S66" t="str">
            <v>HOMME</v>
          </cell>
        </row>
        <row r="67">
          <cell r="A67">
            <v>1</v>
          </cell>
          <cell r="B67">
            <v>6</v>
          </cell>
          <cell r="C67">
            <v>7</v>
          </cell>
          <cell r="D67">
            <v>8</v>
          </cell>
          <cell r="E67">
            <v>9</v>
          </cell>
          <cell r="F67">
            <v>10</v>
          </cell>
          <cell r="G67">
            <v>11</v>
          </cell>
          <cell r="H67">
            <v>12</v>
          </cell>
          <cell r="I67">
            <v>13</v>
          </cell>
          <cell r="J67">
            <v>14</v>
          </cell>
          <cell r="K67">
            <v>15</v>
          </cell>
          <cell r="L67">
            <v>16</v>
          </cell>
          <cell r="M67">
            <v>17</v>
          </cell>
          <cell r="N67">
            <v>18</v>
          </cell>
          <cell r="O67">
            <v>19</v>
          </cell>
          <cell r="P67">
            <v>20</v>
          </cell>
          <cell r="Q67">
            <v>21</v>
          </cell>
          <cell r="R67">
            <v>18</v>
          </cell>
          <cell r="S67">
            <v>19</v>
          </cell>
          <cell r="T67">
            <v>20</v>
          </cell>
          <cell r="U67">
            <v>21</v>
          </cell>
        </row>
        <row r="68">
          <cell r="A68" t="str">
            <v>01</v>
          </cell>
          <cell r="B68">
            <v>9</v>
          </cell>
          <cell r="C68">
            <v>24</v>
          </cell>
          <cell r="D68">
            <v>0.27272727272727271</v>
          </cell>
          <cell r="E68">
            <v>33</v>
          </cell>
          <cell r="F68">
            <v>8</v>
          </cell>
          <cell r="G68">
            <v>24</v>
          </cell>
          <cell r="H68">
            <v>0.25</v>
          </cell>
          <cell r="I68">
            <v>32</v>
          </cell>
          <cell r="J68">
            <v>9</v>
          </cell>
          <cell r="K68">
            <v>28</v>
          </cell>
          <cell r="L68">
            <v>0.24324324324324326</v>
          </cell>
          <cell r="M68">
            <v>37</v>
          </cell>
          <cell r="N68">
            <v>5</v>
          </cell>
          <cell r="O68">
            <v>14</v>
          </cell>
          <cell r="P68">
            <v>0.26315789473684209</v>
          </cell>
          <cell r="Q68">
            <v>19</v>
          </cell>
          <cell r="R68">
            <v>6</v>
          </cell>
          <cell r="S68">
            <v>17</v>
          </cell>
          <cell r="T68">
            <v>0.2608695652173913</v>
          </cell>
          <cell r="U68">
            <v>23</v>
          </cell>
        </row>
        <row r="69">
          <cell r="A69" t="str">
            <v>02</v>
          </cell>
          <cell r="B69">
            <v>11</v>
          </cell>
          <cell r="C69">
            <v>30</v>
          </cell>
          <cell r="D69">
            <v>0.26829268292682928</v>
          </cell>
          <cell r="E69">
            <v>41</v>
          </cell>
          <cell r="F69">
            <v>12</v>
          </cell>
          <cell r="G69">
            <v>25</v>
          </cell>
          <cell r="H69">
            <v>0.32432432432432434</v>
          </cell>
          <cell r="I69">
            <v>37</v>
          </cell>
          <cell r="J69">
            <v>15</v>
          </cell>
          <cell r="K69">
            <v>39</v>
          </cell>
          <cell r="L69">
            <v>0.27777777777777779</v>
          </cell>
          <cell r="M69">
            <v>54</v>
          </cell>
          <cell r="N69">
            <v>16</v>
          </cell>
          <cell r="O69">
            <v>46</v>
          </cell>
          <cell r="P69">
            <v>0.25806451612903225</v>
          </cell>
          <cell r="Q69">
            <v>62</v>
          </cell>
          <cell r="R69">
            <v>18</v>
          </cell>
          <cell r="S69">
            <v>27</v>
          </cell>
          <cell r="T69">
            <v>0.4</v>
          </cell>
          <cell r="U69">
            <v>45</v>
          </cell>
        </row>
        <row r="70">
          <cell r="A70" t="str">
            <v>03</v>
          </cell>
          <cell r="B70">
            <v>122</v>
          </cell>
          <cell r="C70">
            <v>114</v>
          </cell>
          <cell r="D70">
            <v>0.51694915254237284</v>
          </cell>
          <cell r="E70">
            <v>236</v>
          </cell>
          <cell r="F70">
            <v>119</v>
          </cell>
          <cell r="G70">
            <v>107</v>
          </cell>
          <cell r="H70">
            <v>0.52654867256637172</v>
          </cell>
          <cell r="I70">
            <v>226</v>
          </cell>
          <cell r="J70">
            <v>138</v>
          </cell>
          <cell r="K70">
            <v>140</v>
          </cell>
          <cell r="L70">
            <v>0.49640287769784175</v>
          </cell>
          <cell r="M70">
            <v>278</v>
          </cell>
          <cell r="N70">
            <v>125</v>
          </cell>
          <cell r="O70">
            <v>93</v>
          </cell>
          <cell r="P70">
            <v>0.57339449541284404</v>
          </cell>
          <cell r="Q70">
            <v>218</v>
          </cell>
          <cell r="R70">
            <v>158</v>
          </cell>
          <cell r="S70">
            <v>114</v>
          </cell>
          <cell r="T70">
            <v>0.58088235294117652</v>
          </cell>
          <cell r="U70">
            <v>272</v>
          </cell>
        </row>
        <row r="71">
          <cell r="A71" t="str">
            <v>04</v>
          </cell>
          <cell r="B71">
            <v>131</v>
          </cell>
          <cell r="C71">
            <v>265</v>
          </cell>
          <cell r="D71">
            <v>0.33080808080808083</v>
          </cell>
          <cell r="E71">
            <v>396</v>
          </cell>
          <cell r="F71">
            <v>159</v>
          </cell>
          <cell r="G71">
            <v>277</v>
          </cell>
          <cell r="H71">
            <v>0.36467889908256879</v>
          </cell>
          <cell r="I71">
            <v>436</v>
          </cell>
          <cell r="J71">
            <v>165</v>
          </cell>
          <cell r="K71">
            <v>251</v>
          </cell>
          <cell r="L71">
            <v>0.39663461538461536</v>
          </cell>
          <cell r="M71">
            <v>416</v>
          </cell>
          <cell r="N71">
            <v>181</v>
          </cell>
          <cell r="O71">
            <v>259</v>
          </cell>
          <cell r="P71">
            <v>0.41136363636363638</v>
          </cell>
          <cell r="Q71">
            <v>440</v>
          </cell>
          <cell r="R71">
            <v>181</v>
          </cell>
          <cell r="S71">
            <v>247</v>
          </cell>
          <cell r="T71">
            <v>0.42289719626168226</v>
          </cell>
          <cell r="U71">
            <v>428</v>
          </cell>
        </row>
        <row r="72">
          <cell r="A72" t="str">
            <v>05</v>
          </cell>
          <cell r="B72">
            <v>74</v>
          </cell>
          <cell r="C72">
            <v>318</v>
          </cell>
          <cell r="D72">
            <v>0.18877551020408162</v>
          </cell>
          <cell r="E72">
            <v>392</v>
          </cell>
          <cell r="F72">
            <v>69</v>
          </cell>
          <cell r="G72">
            <v>348</v>
          </cell>
          <cell r="H72">
            <v>0.16546762589928057</v>
          </cell>
          <cell r="I72">
            <v>417</v>
          </cell>
          <cell r="J72">
            <v>85</v>
          </cell>
          <cell r="K72">
            <v>337</v>
          </cell>
          <cell r="L72">
            <v>0.2014218009478673</v>
          </cell>
          <cell r="M72">
            <v>422</v>
          </cell>
          <cell r="N72">
            <v>93</v>
          </cell>
          <cell r="O72">
            <v>335</v>
          </cell>
          <cell r="P72">
            <v>0.21728971962616822</v>
          </cell>
          <cell r="Q72">
            <v>428</v>
          </cell>
          <cell r="R72">
            <v>74</v>
          </cell>
          <cell r="S72">
            <v>345</v>
          </cell>
          <cell r="T72">
            <v>0.1766109785202864</v>
          </cell>
          <cell r="U72">
            <v>419</v>
          </cell>
        </row>
        <row r="73">
          <cell r="A73" t="str">
            <v>06</v>
          </cell>
          <cell r="B73">
            <v>49</v>
          </cell>
          <cell r="C73">
            <v>218</v>
          </cell>
          <cell r="D73">
            <v>0.18352059925093633</v>
          </cell>
          <cell r="E73">
            <v>267</v>
          </cell>
          <cell r="F73">
            <v>38</v>
          </cell>
          <cell r="G73">
            <v>190</v>
          </cell>
          <cell r="H73">
            <v>0.16666666666666666</v>
          </cell>
          <cell r="I73">
            <v>228</v>
          </cell>
          <cell r="J73">
            <v>47</v>
          </cell>
          <cell r="K73">
            <v>182</v>
          </cell>
          <cell r="L73">
            <v>0.20524017467248909</v>
          </cell>
          <cell r="M73">
            <v>229</v>
          </cell>
          <cell r="N73">
            <v>52</v>
          </cell>
          <cell r="O73">
            <v>160</v>
          </cell>
          <cell r="P73">
            <v>0.24528301886792453</v>
          </cell>
          <cell r="Q73">
            <v>212</v>
          </cell>
          <cell r="R73">
            <v>51</v>
          </cell>
          <cell r="S73">
            <v>155</v>
          </cell>
          <cell r="T73">
            <v>0.24757281553398058</v>
          </cell>
          <cell r="U73">
            <v>206</v>
          </cell>
        </row>
        <row r="74">
          <cell r="A74" t="str">
            <v>07</v>
          </cell>
          <cell r="B74">
            <v>88</v>
          </cell>
          <cell r="C74">
            <v>180</v>
          </cell>
          <cell r="D74">
            <v>0.32835820895522388</v>
          </cell>
          <cell r="E74">
            <v>268</v>
          </cell>
          <cell r="F74">
            <v>81</v>
          </cell>
          <cell r="G74">
            <v>165</v>
          </cell>
          <cell r="H74">
            <v>0.32926829268292684</v>
          </cell>
          <cell r="I74">
            <v>246</v>
          </cell>
          <cell r="J74">
            <v>86</v>
          </cell>
          <cell r="K74">
            <v>160</v>
          </cell>
          <cell r="L74">
            <v>0.34959349593495936</v>
          </cell>
          <cell r="M74">
            <v>246</v>
          </cell>
          <cell r="N74">
            <v>97</v>
          </cell>
          <cell r="O74">
            <v>171</v>
          </cell>
          <cell r="P74">
            <v>0.36194029850746268</v>
          </cell>
          <cell r="Q74">
            <v>268</v>
          </cell>
          <cell r="R74">
            <v>80</v>
          </cell>
          <cell r="S74">
            <v>159</v>
          </cell>
          <cell r="T74">
            <v>0.33472803347280333</v>
          </cell>
          <cell r="U74">
            <v>239</v>
          </cell>
        </row>
        <row r="75">
          <cell r="A75" t="str">
            <v>08</v>
          </cell>
          <cell r="B75">
            <v>20</v>
          </cell>
          <cell r="C75">
            <v>90</v>
          </cell>
          <cell r="D75">
            <v>0.18181818181818182</v>
          </cell>
          <cell r="E75">
            <v>110</v>
          </cell>
          <cell r="F75">
            <v>20</v>
          </cell>
          <cell r="G75">
            <v>77</v>
          </cell>
          <cell r="H75">
            <v>0.20618556701030927</v>
          </cell>
          <cell r="I75">
            <v>97</v>
          </cell>
          <cell r="J75">
            <v>18</v>
          </cell>
          <cell r="K75">
            <v>77</v>
          </cell>
          <cell r="L75">
            <v>0.18947368421052632</v>
          </cell>
          <cell r="M75">
            <v>95</v>
          </cell>
          <cell r="N75">
            <v>38</v>
          </cell>
          <cell r="O75">
            <v>90</v>
          </cell>
          <cell r="P75">
            <v>0.296875</v>
          </cell>
          <cell r="Q75">
            <v>128</v>
          </cell>
          <cell r="R75">
            <v>32</v>
          </cell>
          <cell r="S75">
            <v>83</v>
          </cell>
          <cell r="T75">
            <v>0.27826086956521739</v>
          </cell>
          <cell r="U75">
            <v>115</v>
          </cell>
        </row>
        <row r="76">
          <cell r="A76" t="str">
            <v>09</v>
          </cell>
          <cell r="B76">
            <v>69</v>
          </cell>
          <cell r="C76">
            <v>388</v>
          </cell>
          <cell r="D76">
            <v>0.15098468271334792</v>
          </cell>
          <cell r="E76">
            <v>457</v>
          </cell>
          <cell r="F76">
            <v>82</v>
          </cell>
          <cell r="G76">
            <v>414</v>
          </cell>
          <cell r="H76">
            <v>0.16532258064516128</v>
          </cell>
          <cell r="I76">
            <v>496</v>
          </cell>
          <cell r="J76">
            <v>87</v>
          </cell>
          <cell r="K76">
            <v>407</v>
          </cell>
          <cell r="L76">
            <v>0.17611336032388664</v>
          </cell>
          <cell r="M76">
            <v>494</v>
          </cell>
          <cell r="N76">
            <v>99</v>
          </cell>
          <cell r="O76">
            <v>400</v>
          </cell>
          <cell r="P76">
            <v>0.19839679358717435</v>
          </cell>
          <cell r="Q76">
            <v>499</v>
          </cell>
          <cell r="R76">
            <v>73</v>
          </cell>
          <cell r="S76">
            <v>398</v>
          </cell>
          <cell r="T76">
            <v>0.15498938428874734</v>
          </cell>
          <cell r="U76">
            <v>471</v>
          </cell>
        </row>
        <row r="77">
          <cell r="A77" t="str">
            <v>10</v>
          </cell>
          <cell r="B77">
            <v>131</v>
          </cell>
          <cell r="C77">
            <v>217</v>
          </cell>
          <cell r="D77">
            <v>0.37643678160919541</v>
          </cell>
          <cell r="E77">
            <v>348</v>
          </cell>
          <cell r="F77">
            <v>108</v>
          </cell>
          <cell r="G77">
            <v>221</v>
          </cell>
          <cell r="H77">
            <v>0.32826747720364741</v>
          </cell>
          <cell r="I77">
            <v>329</v>
          </cell>
          <cell r="J77">
            <v>122</v>
          </cell>
          <cell r="K77">
            <v>202</v>
          </cell>
          <cell r="L77">
            <v>0.37654320987654322</v>
          </cell>
          <cell r="M77">
            <v>324</v>
          </cell>
          <cell r="N77">
            <v>134</v>
          </cell>
          <cell r="O77">
            <v>201</v>
          </cell>
          <cell r="P77">
            <v>0.4</v>
          </cell>
          <cell r="Q77">
            <v>335</v>
          </cell>
          <cell r="R77">
            <v>136</v>
          </cell>
          <cell r="S77">
            <v>200</v>
          </cell>
          <cell r="T77">
            <v>0.40476190476190477</v>
          </cell>
          <cell r="U77">
            <v>336</v>
          </cell>
        </row>
        <row r="78">
          <cell r="A78" t="str">
            <v>12</v>
          </cell>
          <cell r="B78">
            <v>56</v>
          </cell>
          <cell r="C78">
            <v>109</v>
          </cell>
          <cell r="D78">
            <v>0.33939393939393941</v>
          </cell>
          <cell r="E78">
            <v>165</v>
          </cell>
          <cell r="F78">
            <v>48</v>
          </cell>
          <cell r="G78">
            <v>105</v>
          </cell>
          <cell r="H78">
            <v>0.31372549019607843</v>
          </cell>
          <cell r="I78">
            <v>153</v>
          </cell>
          <cell r="J78">
            <v>53</v>
          </cell>
          <cell r="K78">
            <v>120</v>
          </cell>
          <cell r="L78">
            <v>0.30635838150289019</v>
          </cell>
          <cell r="M78">
            <v>173</v>
          </cell>
          <cell r="N78">
            <v>65</v>
          </cell>
          <cell r="O78">
            <v>104</v>
          </cell>
          <cell r="P78">
            <v>0.38461538461538464</v>
          </cell>
          <cell r="Q78">
            <v>169</v>
          </cell>
          <cell r="R78">
            <v>26</v>
          </cell>
          <cell r="S78">
            <v>36</v>
          </cell>
          <cell r="T78">
            <v>0.41935483870967744</v>
          </cell>
          <cell r="U78">
            <v>62</v>
          </cell>
        </row>
        <row r="79">
          <cell r="A79" t="str">
            <v>11</v>
          </cell>
          <cell r="B79">
            <v>27</v>
          </cell>
          <cell r="C79">
            <v>33</v>
          </cell>
          <cell r="D79">
            <v>0.45</v>
          </cell>
          <cell r="E79">
            <v>60</v>
          </cell>
          <cell r="F79">
            <v>27</v>
          </cell>
          <cell r="G79">
            <v>31</v>
          </cell>
          <cell r="H79">
            <v>0.46551724137931033</v>
          </cell>
          <cell r="I79">
            <v>58</v>
          </cell>
          <cell r="J79">
            <v>32</v>
          </cell>
          <cell r="K79">
            <v>39</v>
          </cell>
          <cell r="L79">
            <v>0.45070422535211269</v>
          </cell>
          <cell r="M79">
            <v>71</v>
          </cell>
          <cell r="N79">
            <v>28</v>
          </cell>
          <cell r="O79">
            <v>43</v>
          </cell>
          <cell r="P79">
            <v>0.39436619718309857</v>
          </cell>
          <cell r="Q79">
            <v>71</v>
          </cell>
          <cell r="R79">
            <v>67</v>
          </cell>
          <cell r="S79">
            <v>104</v>
          </cell>
          <cell r="T79">
            <v>0.391812865497076</v>
          </cell>
          <cell r="U79">
            <v>171</v>
          </cell>
        </row>
        <row r="80">
          <cell r="A80" t="str">
            <v>Théologie</v>
          </cell>
          <cell r="B80">
            <v>2</v>
          </cell>
          <cell r="C80">
            <v>1</v>
          </cell>
          <cell r="D80">
            <v>0.66666666666666663</v>
          </cell>
          <cell r="E80">
            <v>3</v>
          </cell>
          <cell r="F80">
            <v>2</v>
          </cell>
          <cell r="G80">
            <v>6</v>
          </cell>
          <cell r="H80">
            <v>0.25</v>
          </cell>
          <cell r="I80">
            <v>8</v>
          </cell>
          <cell r="J80">
            <v>4</v>
          </cell>
          <cell r="K80">
            <v>5</v>
          </cell>
          <cell r="L80">
            <v>0.44444444444444442</v>
          </cell>
          <cell r="M80">
            <v>9</v>
          </cell>
          <cell r="N80">
            <v>1</v>
          </cell>
          <cell r="O80">
            <v>2</v>
          </cell>
          <cell r="P80">
            <v>0.33333333333333331</v>
          </cell>
          <cell r="Q80">
            <v>3</v>
          </cell>
          <cell r="R80">
            <v>2</v>
          </cell>
          <cell r="S80">
            <v>5</v>
          </cell>
          <cell r="T80">
            <v>0.2857142857142857</v>
          </cell>
          <cell r="U80">
            <v>7</v>
          </cell>
        </row>
        <row r="83">
          <cell r="B83">
            <v>2010</v>
          </cell>
          <cell r="E83" t="str">
            <v>Total 2010</v>
          </cell>
          <cell r="F83">
            <v>2011</v>
          </cell>
          <cell r="I83" t="str">
            <v>Total 2011</v>
          </cell>
          <cell r="J83">
            <v>2012</v>
          </cell>
          <cell r="M83" t="str">
            <v>Total 2012</v>
          </cell>
          <cell r="N83">
            <v>2013</v>
          </cell>
          <cell r="Q83" t="str">
            <v>Total 2013</v>
          </cell>
          <cell r="R83">
            <v>2014</v>
          </cell>
          <cell r="U83" t="str">
            <v>Total 2014</v>
          </cell>
        </row>
        <row r="84">
          <cell r="A84" t="str">
            <v>Étiquettes de lignes</v>
          </cell>
          <cell r="B84" t="str">
            <v>FEMME</v>
          </cell>
          <cell r="C84" t="str">
            <v>HOMME</v>
          </cell>
          <cell r="F84" t="str">
            <v>FEMME</v>
          </cell>
          <cell r="G84" t="str">
            <v>HOMME</v>
          </cell>
          <cell r="J84" t="str">
            <v>FEMME</v>
          </cell>
          <cell r="K84" t="str">
            <v>HOMME</v>
          </cell>
          <cell r="N84" t="str">
            <v>FEMME</v>
          </cell>
          <cell r="O84" t="str">
            <v>HOMME</v>
          </cell>
          <cell r="R84" t="str">
            <v>FEMME</v>
          </cell>
          <cell r="S84" t="str">
            <v>HOMME</v>
          </cell>
        </row>
        <row r="85">
          <cell r="A85" t="str">
            <v>DROIT</v>
          </cell>
          <cell r="B85">
            <v>18</v>
          </cell>
          <cell r="C85">
            <v>53</v>
          </cell>
          <cell r="D85">
            <v>0.25352112676056338</v>
          </cell>
          <cell r="E85">
            <v>71</v>
          </cell>
          <cell r="F85">
            <v>20</v>
          </cell>
          <cell r="G85">
            <v>47</v>
          </cell>
          <cell r="H85">
            <v>0.29850746268656714</v>
          </cell>
          <cell r="I85">
            <v>67</v>
          </cell>
          <cell r="J85">
            <v>24</v>
          </cell>
          <cell r="K85">
            <v>65</v>
          </cell>
          <cell r="L85">
            <v>0.2696629213483146</v>
          </cell>
          <cell r="M85">
            <v>89</v>
          </cell>
          <cell r="N85">
            <v>21</v>
          </cell>
          <cell r="O85">
            <v>60</v>
          </cell>
          <cell r="P85">
            <v>0.25925925925925924</v>
          </cell>
          <cell r="Q85">
            <v>81</v>
          </cell>
          <cell r="R85">
            <v>23</v>
          </cell>
          <cell r="S85">
            <v>42</v>
          </cell>
          <cell r="T85">
            <v>0.35384615384615387</v>
          </cell>
          <cell r="U85">
            <v>65</v>
          </cell>
        </row>
        <row r="86">
          <cell r="A86" t="str">
            <v>LETTRES</v>
          </cell>
          <cell r="B86">
            <v>282</v>
          </cell>
          <cell r="C86">
            <v>431</v>
          </cell>
          <cell r="D86">
            <v>0.39551192145862551</v>
          </cell>
          <cell r="E86">
            <v>713</v>
          </cell>
          <cell r="F86">
            <v>298</v>
          </cell>
          <cell r="G86">
            <v>443</v>
          </cell>
          <cell r="H86">
            <v>0.40215924426450744</v>
          </cell>
          <cell r="I86">
            <v>741</v>
          </cell>
          <cell r="J86">
            <v>322</v>
          </cell>
          <cell r="K86">
            <v>458</v>
          </cell>
          <cell r="L86">
            <v>0.4128205128205128</v>
          </cell>
          <cell r="M86">
            <v>780</v>
          </cell>
          <cell r="N86">
            <v>335</v>
          </cell>
          <cell r="O86">
            <v>412</v>
          </cell>
          <cell r="P86">
            <v>0.44846050870147258</v>
          </cell>
          <cell r="Q86">
            <v>747</v>
          </cell>
          <cell r="R86">
            <v>370</v>
          </cell>
          <cell r="S86">
            <v>420</v>
          </cell>
          <cell r="T86">
            <v>0.46835443037974683</v>
          </cell>
          <cell r="U86">
            <v>790</v>
          </cell>
        </row>
        <row r="87">
          <cell r="A87" t="str">
            <v>PHARMACIE</v>
          </cell>
          <cell r="B87">
            <v>27</v>
          </cell>
          <cell r="C87">
            <v>33</v>
          </cell>
          <cell r="D87">
            <v>0.45</v>
          </cell>
          <cell r="E87">
            <v>60</v>
          </cell>
          <cell r="F87">
            <v>27</v>
          </cell>
          <cell r="G87">
            <v>31</v>
          </cell>
          <cell r="H87">
            <v>0.46551724137931033</v>
          </cell>
          <cell r="I87">
            <v>58</v>
          </cell>
          <cell r="J87">
            <v>32</v>
          </cell>
          <cell r="K87">
            <v>39</v>
          </cell>
          <cell r="L87">
            <v>0.45070422535211269</v>
          </cell>
          <cell r="M87">
            <v>71</v>
          </cell>
          <cell r="N87">
            <v>28</v>
          </cell>
          <cell r="O87">
            <v>43</v>
          </cell>
          <cell r="P87">
            <v>0.39436619718309857</v>
          </cell>
          <cell r="Q87">
            <v>71</v>
          </cell>
          <cell r="R87">
            <v>26</v>
          </cell>
          <cell r="S87">
            <v>36</v>
          </cell>
          <cell r="T87">
            <v>0.41935483870967744</v>
          </cell>
          <cell r="U87">
            <v>62</v>
          </cell>
        </row>
        <row r="88">
          <cell r="A88" t="str">
            <v>SCIENCES</v>
          </cell>
          <cell r="B88">
            <v>376</v>
          </cell>
          <cell r="C88">
            <v>1222</v>
          </cell>
          <cell r="D88">
            <v>0.23529411764705882</v>
          </cell>
          <cell r="E88">
            <v>1598</v>
          </cell>
          <cell r="F88">
            <v>356</v>
          </cell>
          <cell r="G88">
            <v>1213</v>
          </cell>
          <cell r="H88">
            <v>0.22689611217335884</v>
          </cell>
          <cell r="I88">
            <v>1569</v>
          </cell>
          <cell r="J88">
            <v>389</v>
          </cell>
          <cell r="K88">
            <v>1172</v>
          </cell>
          <cell r="L88">
            <v>0.24919923126201154</v>
          </cell>
          <cell r="M88">
            <v>1561</v>
          </cell>
          <cell r="N88">
            <v>436</v>
          </cell>
          <cell r="O88">
            <v>1173</v>
          </cell>
          <cell r="P88">
            <v>0.27097576134244872</v>
          </cell>
          <cell r="Q88">
            <v>1609</v>
          </cell>
          <cell r="R88">
            <v>393</v>
          </cell>
          <cell r="S88">
            <v>1153</v>
          </cell>
          <cell r="T88">
            <v>0.25420439844760673</v>
          </cell>
          <cell r="U88">
            <v>1546</v>
          </cell>
        </row>
        <row r="89">
          <cell r="A89" t="str">
            <v>Total général</v>
          </cell>
          <cell r="B89">
            <v>703</v>
          </cell>
          <cell r="C89">
            <v>1739</v>
          </cell>
          <cell r="D89">
            <v>0.2878787878787879</v>
          </cell>
          <cell r="E89">
            <v>2442</v>
          </cell>
          <cell r="F89">
            <v>701</v>
          </cell>
          <cell r="G89">
            <v>1734</v>
          </cell>
          <cell r="H89">
            <v>0.28788501026694047</v>
          </cell>
          <cell r="I89">
            <v>2435</v>
          </cell>
          <cell r="J89">
            <v>767</v>
          </cell>
          <cell r="K89">
            <v>1734</v>
          </cell>
          <cell r="L89">
            <v>0.30667732906837264</v>
          </cell>
          <cell r="M89">
            <v>2501</v>
          </cell>
          <cell r="N89">
            <v>820</v>
          </cell>
          <cell r="O89">
            <v>1688</v>
          </cell>
          <cell r="P89">
            <v>0.32695374800637961</v>
          </cell>
          <cell r="Q89">
            <v>2508</v>
          </cell>
        </row>
      </sheetData>
      <sheetData sheetId="15">
        <row r="1">
          <cell r="B1">
            <v>2010</v>
          </cell>
          <cell r="E1" t="str">
            <v>Total 2010</v>
          </cell>
          <cell r="F1">
            <v>2011</v>
          </cell>
          <cell r="I1" t="str">
            <v>Total 2011</v>
          </cell>
          <cell r="J1">
            <v>2012</v>
          </cell>
          <cell r="M1" t="str">
            <v>Total 2012</v>
          </cell>
          <cell r="N1">
            <v>2013</v>
          </cell>
          <cell r="Q1" t="str">
            <v>Total 2013</v>
          </cell>
          <cell r="R1">
            <v>2014</v>
          </cell>
          <cell r="U1" t="str">
            <v>Total 2014</v>
          </cell>
        </row>
        <row r="2">
          <cell r="A2" t="str">
            <v>Étiquettes de lignes</v>
          </cell>
          <cell r="B2" t="str">
            <v>FEMME</v>
          </cell>
          <cell r="C2" t="str">
            <v>HOMME</v>
          </cell>
          <cell r="F2" t="str">
            <v>FEMME</v>
          </cell>
          <cell r="G2" t="str">
            <v>HOMME</v>
          </cell>
          <cell r="J2" t="str">
            <v>FEMME</v>
          </cell>
          <cell r="K2" t="str">
            <v>HOMME</v>
          </cell>
          <cell r="N2" t="str">
            <v>FEMME</v>
          </cell>
          <cell r="O2" t="str">
            <v>HOMME</v>
          </cell>
          <cell r="R2" t="str">
            <v>FEMME</v>
          </cell>
          <cell r="S2" t="str">
            <v>HOMME</v>
          </cell>
        </row>
        <row r="3">
          <cell r="A3" t="str">
            <v>01</v>
          </cell>
          <cell r="C3">
            <v>2</v>
          </cell>
          <cell r="D3">
            <v>0</v>
          </cell>
          <cell r="E3">
            <v>2</v>
          </cell>
          <cell r="U3">
            <v>0</v>
          </cell>
        </row>
        <row r="4">
          <cell r="A4" t="str">
            <v>04</v>
          </cell>
          <cell r="R4">
            <v>0</v>
          </cell>
          <cell r="S4">
            <v>1</v>
          </cell>
          <cell r="T4">
            <v>0</v>
          </cell>
          <cell r="U4">
            <v>1</v>
          </cell>
        </row>
        <row r="5">
          <cell r="A5" t="str">
            <v>05</v>
          </cell>
          <cell r="B5">
            <v>2</v>
          </cell>
          <cell r="C5">
            <v>6</v>
          </cell>
          <cell r="D5">
            <v>0.25</v>
          </cell>
          <cell r="E5">
            <v>8</v>
          </cell>
          <cell r="F5">
            <v>3</v>
          </cell>
          <cell r="G5">
            <v>4</v>
          </cell>
          <cell r="H5">
            <v>0.42857142857142855</v>
          </cell>
          <cell r="I5">
            <v>7</v>
          </cell>
          <cell r="J5">
            <v>1</v>
          </cell>
          <cell r="K5">
            <v>6</v>
          </cell>
          <cell r="L5">
            <v>0.14285714285714285</v>
          </cell>
          <cell r="M5">
            <v>7</v>
          </cell>
          <cell r="N5">
            <v>2</v>
          </cell>
          <cell r="O5">
            <v>3</v>
          </cell>
          <cell r="P5">
            <v>0.4</v>
          </cell>
          <cell r="Q5">
            <v>5</v>
          </cell>
          <cell r="R5">
            <v>0</v>
          </cell>
          <cell r="S5">
            <v>3</v>
          </cell>
          <cell r="T5">
            <v>0</v>
          </cell>
          <cell r="U5">
            <v>3</v>
          </cell>
        </row>
        <row r="6">
          <cell r="A6" t="str">
            <v>06</v>
          </cell>
          <cell r="B6">
            <v>1</v>
          </cell>
          <cell r="C6">
            <v>2</v>
          </cell>
          <cell r="D6">
            <v>0.33333333333333331</v>
          </cell>
          <cell r="E6">
            <v>3</v>
          </cell>
          <cell r="G6">
            <v>1</v>
          </cell>
          <cell r="H6">
            <v>0</v>
          </cell>
          <cell r="I6">
            <v>1</v>
          </cell>
          <cell r="K6">
            <v>1</v>
          </cell>
          <cell r="L6">
            <v>0</v>
          </cell>
          <cell r="M6">
            <v>1</v>
          </cell>
          <cell r="O6">
            <v>2</v>
          </cell>
          <cell r="P6">
            <v>0</v>
          </cell>
          <cell r="Q6">
            <v>2</v>
          </cell>
          <cell r="R6">
            <v>3</v>
          </cell>
          <cell r="S6">
            <v>2</v>
          </cell>
          <cell r="T6">
            <v>0.6</v>
          </cell>
          <cell r="U6">
            <v>5</v>
          </cell>
        </row>
        <row r="7">
          <cell r="A7" t="str">
            <v>07</v>
          </cell>
          <cell r="B7">
            <v>21</v>
          </cell>
          <cell r="C7">
            <v>14</v>
          </cell>
          <cell r="D7">
            <v>0.6</v>
          </cell>
          <cell r="E7">
            <v>35</v>
          </cell>
          <cell r="F7">
            <v>18</v>
          </cell>
          <cell r="G7">
            <v>20</v>
          </cell>
          <cell r="H7">
            <v>0.47368421052631576</v>
          </cell>
          <cell r="I7">
            <v>38</v>
          </cell>
          <cell r="J7">
            <v>16</v>
          </cell>
          <cell r="K7">
            <v>17</v>
          </cell>
          <cell r="L7">
            <v>0.48484848484848486</v>
          </cell>
          <cell r="M7">
            <v>33</v>
          </cell>
          <cell r="N7">
            <v>19</v>
          </cell>
          <cell r="O7">
            <v>11</v>
          </cell>
          <cell r="P7">
            <v>0.6333333333333333</v>
          </cell>
          <cell r="Q7">
            <v>30</v>
          </cell>
          <cell r="R7">
            <v>34</v>
          </cell>
          <cell r="S7">
            <v>28</v>
          </cell>
          <cell r="T7">
            <v>0.54838709677419351</v>
          </cell>
          <cell r="U7">
            <v>62</v>
          </cell>
        </row>
        <row r="8">
          <cell r="A8" t="str">
            <v>08</v>
          </cell>
          <cell r="B8">
            <v>5</v>
          </cell>
          <cell r="C8">
            <v>2</v>
          </cell>
          <cell r="D8">
            <v>0.7142857142857143</v>
          </cell>
          <cell r="E8">
            <v>7</v>
          </cell>
          <cell r="F8">
            <v>3</v>
          </cell>
          <cell r="G8">
            <v>3</v>
          </cell>
          <cell r="H8">
            <v>0.5</v>
          </cell>
          <cell r="I8">
            <v>6</v>
          </cell>
          <cell r="J8">
            <v>6</v>
          </cell>
          <cell r="K8">
            <v>4</v>
          </cell>
          <cell r="L8">
            <v>0.6</v>
          </cell>
          <cell r="M8">
            <v>10</v>
          </cell>
          <cell r="N8">
            <v>8</v>
          </cell>
          <cell r="O8">
            <v>4</v>
          </cell>
          <cell r="P8">
            <v>0.66666666666666663</v>
          </cell>
          <cell r="Q8">
            <v>12</v>
          </cell>
          <cell r="R8">
            <v>11</v>
          </cell>
          <cell r="S8">
            <v>7</v>
          </cell>
          <cell r="T8">
            <v>0.61111111111111116</v>
          </cell>
          <cell r="U8">
            <v>18</v>
          </cell>
        </row>
        <row r="9">
          <cell r="A9" t="str">
            <v>09</v>
          </cell>
          <cell r="B9">
            <v>10</v>
          </cell>
          <cell r="C9">
            <v>12</v>
          </cell>
          <cell r="D9">
            <v>0.45454545454545453</v>
          </cell>
          <cell r="E9">
            <v>22</v>
          </cell>
          <cell r="F9">
            <v>19</v>
          </cell>
          <cell r="G9">
            <v>10</v>
          </cell>
          <cell r="H9">
            <v>0.65517241379310343</v>
          </cell>
          <cell r="I9">
            <v>29</v>
          </cell>
          <cell r="J9">
            <v>17</v>
          </cell>
          <cell r="K9">
            <v>22</v>
          </cell>
          <cell r="L9">
            <v>0.4358974358974359</v>
          </cell>
          <cell r="M9">
            <v>39</v>
          </cell>
          <cell r="N9">
            <v>17</v>
          </cell>
          <cell r="O9">
            <v>9</v>
          </cell>
          <cell r="P9">
            <v>0.65384615384615385</v>
          </cell>
          <cell r="Q9">
            <v>26</v>
          </cell>
          <cell r="R9">
            <v>23</v>
          </cell>
          <cell r="S9">
            <v>11</v>
          </cell>
          <cell r="T9">
            <v>0.67647058823529416</v>
          </cell>
          <cell r="U9">
            <v>34</v>
          </cell>
        </row>
        <row r="10">
          <cell r="A10" t="str">
            <v>10</v>
          </cell>
          <cell r="B10">
            <v>4</v>
          </cell>
          <cell r="C10">
            <v>1</v>
          </cell>
          <cell r="D10">
            <v>0.8</v>
          </cell>
          <cell r="E10">
            <v>5</v>
          </cell>
          <cell r="F10">
            <v>7</v>
          </cell>
          <cell r="G10">
            <v>3</v>
          </cell>
          <cell r="H10">
            <v>0.7</v>
          </cell>
          <cell r="I10">
            <v>10</v>
          </cell>
          <cell r="J10">
            <v>5</v>
          </cell>
          <cell r="K10">
            <v>8</v>
          </cell>
          <cell r="L10">
            <v>0.38461538461538464</v>
          </cell>
          <cell r="M10">
            <v>13</v>
          </cell>
          <cell r="N10">
            <v>5</v>
          </cell>
          <cell r="O10">
            <v>3</v>
          </cell>
          <cell r="P10">
            <v>0.625</v>
          </cell>
          <cell r="Q10">
            <v>8</v>
          </cell>
          <cell r="R10">
            <v>11</v>
          </cell>
          <cell r="S10">
            <v>4</v>
          </cell>
          <cell r="T10">
            <v>0.73333333333333328</v>
          </cell>
          <cell r="U10">
            <v>15</v>
          </cell>
        </row>
        <row r="11">
          <cell r="A11" t="str">
            <v>11</v>
          </cell>
          <cell r="B11">
            <v>11</v>
          </cell>
          <cell r="C11">
            <v>9</v>
          </cell>
          <cell r="D11">
            <v>0.55000000000000004</v>
          </cell>
          <cell r="E11">
            <v>20</v>
          </cell>
          <cell r="F11">
            <v>16</v>
          </cell>
          <cell r="G11">
            <v>10</v>
          </cell>
          <cell r="H11">
            <v>0.61538461538461542</v>
          </cell>
          <cell r="I11">
            <v>26</v>
          </cell>
          <cell r="J11">
            <v>22</v>
          </cell>
          <cell r="K11">
            <v>20</v>
          </cell>
          <cell r="L11">
            <v>0.52380952380952384</v>
          </cell>
          <cell r="M11">
            <v>42</v>
          </cell>
          <cell r="N11">
            <v>15</v>
          </cell>
          <cell r="O11">
            <v>19</v>
          </cell>
          <cell r="P11">
            <v>0.44117647058823528</v>
          </cell>
          <cell r="Q11">
            <v>34</v>
          </cell>
          <cell r="R11">
            <v>17</v>
          </cell>
          <cell r="S11">
            <v>12</v>
          </cell>
          <cell r="T11">
            <v>0.58620689655172409</v>
          </cell>
          <cell r="U11">
            <v>29</v>
          </cell>
        </row>
        <row r="12">
          <cell r="A12" t="str">
            <v>12</v>
          </cell>
          <cell r="B12">
            <v>2</v>
          </cell>
          <cell r="C12">
            <v>6</v>
          </cell>
          <cell r="D12">
            <v>0.25</v>
          </cell>
          <cell r="E12">
            <v>8</v>
          </cell>
          <cell r="F12">
            <v>6</v>
          </cell>
          <cell r="G12">
            <v>1</v>
          </cell>
          <cell r="H12">
            <v>0.8571428571428571</v>
          </cell>
          <cell r="I12">
            <v>7</v>
          </cell>
          <cell r="J12">
            <v>7</v>
          </cell>
          <cell r="K12">
            <v>7</v>
          </cell>
          <cell r="L12">
            <v>0.5</v>
          </cell>
          <cell r="M12">
            <v>14</v>
          </cell>
          <cell r="N12">
            <v>5</v>
          </cell>
          <cell r="O12">
            <v>4</v>
          </cell>
          <cell r="P12">
            <v>0.55555555555555558</v>
          </cell>
          <cell r="Q12">
            <v>9</v>
          </cell>
          <cell r="R12">
            <v>3</v>
          </cell>
          <cell r="S12">
            <v>6</v>
          </cell>
          <cell r="T12">
            <v>0.33333333333333331</v>
          </cell>
          <cell r="U12">
            <v>9</v>
          </cell>
        </row>
        <row r="13">
          <cell r="A13" t="str">
            <v>13</v>
          </cell>
          <cell r="B13">
            <v>5</v>
          </cell>
          <cell r="C13">
            <v>2</v>
          </cell>
          <cell r="D13">
            <v>0.7142857142857143</v>
          </cell>
          <cell r="E13">
            <v>7</v>
          </cell>
          <cell r="F13">
            <v>4</v>
          </cell>
          <cell r="G13">
            <v>3</v>
          </cell>
          <cell r="H13">
            <v>0.5714285714285714</v>
          </cell>
          <cell r="I13">
            <v>7</v>
          </cell>
          <cell r="J13">
            <v>1</v>
          </cell>
          <cell r="K13">
            <v>4</v>
          </cell>
          <cell r="L13">
            <v>0.2</v>
          </cell>
          <cell r="M13">
            <v>5</v>
          </cell>
          <cell r="N13">
            <v>6</v>
          </cell>
          <cell r="P13">
            <v>1</v>
          </cell>
          <cell r="Q13">
            <v>6</v>
          </cell>
          <cell r="R13">
            <v>2</v>
          </cell>
          <cell r="S13">
            <v>0</v>
          </cell>
          <cell r="T13">
            <v>1</v>
          </cell>
          <cell r="U13">
            <v>2</v>
          </cell>
        </row>
        <row r="14">
          <cell r="A14" t="str">
            <v>14</v>
          </cell>
          <cell r="B14">
            <v>15</v>
          </cell>
          <cell r="C14">
            <v>10</v>
          </cell>
          <cell r="D14">
            <v>0.6</v>
          </cell>
          <cell r="E14">
            <v>25</v>
          </cell>
          <cell r="F14">
            <v>12</v>
          </cell>
          <cell r="G14">
            <v>10</v>
          </cell>
          <cell r="H14">
            <v>0.54545454545454541</v>
          </cell>
          <cell r="I14">
            <v>22</v>
          </cell>
          <cell r="J14">
            <v>18</v>
          </cell>
          <cell r="K14">
            <v>9</v>
          </cell>
          <cell r="L14">
            <v>0.66666666666666663</v>
          </cell>
          <cell r="M14">
            <v>27</v>
          </cell>
          <cell r="N14">
            <v>17</v>
          </cell>
          <cell r="O14">
            <v>5</v>
          </cell>
          <cell r="P14">
            <v>0.77272727272727271</v>
          </cell>
          <cell r="Q14">
            <v>22</v>
          </cell>
          <cell r="R14">
            <v>13</v>
          </cell>
          <cell r="S14">
            <v>7</v>
          </cell>
          <cell r="T14">
            <v>0.65</v>
          </cell>
          <cell r="U14">
            <v>20</v>
          </cell>
        </row>
        <row r="15">
          <cell r="A15" t="str">
            <v>15</v>
          </cell>
          <cell r="B15">
            <v>5</v>
          </cell>
          <cell r="C15">
            <v>7</v>
          </cell>
          <cell r="D15">
            <v>0.41666666666666669</v>
          </cell>
          <cell r="E15">
            <v>12</v>
          </cell>
          <cell r="F15">
            <v>7</v>
          </cell>
          <cell r="G15">
            <v>9</v>
          </cell>
          <cell r="H15">
            <v>0.4375</v>
          </cell>
          <cell r="I15">
            <v>16</v>
          </cell>
          <cell r="J15">
            <v>3</v>
          </cell>
          <cell r="K15">
            <v>10</v>
          </cell>
          <cell r="L15">
            <v>0.23076923076923078</v>
          </cell>
          <cell r="M15">
            <v>13</v>
          </cell>
          <cell r="N15">
            <v>4</v>
          </cell>
          <cell r="O15">
            <v>7</v>
          </cell>
          <cell r="P15">
            <v>0.36363636363636365</v>
          </cell>
          <cell r="Q15">
            <v>11</v>
          </cell>
          <cell r="R15">
            <v>9</v>
          </cell>
          <cell r="S15">
            <v>8</v>
          </cell>
          <cell r="T15">
            <v>0.52941176470588236</v>
          </cell>
          <cell r="U15">
            <v>17</v>
          </cell>
        </row>
        <row r="16">
          <cell r="A16" t="str">
            <v>16</v>
          </cell>
          <cell r="B16">
            <v>15</v>
          </cell>
          <cell r="C16">
            <v>17</v>
          </cell>
          <cell r="D16">
            <v>0.46875</v>
          </cell>
          <cell r="E16">
            <v>32</v>
          </cell>
          <cell r="F16">
            <v>23</v>
          </cell>
          <cell r="G16">
            <v>26</v>
          </cell>
          <cell r="H16">
            <v>0.46938775510204084</v>
          </cell>
          <cell r="I16">
            <v>49</v>
          </cell>
          <cell r="J16">
            <v>18</v>
          </cell>
          <cell r="K16">
            <v>16</v>
          </cell>
          <cell r="L16">
            <v>0.52941176470588236</v>
          </cell>
          <cell r="M16">
            <v>34</v>
          </cell>
          <cell r="N16">
            <v>24</v>
          </cell>
          <cell r="O16">
            <v>22</v>
          </cell>
          <cell r="P16">
            <v>0.52173913043478259</v>
          </cell>
          <cell r="Q16">
            <v>46</v>
          </cell>
          <cell r="R16">
            <v>25</v>
          </cell>
          <cell r="S16">
            <v>25</v>
          </cell>
          <cell r="T16">
            <v>0.5</v>
          </cell>
          <cell r="U16">
            <v>50</v>
          </cell>
        </row>
        <row r="17">
          <cell r="A17" t="str">
            <v>17</v>
          </cell>
          <cell r="B17">
            <v>4</v>
          </cell>
          <cell r="C17">
            <v>20</v>
          </cell>
          <cell r="D17">
            <v>0.16666666666666666</v>
          </cell>
          <cell r="E17">
            <v>24</v>
          </cell>
          <cell r="F17">
            <v>13</v>
          </cell>
          <cell r="G17">
            <v>21</v>
          </cell>
          <cell r="H17">
            <v>0.38235294117647056</v>
          </cell>
          <cell r="I17">
            <v>34</v>
          </cell>
          <cell r="J17">
            <v>7</v>
          </cell>
          <cell r="K17">
            <v>15</v>
          </cell>
          <cell r="L17">
            <v>0.31818181818181818</v>
          </cell>
          <cell r="M17">
            <v>22</v>
          </cell>
          <cell r="N17">
            <v>9</v>
          </cell>
          <cell r="O17">
            <v>15</v>
          </cell>
          <cell r="P17">
            <v>0.375</v>
          </cell>
          <cell r="Q17">
            <v>24</v>
          </cell>
          <cell r="R17">
            <v>12</v>
          </cell>
          <cell r="S17">
            <v>20</v>
          </cell>
          <cell r="T17">
            <v>0.375</v>
          </cell>
          <cell r="U17">
            <v>32</v>
          </cell>
        </row>
        <row r="18">
          <cell r="A18" t="str">
            <v>18</v>
          </cell>
          <cell r="B18">
            <v>13</v>
          </cell>
          <cell r="C18">
            <v>24</v>
          </cell>
          <cell r="D18">
            <v>0.35135135135135137</v>
          </cell>
          <cell r="E18">
            <v>37</v>
          </cell>
          <cell r="F18">
            <v>16</v>
          </cell>
          <cell r="G18">
            <v>19</v>
          </cell>
          <cell r="H18">
            <v>0.45714285714285713</v>
          </cell>
          <cell r="I18">
            <v>35</v>
          </cell>
          <cell r="J18">
            <v>17</v>
          </cell>
          <cell r="K18">
            <v>12</v>
          </cell>
          <cell r="L18">
            <v>0.58620689655172409</v>
          </cell>
          <cell r="M18">
            <v>29</v>
          </cell>
          <cell r="N18">
            <v>17</v>
          </cell>
          <cell r="O18">
            <v>22</v>
          </cell>
          <cell r="P18">
            <v>0.4358974358974359</v>
          </cell>
          <cell r="Q18">
            <v>39</v>
          </cell>
          <cell r="R18">
            <v>15</v>
          </cell>
          <cell r="S18">
            <v>10</v>
          </cell>
          <cell r="T18">
            <v>0.6</v>
          </cell>
          <cell r="U18">
            <v>25</v>
          </cell>
        </row>
        <row r="19">
          <cell r="A19" t="str">
            <v>19</v>
          </cell>
          <cell r="B19">
            <v>12</v>
          </cell>
          <cell r="C19">
            <v>9</v>
          </cell>
          <cell r="D19">
            <v>0.5714285714285714</v>
          </cell>
          <cell r="E19">
            <v>21</v>
          </cell>
          <cell r="F19">
            <v>14</v>
          </cell>
          <cell r="G19">
            <v>19</v>
          </cell>
          <cell r="H19">
            <v>0.42424242424242425</v>
          </cell>
          <cell r="I19">
            <v>33</v>
          </cell>
          <cell r="J19">
            <v>10</v>
          </cell>
          <cell r="K19">
            <v>30</v>
          </cell>
          <cell r="L19">
            <v>0.25</v>
          </cell>
          <cell r="M19">
            <v>40</v>
          </cell>
          <cell r="N19">
            <v>20</v>
          </cell>
          <cell r="O19">
            <v>26</v>
          </cell>
          <cell r="P19">
            <v>0.43478260869565216</v>
          </cell>
          <cell r="Q19">
            <v>46</v>
          </cell>
          <cell r="R19">
            <v>11</v>
          </cell>
          <cell r="S19">
            <v>16</v>
          </cell>
          <cell r="T19">
            <v>0.40740740740740738</v>
          </cell>
          <cell r="U19">
            <v>27</v>
          </cell>
        </row>
        <row r="20">
          <cell r="A20" t="str">
            <v>20</v>
          </cell>
          <cell r="B20">
            <v>10</v>
          </cell>
          <cell r="C20">
            <v>9</v>
          </cell>
          <cell r="D20">
            <v>0.52631578947368418</v>
          </cell>
          <cell r="E20">
            <v>19</v>
          </cell>
          <cell r="F20">
            <v>5</v>
          </cell>
          <cell r="G20">
            <v>7</v>
          </cell>
          <cell r="H20">
            <v>0.41666666666666669</v>
          </cell>
          <cell r="I20">
            <v>12</v>
          </cell>
          <cell r="J20">
            <v>4</v>
          </cell>
          <cell r="K20">
            <v>10</v>
          </cell>
          <cell r="L20">
            <v>0.2857142857142857</v>
          </cell>
          <cell r="M20">
            <v>14</v>
          </cell>
          <cell r="N20">
            <v>13</v>
          </cell>
          <cell r="O20">
            <v>4</v>
          </cell>
          <cell r="P20">
            <v>0.76470588235294112</v>
          </cell>
          <cell r="Q20">
            <v>17</v>
          </cell>
          <cell r="R20">
            <v>7</v>
          </cell>
          <cell r="S20">
            <v>8</v>
          </cell>
          <cell r="T20">
            <v>0.46666666666666667</v>
          </cell>
          <cell r="U20">
            <v>15</v>
          </cell>
        </row>
        <row r="21">
          <cell r="A21" t="str">
            <v>21</v>
          </cell>
          <cell r="B21">
            <v>10</v>
          </cell>
          <cell r="C21">
            <v>12</v>
          </cell>
          <cell r="D21">
            <v>0.45454545454545453</v>
          </cell>
          <cell r="E21">
            <v>22</v>
          </cell>
          <cell r="F21">
            <v>6</v>
          </cell>
          <cell r="G21">
            <v>20</v>
          </cell>
          <cell r="H21">
            <v>0.23076923076923078</v>
          </cell>
          <cell r="I21">
            <v>26</v>
          </cell>
          <cell r="J21">
            <v>11</v>
          </cell>
          <cell r="K21">
            <v>14</v>
          </cell>
          <cell r="L21">
            <v>0.44</v>
          </cell>
          <cell r="M21">
            <v>25</v>
          </cell>
          <cell r="N21">
            <v>11</v>
          </cell>
          <cell r="O21">
            <v>6</v>
          </cell>
          <cell r="P21">
            <v>0.6470588235294118</v>
          </cell>
          <cell r="Q21">
            <v>17</v>
          </cell>
          <cell r="R21">
            <v>10</v>
          </cell>
          <cell r="S21">
            <v>19</v>
          </cell>
          <cell r="T21">
            <v>0.34482758620689657</v>
          </cell>
          <cell r="U21">
            <v>29</v>
          </cell>
        </row>
        <row r="22">
          <cell r="A22" t="str">
            <v>22</v>
          </cell>
          <cell r="B22">
            <v>7</v>
          </cell>
          <cell r="C22">
            <v>31</v>
          </cell>
          <cell r="D22">
            <v>0.18421052631578946</v>
          </cell>
          <cell r="E22">
            <v>38</v>
          </cell>
          <cell r="F22">
            <v>21</v>
          </cell>
          <cell r="G22">
            <v>33</v>
          </cell>
          <cell r="H22">
            <v>0.3888888888888889</v>
          </cell>
          <cell r="I22">
            <v>54</v>
          </cell>
          <cell r="J22">
            <v>22</v>
          </cell>
          <cell r="K22">
            <v>35</v>
          </cell>
          <cell r="L22">
            <v>0.38596491228070173</v>
          </cell>
          <cell r="M22">
            <v>57</v>
          </cell>
          <cell r="N22">
            <v>18</v>
          </cell>
          <cell r="O22">
            <v>32</v>
          </cell>
          <cell r="P22">
            <v>0.36</v>
          </cell>
          <cell r="Q22">
            <v>50</v>
          </cell>
          <cell r="R22">
            <v>19</v>
          </cell>
          <cell r="S22">
            <v>26</v>
          </cell>
          <cell r="T22">
            <v>0.42222222222222222</v>
          </cell>
          <cell r="U22">
            <v>45</v>
          </cell>
        </row>
        <row r="23">
          <cell r="A23" t="str">
            <v>23</v>
          </cell>
          <cell r="B23">
            <v>5</v>
          </cell>
          <cell r="C23">
            <v>18</v>
          </cell>
          <cell r="D23">
            <v>0.21739130434782608</v>
          </cell>
          <cell r="E23">
            <v>23</v>
          </cell>
          <cell r="F23">
            <v>6</v>
          </cell>
          <cell r="G23">
            <v>27</v>
          </cell>
          <cell r="H23">
            <v>0.18181818181818182</v>
          </cell>
          <cell r="I23">
            <v>33</v>
          </cell>
          <cell r="J23">
            <v>9</v>
          </cell>
          <cell r="K23">
            <v>9</v>
          </cell>
          <cell r="L23">
            <v>0.5</v>
          </cell>
          <cell r="M23">
            <v>18</v>
          </cell>
          <cell r="N23">
            <v>12</v>
          </cell>
          <cell r="O23">
            <v>22</v>
          </cell>
          <cell r="P23">
            <v>0.35294117647058826</v>
          </cell>
          <cell r="Q23">
            <v>34</v>
          </cell>
          <cell r="R23">
            <v>14</v>
          </cell>
          <cell r="S23">
            <v>18</v>
          </cell>
          <cell r="T23">
            <v>0.4375</v>
          </cell>
          <cell r="U23">
            <v>32</v>
          </cell>
        </row>
        <row r="24">
          <cell r="A24" t="str">
            <v>24</v>
          </cell>
          <cell r="B24">
            <v>6</v>
          </cell>
          <cell r="C24">
            <v>11</v>
          </cell>
          <cell r="D24">
            <v>0.35294117647058826</v>
          </cell>
          <cell r="E24">
            <v>17</v>
          </cell>
          <cell r="F24">
            <v>6</v>
          </cell>
          <cell r="G24">
            <v>13</v>
          </cell>
          <cell r="H24">
            <v>0.31578947368421051</v>
          </cell>
          <cell r="I24">
            <v>19</v>
          </cell>
          <cell r="J24">
            <v>6</v>
          </cell>
          <cell r="K24">
            <v>1</v>
          </cell>
          <cell r="L24">
            <v>0.8571428571428571</v>
          </cell>
          <cell r="M24">
            <v>7</v>
          </cell>
          <cell r="N24">
            <v>3</v>
          </cell>
          <cell r="O24">
            <v>6</v>
          </cell>
          <cell r="P24">
            <v>0.33333333333333331</v>
          </cell>
          <cell r="Q24">
            <v>9</v>
          </cell>
          <cell r="R24">
            <v>5</v>
          </cell>
          <cell r="S24">
            <v>6</v>
          </cell>
          <cell r="T24">
            <v>0.45454545454545453</v>
          </cell>
          <cell r="U24">
            <v>11</v>
          </cell>
        </row>
        <row r="25">
          <cell r="A25" t="str">
            <v>25</v>
          </cell>
          <cell r="B25">
            <v>11</v>
          </cell>
          <cell r="C25">
            <v>78</v>
          </cell>
          <cell r="D25">
            <v>0.12359550561797752</v>
          </cell>
          <cell r="E25">
            <v>89</v>
          </cell>
          <cell r="F25">
            <v>11</v>
          </cell>
          <cell r="G25">
            <v>86</v>
          </cell>
          <cell r="H25">
            <v>0.1134020618556701</v>
          </cell>
          <cell r="I25">
            <v>97</v>
          </cell>
          <cell r="J25">
            <v>16</v>
          </cell>
          <cell r="K25">
            <v>88</v>
          </cell>
          <cell r="L25">
            <v>0.15384615384615385</v>
          </cell>
          <cell r="M25">
            <v>104</v>
          </cell>
          <cell r="N25">
            <v>18</v>
          </cell>
          <cell r="O25">
            <v>94</v>
          </cell>
          <cell r="P25">
            <v>0.16071428571428573</v>
          </cell>
          <cell r="Q25">
            <v>112</v>
          </cell>
          <cell r="R25">
            <v>15</v>
          </cell>
          <cell r="S25">
            <v>85</v>
          </cell>
          <cell r="T25">
            <v>0.15</v>
          </cell>
          <cell r="U25">
            <v>100</v>
          </cell>
        </row>
        <row r="26">
          <cell r="A26" t="str">
            <v>26</v>
          </cell>
          <cell r="B26">
            <v>21</v>
          </cell>
          <cell r="C26">
            <v>63</v>
          </cell>
          <cell r="D26">
            <v>0.25</v>
          </cell>
          <cell r="E26">
            <v>84</v>
          </cell>
          <cell r="F26">
            <v>16</v>
          </cell>
          <cell r="G26">
            <v>84</v>
          </cell>
          <cell r="H26">
            <v>0.16</v>
          </cell>
          <cell r="I26">
            <v>100</v>
          </cell>
          <cell r="J26">
            <v>25</v>
          </cell>
          <cell r="K26">
            <v>86</v>
          </cell>
          <cell r="L26">
            <v>0.22522522522522523</v>
          </cell>
          <cell r="M26">
            <v>111</v>
          </cell>
          <cell r="N26">
            <v>24</v>
          </cell>
          <cell r="O26">
            <v>73</v>
          </cell>
          <cell r="P26">
            <v>0.24742268041237114</v>
          </cell>
          <cell r="Q26">
            <v>97</v>
          </cell>
          <cell r="R26">
            <v>27</v>
          </cell>
          <cell r="S26">
            <v>83</v>
          </cell>
          <cell r="T26">
            <v>0.24545454545454545</v>
          </cell>
          <cell r="U26">
            <v>110</v>
          </cell>
        </row>
        <row r="27">
          <cell r="A27" t="str">
            <v>27</v>
          </cell>
          <cell r="B27">
            <v>25</v>
          </cell>
          <cell r="C27">
            <v>96</v>
          </cell>
          <cell r="D27">
            <v>0.20661157024793389</v>
          </cell>
          <cell r="E27">
            <v>121</v>
          </cell>
          <cell r="F27">
            <v>25</v>
          </cell>
          <cell r="G27">
            <v>111</v>
          </cell>
          <cell r="H27">
            <v>0.18382352941176472</v>
          </cell>
          <cell r="I27">
            <v>136</v>
          </cell>
          <cell r="J27">
            <v>33</v>
          </cell>
          <cell r="K27">
            <v>95</v>
          </cell>
          <cell r="L27">
            <v>0.2578125</v>
          </cell>
          <cell r="M27">
            <v>128</v>
          </cell>
          <cell r="N27">
            <v>32</v>
          </cell>
          <cell r="O27">
            <v>88</v>
          </cell>
          <cell r="P27">
            <v>0.26666666666666666</v>
          </cell>
          <cell r="Q27">
            <v>120</v>
          </cell>
          <cell r="R27">
            <v>16</v>
          </cell>
          <cell r="S27">
            <v>87</v>
          </cell>
          <cell r="T27">
            <v>0.1553398058252427</v>
          </cell>
          <cell r="U27">
            <v>103</v>
          </cell>
        </row>
        <row r="28">
          <cell r="A28" t="str">
            <v>28</v>
          </cell>
          <cell r="B28">
            <v>14</v>
          </cell>
          <cell r="C28">
            <v>61</v>
          </cell>
          <cell r="D28">
            <v>0.18666666666666668</v>
          </cell>
          <cell r="E28">
            <v>75</v>
          </cell>
          <cell r="F28">
            <v>13</v>
          </cell>
          <cell r="G28">
            <v>61</v>
          </cell>
          <cell r="H28">
            <v>0.17567567567567569</v>
          </cell>
          <cell r="I28">
            <v>74</v>
          </cell>
          <cell r="J28">
            <v>19</v>
          </cell>
          <cell r="K28">
            <v>84</v>
          </cell>
          <cell r="L28">
            <v>0.18446601941747573</v>
          </cell>
          <cell r="M28">
            <v>103</v>
          </cell>
          <cell r="N28">
            <v>25</v>
          </cell>
          <cell r="O28">
            <v>80</v>
          </cell>
          <cell r="P28">
            <v>0.23809523809523808</v>
          </cell>
          <cell r="Q28">
            <v>105</v>
          </cell>
          <cell r="R28">
            <v>23</v>
          </cell>
          <cell r="S28">
            <v>72</v>
          </cell>
          <cell r="T28">
            <v>0.24210526315789474</v>
          </cell>
          <cell r="U28">
            <v>95</v>
          </cell>
        </row>
        <row r="29">
          <cell r="A29" t="str">
            <v>29</v>
          </cell>
          <cell r="B29">
            <v>5</v>
          </cell>
          <cell r="C29">
            <v>41</v>
          </cell>
          <cell r="D29">
            <v>0.10869565217391304</v>
          </cell>
          <cell r="E29">
            <v>46</v>
          </cell>
          <cell r="F29">
            <v>3</v>
          </cell>
          <cell r="G29">
            <v>41</v>
          </cell>
          <cell r="H29">
            <v>6.8181818181818177E-2</v>
          </cell>
          <cell r="I29">
            <v>44</v>
          </cell>
          <cell r="J29">
            <v>7</v>
          </cell>
          <cell r="K29">
            <v>33</v>
          </cell>
          <cell r="L29">
            <v>0.17499999999999999</v>
          </cell>
          <cell r="M29">
            <v>40</v>
          </cell>
          <cell r="N29">
            <v>4</v>
          </cell>
          <cell r="O29">
            <v>18</v>
          </cell>
          <cell r="P29">
            <v>0.18181818181818182</v>
          </cell>
          <cell r="Q29">
            <v>22</v>
          </cell>
          <cell r="R29">
            <v>6</v>
          </cell>
          <cell r="S29">
            <v>27</v>
          </cell>
          <cell r="T29">
            <v>0.18181818181818182</v>
          </cell>
          <cell r="U29">
            <v>33</v>
          </cell>
        </row>
        <row r="30">
          <cell r="A30" t="str">
            <v>30</v>
          </cell>
          <cell r="B30">
            <v>9</v>
          </cell>
          <cell r="C30">
            <v>38</v>
          </cell>
          <cell r="D30">
            <v>0.19148936170212766</v>
          </cell>
          <cell r="E30">
            <v>47</v>
          </cell>
          <cell r="F30">
            <v>9</v>
          </cell>
          <cell r="G30">
            <v>32</v>
          </cell>
          <cell r="H30">
            <v>0.21951219512195122</v>
          </cell>
          <cell r="I30">
            <v>41</v>
          </cell>
          <cell r="J30">
            <v>12</v>
          </cell>
          <cell r="K30">
            <v>42</v>
          </cell>
          <cell r="L30">
            <v>0.22222222222222221</v>
          </cell>
          <cell r="M30">
            <v>54</v>
          </cell>
          <cell r="N30">
            <v>9</v>
          </cell>
          <cell r="O30">
            <v>39</v>
          </cell>
          <cell r="P30">
            <v>0.1875</v>
          </cell>
          <cell r="Q30">
            <v>48</v>
          </cell>
          <cell r="R30">
            <v>11</v>
          </cell>
          <cell r="S30">
            <v>31</v>
          </cell>
          <cell r="T30">
            <v>0.26190476190476192</v>
          </cell>
          <cell r="U30">
            <v>42</v>
          </cell>
        </row>
        <row r="31">
          <cell r="A31" t="str">
            <v>31</v>
          </cell>
          <cell r="B31">
            <v>25</v>
          </cell>
          <cell r="C31">
            <v>50</v>
          </cell>
          <cell r="D31">
            <v>0.33333333333333331</v>
          </cell>
          <cell r="E31">
            <v>75</v>
          </cell>
          <cell r="F31">
            <v>27</v>
          </cell>
          <cell r="G31">
            <v>53</v>
          </cell>
          <cell r="H31">
            <v>0.33750000000000002</v>
          </cell>
          <cell r="I31">
            <v>80</v>
          </cell>
          <cell r="J31">
            <v>35</v>
          </cell>
          <cell r="K31">
            <v>48</v>
          </cell>
          <cell r="L31">
            <v>0.42168674698795183</v>
          </cell>
          <cell r="M31">
            <v>83</v>
          </cell>
          <cell r="N31">
            <v>27</v>
          </cell>
          <cell r="O31">
            <v>48</v>
          </cell>
          <cell r="P31">
            <v>0.36</v>
          </cell>
          <cell r="Q31">
            <v>75</v>
          </cell>
          <cell r="R31">
            <v>29</v>
          </cell>
          <cell r="S31">
            <v>49</v>
          </cell>
          <cell r="T31">
            <v>0.37179487179487181</v>
          </cell>
          <cell r="U31">
            <v>78</v>
          </cell>
        </row>
        <row r="32">
          <cell r="A32" t="str">
            <v>32</v>
          </cell>
          <cell r="B32">
            <v>14</v>
          </cell>
          <cell r="C32">
            <v>33</v>
          </cell>
          <cell r="D32">
            <v>0.2978723404255319</v>
          </cell>
          <cell r="E32">
            <v>47</v>
          </cell>
          <cell r="F32">
            <v>19</v>
          </cell>
          <cell r="G32">
            <v>43</v>
          </cell>
          <cell r="H32">
            <v>0.30645161290322581</v>
          </cell>
          <cell r="I32">
            <v>62</v>
          </cell>
          <cell r="J32">
            <v>16</v>
          </cell>
          <cell r="K32">
            <v>43</v>
          </cell>
          <cell r="L32">
            <v>0.2711864406779661</v>
          </cell>
          <cell r="M32">
            <v>59</v>
          </cell>
          <cell r="N32">
            <v>19</v>
          </cell>
          <cell r="O32">
            <v>40</v>
          </cell>
          <cell r="P32">
            <v>0.32203389830508472</v>
          </cell>
          <cell r="Q32">
            <v>59</v>
          </cell>
          <cell r="R32">
            <v>14</v>
          </cell>
          <cell r="S32">
            <v>44</v>
          </cell>
          <cell r="T32">
            <v>0.2413793103448276</v>
          </cell>
          <cell r="U32">
            <v>58</v>
          </cell>
        </row>
        <row r="33">
          <cell r="A33" t="str">
            <v>33</v>
          </cell>
          <cell r="B33">
            <v>18</v>
          </cell>
          <cell r="C33">
            <v>38</v>
          </cell>
          <cell r="D33">
            <v>0.32142857142857145</v>
          </cell>
          <cell r="E33">
            <v>56</v>
          </cell>
          <cell r="F33">
            <v>18</v>
          </cell>
          <cell r="G33">
            <v>34</v>
          </cell>
          <cell r="H33">
            <v>0.34615384615384615</v>
          </cell>
          <cell r="I33">
            <v>52</v>
          </cell>
          <cell r="J33">
            <v>19</v>
          </cell>
          <cell r="K33">
            <v>38</v>
          </cell>
          <cell r="L33">
            <v>0.33333333333333331</v>
          </cell>
          <cell r="M33">
            <v>57</v>
          </cell>
          <cell r="N33">
            <v>27</v>
          </cell>
          <cell r="O33">
            <v>44</v>
          </cell>
          <cell r="P33">
            <v>0.38028169014084506</v>
          </cell>
          <cell r="Q33">
            <v>71</v>
          </cell>
          <cell r="R33">
            <v>14</v>
          </cell>
          <cell r="S33">
            <v>27</v>
          </cell>
          <cell r="T33">
            <v>0.34146341463414637</v>
          </cell>
          <cell r="U33">
            <v>41</v>
          </cell>
        </row>
        <row r="34">
          <cell r="A34" t="str">
            <v>34</v>
          </cell>
          <cell r="C34">
            <v>8</v>
          </cell>
          <cell r="D34">
            <v>0</v>
          </cell>
          <cell r="E34">
            <v>8</v>
          </cell>
          <cell r="G34">
            <v>13</v>
          </cell>
          <cell r="H34">
            <v>0</v>
          </cell>
          <cell r="I34">
            <v>13</v>
          </cell>
          <cell r="K34">
            <v>5</v>
          </cell>
          <cell r="L34">
            <v>0</v>
          </cell>
          <cell r="M34">
            <v>5</v>
          </cell>
          <cell r="N34">
            <v>3</v>
          </cell>
          <cell r="O34">
            <v>12</v>
          </cell>
          <cell r="P34">
            <v>0.2</v>
          </cell>
          <cell r="Q34">
            <v>15</v>
          </cell>
          <cell r="R34">
            <v>4</v>
          </cell>
          <cell r="S34">
            <v>12</v>
          </cell>
          <cell r="T34">
            <v>0.25</v>
          </cell>
          <cell r="U34">
            <v>16</v>
          </cell>
        </row>
        <row r="35">
          <cell r="A35" t="str">
            <v>35</v>
          </cell>
          <cell r="B35">
            <v>8</v>
          </cell>
          <cell r="C35">
            <v>45</v>
          </cell>
          <cell r="D35">
            <v>0.15094339622641509</v>
          </cell>
          <cell r="E35">
            <v>53</v>
          </cell>
          <cell r="F35">
            <v>8</v>
          </cell>
          <cell r="G35">
            <v>24</v>
          </cell>
          <cell r="H35">
            <v>0.25</v>
          </cell>
          <cell r="I35">
            <v>32</v>
          </cell>
          <cell r="J35">
            <v>6</v>
          </cell>
          <cell r="K35">
            <v>31</v>
          </cell>
          <cell r="L35">
            <v>0.16216216216216217</v>
          </cell>
          <cell r="M35">
            <v>37</v>
          </cell>
          <cell r="N35">
            <v>19</v>
          </cell>
          <cell r="O35">
            <v>29</v>
          </cell>
          <cell r="P35">
            <v>0.39583333333333331</v>
          </cell>
          <cell r="Q35">
            <v>48</v>
          </cell>
          <cell r="R35">
            <v>15</v>
          </cell>
          <cell r="S35">
            <v>25</v>
          </cell>
          <cell r="T35">
            <v>0.375</v>
          </cell>
          <cell r="U35">
            <v>40</v>
          </cell>
        </row>
        <row r="36">
          <cell r="A36" t="str">
            <v>36</v>
          </cell>
          <cell r="B36">
            <v>4</v>
          </cell>
          <cell r="C36">
            <v>31</v>
          </cell>
          <cell r="D36">
            <v>0.11428571428571428</v>
          </cell>
          <cell r="E36">
            <v>35</v>
          </cell>
          <cell r="F36">
            <v>10</v>
          </cell>
          <cell r="G36">
            <v>19</v>
          </cell>
          <cell r="H36">
            <v>0.34482758620689657</v>
          </cell>
          <cell r="I36">
            <v>29</v>
          </cell>
          <cell r="J36">
            <v>6</v>
          </cell>
          <cell r="K36">
            <v>23</v>
          </cell>
          <cell r="L36">
            <v>0.20689655172413793</v>
          </cell>
          <cell r="M36">
            <v>29</v>
          </cell>
          <cell r="N36">
            <v>16</v>
          </cell>
          <cell r="O36">
            <v>26</v>
          </cell>
          <cell r="P36">
            <v>0.38095238095238093</v>
          </cell>
          <cell r="Q36">
            <v>42</v>
          </cell>
          <cell r="R36">
            <v>13</v>
          </cell>
          <cell r="S36">
            <v>29</v>
          </cell>
          <cell r="T36">
            <v>0.30952380952380953</v>
          </cell>
          <cell r="U36">
            <v>42</v>
          </cell>
        </row>
        <row r="37">
          <cell r="A37" t="str">
            <v>37</v>
          </cell>
          <cell r="B37">
            <v>4</v>
          </cell>
          <cell r="C37">
            <v>8</v>
          </cell>
          <cell r="D37">
            <v>0.33333333333333331</v>
          </cell>
          <cell r="E37">
            <v>12</v>
          </cell>
          <cell r="F37">
            <v>2</v>
          </cell>
          <cell r="G37">
            <v>11</v>
          </cell>
          <cell r="H37">
            <v>0.15384615384615385</v>
          </cell>
          <cell r="I37">
            <v>13</v>
          </cell>
          <cell r="J37">
            <v>2</v>
          </cell>
          <cell r="K37">
            <v>8</v>
          </cell>
          <cell r="L37">
            <v>0.2</v>
          </cell>
          <cell r="M37">
            <v>10</v>
          </cell>
          <cell r="N37">
            <v>6</v>
          </cell>
          <cell r="O37">
            <v>6</v>
          </cell>
          <cell r="P37">
            <v>0.5</v>
          </cell>
          <cell r="Q37">
            <v>12</v>
          </cell>
          <cell r="R37">
            <v>6</v>
          </cell>
          <cell r="S37">
            <v>12</v>
          </cell>
          <cell r="T37">
            <v>0.33333333333333331</v>
          </cell>
          <cell r="U37">
            <v>18</v>
          </cell>
        </row>
        <row r="38">
          <cell r="A38" t="str">
            <v>60</v>
          </cell>
          <cell r="B38">
            <v>11</v>
          </cell>
          <cell r="C38">
            <v>87</v>
          </cell>
          <cell r="D38">
            <v>0.11224489795918367</v>
          </cell>
          <cell r="E38">
            <v>98</v>
          </cell>
          <cell r="F38">
            <v>23</v>
          </cell>
          <cell r="G38">
            <v>94</v>
          </cell>
          <cell r="H38">
            <v>0.19658119658119658</v>
          </cell>
          <cell r="I38">
            <v>117</v>
          </cell>
          <cell r="J38">
            <v>15</v>
          </cell>
          <cell r="K38">
            <v>103</v>
          </cell>
          <cell r="L38">
            <v>0.1271186440677966</v>
          </cell>
          <cell r="M38">
            <v>118</v>
          </cell>
          <cell r="N38">
            <v>17</v>
          </cell>
          <cell r="O38">
            <v>99</v>
          </cell>
          <cell r="P38">
            <v>0.14655172413793102</v>
          </cell>
          <cell r="Q38">
            <v>116</v>
          </cell>
          <cell r="R38">
            <v>12</v>
          </cell>
          <cell r="S38">
            <v>96</v>
          </cell>
          <cell r="T38">
            <v>0.1111111111111111</v>
          </cell>
          <cell r="U38">
            <v>108</v>
          </cell>
        </row>
        <row r="39">
          <cell r="A39" t="str">
            <v>61</v>
          </cell>
          <cell r="B39">
            <v>3</v>
          </cell>
          <cell r="C39">
            <v>50</v>
          </cell>
          <cell r="D39">
            <v>5.6603773584905662E-2</v>
          </cell>
          <cell r="E39">
            <v>53</v>
          </cell>
          <cell r="F39">
            <v>15</v>
          </cell>
          <cell r="G39">
            <v>64</v>
          </cell>
          <cell r="H39">
            <v>0.189873417721519</v>
          </cell>
          <cell r="I39">
            <v>79</v>
          </cell>
          <cell r="J39">
            <v>9</v>
          </cell>
          <cell r="K39">
            <v>62</v>
          </cell>
          <cell r="L39">
            <v>0.12676056338028169</v>
          </cell>
          <cell r="M39">
            <v>71</v>
          </cell>
          <cell r="N39">
            <v>13</v>
          </cell>
          <cell r="O39">
            <v>68</v>
          </cell>
          <cell r="P39">
            <v>0.16049382716049382</v>
          </cell>
          <cell r="Q39">
            <v>81</v>
          </cell>
          <cell r="R39">
            <v>5</v>
          </cell>
          <cell r="S39">
            <v>58</v>
          </cell>
          <cell r="T39">
            <v>7.9365079365079361E-2</v>
          </cell>
          <cell r="U39">
            <v>63</v>
          </cell>
        </row>
        <row r="40">
          <cell r="A40" t="str">
            <v>62</v>
          </cell>
          <cell r="B40">
            <v>21</v>
          </cell>
          <cell r="C40">
            <v>44</v>
          </cell>
          <cell r="D40">
            <v>0.32307692307692309</v>
          </cell>
          <cell r="E40">
            <v>65</v>
          </cell>
          <cell r="F40">
            <v>11</v>
          </cell>
          <cell r="G40">
            <v>47</v>
          </cell>
          <cell r="H40">
            <v>0.18965517241379309</v>
          </cell>
          <cell r="I40">
            <v>58</v>
          </cell>
          <cell r="J40">
            <v>17</v>
          </cell>
          <cell r="K40">
            <v>45</v>
          </cell>
          <cell r="L40">
            <v>0.27419354838709675</v>
          </cell>
          <cell r="M40">
            <v>62</v>
          </cell>
          <cell r="N40">
            <v>16</v>
          </cell>
          <cell r="O40">
            <v>51</v>
          </cell>
          <cell r="P40">
            <v>0.23880597014925373</v>
          </cell>
          <cell r="Q40">
            <v>67</v>
          </cell>
          <cell r="R40">
            <v>13</v>
          </cell>
          <cell r="S40">
            <v>35</v>
          </cell>
          <cell r="T40">
            <v>0.27083333333333331</v>
          </cell>
          <cell r="U40">
            <v>48</v>
          </cell>
        </row>
        <row r="41">
          <cell r="A41" t="str">
            <v>63</v>
          </cell>
          <cell r="B41">
            <v>4</v>
          </cell>
          <cell r="C41">
            <v>55</v>
          </cell>
          <cell r="D41">
            <v>6.7796610169491525E-2</v>
          </cell>
          <cell r="E41">
            <v>59</v>
          </cell>
          <cell r="F41">
            <v>10</v>
          </cell>
          <cell r="G41">
            <v>49</v>
          </cell>
          <cell r="H41">
            <v>0.16949152542372881</v>
          </cell>
          <cell r="I41">
            <v>59</v>
          </cell>
          <cell r="J41">
            <v>13</v>
          </cell>
          <cell r="K41">
            <v>62</v>
          </cell>
          <cell r="L41">
            <v>0.17333333333333334</v>
          </cell>
          <cell r="M41">
            <v>75</v>
          </cell>
          <cell r="N41">
            <v>14</v>
          </cell>
          <cell r="O41">
            <v>68</v>
          </cell>
          <cell r="P41">
            <v>0.17073170731707318</v>
          </cell>
          <cell r="Q41">
            <v>82</v>
          </cell>
          <cell r="R41">
            <v>10</v>
          </cell>
          <cell r="S41">
            <v>46</v>
          </cell>
          <cell r="T41">
            <v>0.17857142857142858</v>
          </cell>
          <cell r="U41">
            <v>56</v>
          </cell>
        </row>
        <row r="42">
          <cell r="A42" t="str">
            <v>64</v>
          </cell>
          <cell r="B42">
            <v>19</v>
          </cell>
          <cell r="C42">
            <v>31</v>
          </cell>
          <cell r="D42">
            <v>0.38</v>
          </cell>
          <cell r="E42">
            <v>50</v>
          </cell>
          <cell r="F42">
            <v>19</v>
          </cell>
          <cell r="G42">
            <v>40</v>
          </cell>
          <cell r="H42">
            <v>0.32203389830508472</v>
          </cell>
          <cell r="I42">
            <v>59</v>
          </cell>
          <cell r="J42">
            <v>24</v>
          </cell>
          <cell r="K42">
            <v>30</v>
          </cell>
          <cell r="L42">
            <v>0.44444444444444442</v>
          </cell>
          <cell r="M42">
            <v>54</v>
          </cell>
          <cell r="N42">
            <v>21</v>
          </cell>
          <cell r="O42">
            <v>36</v>
          </cell>
          <cell r="P42">
            <v>0.36842105263157893</v>
          </cell>
          <cell r="Q42">
            <v>57</v>
          </cell>
          <cell r="R42">
            <v>29</v>
          </cell>
          <cell r="S42">
            <v>41</v>
          </cell>
          <cell r="T42">
            <v>0.41428571428571431</v>
          </cell>
          <cell r="U42">
            <v>70</v>
          </cell>
        </row>
        <row r="43">
          <cell r="A43" t="str">
            <v>65</v>
          </cell>
          <cell r="B43">
            <v>33</v>
          </cell>
          <cell r="C43">
            <v>54</v>
          </cell>
          <cell r="D43">
            <v>0.37931034482758619</v>
          </cell>
          <cell r="E43">
            <v>87</v>
          </cell>
          <cell r="F43">
            <v>37</v>
          </cell>
          <cell r="G43">
            <v>55</v>
          </cell>
          <cell r="H43">
            <v>0.40217391304347827</v>
          </cell>
          <cell r="I43">
            <v>92</v>
          </cell>
          <cell r="J43">
            <v>36</v>
          </cell>
          <cell r="K43">
            <v>38</v>
          </cell>
          <cell r="L43">
            <v>0.48648648648648651</v>
          </cell>
          <cell r="M43">
            <v>74</v>
          </cell>
          <cell r="N43">
            <v>39</v>
          </cell>
          <cell r="O43">
            <v>59</v>
          </cell>
          <cell r="P43">
            <v>0.39795918367346939</v>
          </cell>
          <cell r="Q43">
            <v>98</v>
          </cell>
          <cell r="R43">
            <v>38</v>
          </cell>
          <cell r="S43">
            <v>52</v>
          </cell>
          <cell r="T43">
            <v>0.42222222222222222</v>
          </cell>
          <cell r="U43">
            <v>90</v>
          </cell>
        </row>
        <row r="44">
          <cell r="A44" t="str">
            <v>66</v>
          </cell>
          <cell r="B44">
            <v>15</v>
          </cell>
          <cell r="C44">
            <v>22</v>
          </cell>
          <cell r="D44">
            <v>0.40540540540540543</v>
          </cell>
          <cell r="E44">
            <v>37</v>
          </cell>
          <cell r="F44">
            <v>12</v>
          </cell>
          <cell r="G44">
            <v>33</v>
          </cell>
          <cell r="H44">
            <v>0.26666666666666666</v>
          </cell>
          <cell r="I44">
            <v>45</v>
          </cell>
          <cell r="J44">
            <v>16</v>
          </cell>
          <cell r="K44">
            <v>24</v>
          </cell>
          <cell r="L44">
            <v>0.4</v>
          </cell>
          <cell r="M44">
            <v>40</v>
          </cell>
          <cell r="N44">
            <v>11</v>
          </cell>
          <cell r="O44">
            <v>33</v>
          </cell>
          <cell r="P44">
            <v>0.25</v>
          </cell>
          <cell r="Q44">
            <v>44</v>
          </cell>
          <cell r="R44">
            <v>17</v>
          </cell>
          <cell r="S44">
            <v>27</v>
          </cell>
          <cell r="T44">
            <v>0.38636363636363635</v>
          </cell>
          <cell r="U44">
            <v>44</v>
          </cell>
        </row>
        <row r="45">
          <cell r="A45" t="str">
            <v>67</v>
          </cell>
          <cell r="B45">
            <v>14</v>
          </cell>
          <cell r="C45">
            <v>25</v>
          </cell>
          <cell r="D45">
            <v>0.35897435897435898</v>
          </cell>
          <cell r="E45">
            <v>39</v>
          </cell>
          <cell r="F45">
            <v>14</v>
          </cell>
          <cell r="G45">
            <v>26</v>
          </cell>
          <cell r="H45">
            <v>0.35</v>
          </cell>
          <cell r="I45">
            <v>40</v>
          </cell>
          <cell r="J45">
            <v>18</v>
          </cell>
          <cell r="K45">
            <v>33</v>
          </cell>
          <cell r="L45">
            <v>0.35294117647058826</v>
          </cell>
          <cell r="M45">
            <v>51</v>
          </cell>
          <cell r="N45">
            <v>13</v>
          </cell>
          <cell r="O45">
            <v>30</v>
          </cell>
          <cell r="P45">
            <v>0.30232558139534882</v>
          </cell>
          <cell r="Q45">
            <v>43</v>
          </cell>
          <cell r="R45">
            <v>11</v>
          </cell>
          <cell r="S45">
            <v>27</v>
          </cell>
          <cell r="T45">
            <v>0.28947368421052633</v>
          </cell>
          <cell r="U45">
            <v>38</v>
          </cell>
        </row>
        <row r="46">
          <cell r="A46" t="str">
            <v>68</v>
          </cell>
          <cell r="B46">
            <v>18</v>
          </cell>
          <cell r="C46">
            <v>30</v>
          </cell>
          <cell r="D46">
            <v>0.375</v>
          </cell>
          <cell r="E46">
            <v>48</v>
          </cell>
          <cell r="F46">
            <v>16</v>
          </cell>
          <cell r="G46">
            <v>26</v>
          </cell>
          <cell r="H46">
            <v>0.38095238095238093</v>
          </cell>
          <cell r="I46">
            <v>42</v>
          </cell>
          <cell r="J46">
            <v>16</v>
          </cell>
          <cell r="K46">
            <v>31</v>
          </cell>
          <cell r="L46">
            <v>0.34042553191489361</v>
          </cell>
          <cell r="M46">
            <v>47</v>
          </cell>
          <cell r="N46">
            <v>22</v>
          </cell>
          <cell r="O46">
            <v>29</v>
          </cell>
          <cell r="P46">
            <v>0.43137254901960786</v>
          </cell>
          <cell r="Q46">
            <v>51</v>
          </cell>
          <cell r="R46">
            <v>20</v>
          </cell>
          <cell r="S46">
            <v>24</v>
          </cell>
          <cell r="T46">
            <v>0.45454545454545453</v>
          </cell>
          <cell r="U46">
            <v>44</v>
          </cell>
        </row>
        <row r="47">
          <cell r="A47" t="str">
            <v>69</v>
          </cell>
          <cell r="B47">
            <v>11</v>
          </cell>
          <cell r="C47">
            <v>11</v>
          </cell>
          <cell r="D47">
            <v>0.5</v>
          </cell>
          <cell r="E47">
            <v>22</v>
          </cell>
          <cell r="F47">
            <v>10</v>
          </cell>
          <cell r="G47">
            <v>10</v>
          </cell>
          <cell r="H47">
            <v>0.5</v>
          </cell>
          <cell r="I47">
            <v>20</v>
          </cell>
          <cell r="J47">
            <v>6</v>
          </cell>
          <cell r="K47">
            <v>19</v>
          </cell>
          <cell r="L47">
            <v>0.24</v>
          </cell>
          <cell r="M47">
            <v>25</v>
          </cell>
          <cell r="N47">
            <v>10</v>
          </cell>
          <cell r="O47">
            <v>23</v>
          </cell>
          <cell r="P47">
            <v>0.30303030303030304</v>
          </cell>
          <cell r="Q47">
            <v>33</v>
          </cell>
          <cell r="R47">
            <v>14</v>
          </cell>
          <cell r="S47">
            <v>17</v>
          </cell>
          <cell r="T47">
            <v>0.45161290322580644</v>
          </cell>
          <cell r="U47">
            <v>31</v>
          </cell>
        </row>
        <row r="48">
          <cell r="A48" t="str">
            <v>70</v>
          </cell>
          <cell r="B48">
            <v>10</v>
          </cell>
          <cell r="C48">
            <v>12</v>
          </cell>
          <cell r="D48">
            <v>0.45454545454545453</v>
          </cell>
          <cell r="E48">
            <v>22</v>
          </cell>
          <cell r="F48">
            <v>8</v>
          </cell>
          <cell r="G48">
            <v>10</v>
          </cell>
          <cell r="H48">
            <v>0.44444444444444442</v>
          </cell>
          <cell r="I48">
            <v>18</v>
          </cell>
          <cell r="J48">
            <v>8</v>
          </cell>
          <cell r="K48">
            <v>14</v>
          </cell>
          <cell r="L48">
            <v>0.36363636363636365</v>
          </cell>
          <cell r="M48">
            <v>22</v>
          </cell>
          <cell r="N48">
            <v>10</v>
          </cell>
          <cell r="O48">
            <v>12</v>
          </cell>
          <cell r="P48">
            <v>0.45454545454545453</v>
          </cell>
          <cell r="Q48">
            <v>22</v>
          </cell>
          <cell r="R48">
            <v>12</v>
          </cell>
          <cell r="S48">
            <v>11</v>
          </cell>
          <cell r="T48">
            <v>0.52173913043478259</v>
          </cell>
          <cell r="U48">
            <v>23</v>
          </cell>
        </row>
        <row r="49">
          <cell r="A49" t="str">
            <v>71</v>
          </cell>
          <cell r="B49">
            <v>5</v>
          </cell>
          <cell r="C49">
            <v>8</v>
          </cell>
          <cell r="D49">
            <v>0.38461538461538464</v>
          </cell>
          <cell r="E49">
            <v>13</v>
          </cell>
          <cell r="F49">
            <v>10</v>
          </cell>
          <cell r="G49">
            <v>8</v>
          </cell>
          <cell r="H49">
            <v>0.55555555555555558</v>
          </cell>
          <cell r="I49">
            <v>18</v>
          </cell>
          <cell r="J49">
            <v>6</v>
          </cell>
          <cell r="K49">
            <v>6</v>
          </cell>
          <cell r="L49">
            <v>0.5</v>
          </cell>
          <cell r="M49">
            <v>12</v>
          </cell>
          <cell r="N49">
            <v>10</v>
          </cell>
          <cell r="O49">
            <v>4</v>
          </cell>
          <cell r="P49">
            <v>0.7142857142857143</v>
          </cell>
          <cell r="Q49">
            <v>14</v>
          </cell>
          <cell r="R49">
            <v>10</v>
          </cell>
          <cell r="S49">
            <v>7</v>
          </cell>
          <cell r="T49">
            <v>0.58823529411764708</v>
          </cell>
          <cell r="U49">
            <v>17</v>
          </cell>
        </row>
        <row r="50">
          <cell r="A50" t="str">
            <v>72</v>
          </cell>
          <cell r="B50">
            <v>3</v>
          </cell>
          <cell r="C50">
            <v>9</v>
          </cell>
          <cell r="D50">
            <v>0.25</v>
          </cell>
          <cell r="E50">
            <v>12</v>
          </cell>
          <cell r="F50">
            <v>6</v>
          </cell>
          <cell r="G50">
            <v>8</v>
          </cell>
          <cell r="H50">
            <v>0.42857142857142855</v>
          </cell>
          <cell r="I50">
            <v>14</v>
          </cell>
          <cell r="J50">
            <v>2</v>
          </cell>
          <cell r="K50">
            <v>11</v>
          </cell>
          <cell r="L50">
            <v>0.15384615384615385</v>
          </cell>
          <cell r="M50">
            <v>13</v>
          </cell>
          <cell r="N50">
            <v>3</v>
          </cell>
          <cell r="O50">
            <v>6</v>
          </cell>
          <cell r="P50">
            <v>0.33333333333333331</v>
          </cell>
          <cell r="Q50">
            <v>9</v>
          </cell>
          <cell r="R50">
            <v>2</v>
          </cell>
          <cell r="S50">
            <v>13</v>
          </cell>
          <cell r="T50">
            <v>0.13333333333333333</v>
          </cell>
          <cell r="U50">
            <v>15</v>
          </cell>
        </row>
        <row r="51">
          <cell r="A51" t="str">
            <v>73</v>
          </cell>
          <cell r="C51">
            <v>2</v>
          </cell>
          <cell r="D51">
            <v>0</v>
          </cell>
          <cell r="E51">
            <v>2</v>
          </cell>
          <cell r="G51">
            <v>1</v>
          </cell>
          <cell r="H51">
            <v>0</v>
          </cell>
          <cell r="I51">
            <v>1</v>
          </cell>
          <cell r="K51">
            <v>3</v>
          </cell>
          <cell r="L51">
            <v>0</v>
          </cell>
          <cell r="M51">
            <v>3</v>
          </cell>
          <cell r="N51">
            <v>3</v>
          </cell>
          <cell r="O51">
            <v>1</v>
          </cell>
          <cell r="P51">
            <v>0.75</v>
          </cell>
          <cell r="Q51">
            <v>4</v>
          </cell>
          <cell r="R51">
            <v>2</v>
          </cell>
          <cell r="S51">
            <v>4</v>
          </cell>
          <cell r="T51">
            <v>0.33333333333333331</v>
          </cell>
          <cell r="U51">
            <v>6</v>
          </cell>
        </row>
        <row r="52">
          <cell r="A52" t="str">
            <v>74</v>
          </cell>
          <cell r="B52">
            <v>6</v>
          </cell>
          <cell r="C52">
            <v>15</v>
          </cell>
          <cell r="D52">
            <v>0.2857142857142857</v>
          </cell>
          <cell r="E52">
            <v>21</v>
          </cell>
          <cell r="F52">
            <v>2</v>
          </cell>
          <cell r="G52">
            <v>16</v>
          </cell>
          <cell r="H52">
            <v>0.1111111111111111</v>
          </cell>
          <cell r="I52">
            <v>18</v>
          </cell>
          <cell r="J52">
            <v>2</v>
          </cell>
          <cell r="K52">
            <v>16</v>
          </cell>
          <cell r="L52">
            <v>0.1111111111111111</v>
          </cell>
          <cell r="M52">
            <v>18</v>
          </cell>
          <cell r="N52">
            <v>4</v>
          </cell>
          <cell r="O52">
            <v>10</v>
          </cell>
          <cell r="P52">
            <v>0.2857142857142857</v>
          </cell>
          <cell r="Q52">
            <v>14</v>
          </cell>
          <cell r="R52">
            <v>6</v>
          </cell>
          <cell r="S52">
            <v>11</v>
          </cell>
          <cell r="T52">
            <v>0.35294117647058826</v>
          </cell>
          <cell r="U52">
            <v>17</v>
          </cell>
        </row>
        <row r="53">
          <cell r="A53" t="str">
            <v>76</v>
          </cell>
          <cell r="C53">
            <v>1</v>
          </cell>
          <cell r="D53">
            <v>0</v>
          </cell>
          <cell r="E53">
            <v>1</v>
          </cell>
          <cell r="F53">
            <v>1</v>
          </cell>
          <cell r="G53">
            <v>3</v>
          </cell>
          <cell r="H53">
            <v>0.25</v>
          </cell>
          <cell r="I53">
            <v>4</v>
          </cell>
          <cell r="J53">
            <v>2</v>
          </cell>
          <cell r="K53">
            <v>1</v>
          </cell>
          <cell r="L53">
            <v>0.66666666666666663</v>
          </cell>
          <cell r="M53">
            <v>3</v>
          </cell>
          <cell r="O53">
            <v>1</v>
          </cell>
          <cell r="P53">
            <v>0</v>
          </cell>
          <cell r="Q53">
            <v>1</v>
          </cell>
          <cell r="R53">
            <v>2</v>
          </cell>
          <cell r="S53">
            <v>1</v>
          </cell>
          <cell r="T53">
            <v>0.66666666666666663</v>
          </cell>
          <cell r="U53">
            <v>3</v>
          </cell>
        </row>
        <row r="54">
          <cell r="A54" t="str">
            <v>77</v>
          </cell>
          <cell r="G54">
            <v>1</v>
          </cell>
          <cell r="H54">
            <v>0</v>
          </cell>
          <cell r="I54">
            <v>1</v>
          </cell>
          <cell r="J54">
            <v>1</v>
          </cell>
          <cell r="K54">
            <v>2</v>
          </cell>
          <cell r="L54">
            <v>0.33333333333333331</v>
          </cell>
          <cell r="M54">
            <v>3</v>
          </cell>
          <cell r="R54">
            <v>0</v>
          </cell>
          <cell r="S54">
            <v>1</v>
          </cell>
          <cell r="T54">
            <v>0</v>
          </cell>
          <cell r="U54">
            <v>1</v>
          </cell>
        </row>
        <row r="55">
          <cell r="A55" t="str">
            <v>85</v>
          </cell>
          <cell r="B55">
            <v>1</v>
          </cell>
          <cell r="C55">
            <v>1</v>
          </cell>
          <cell r="D55">
            <v>0.5</v>
          </cell>
          <cell r="E55">
            <v>2</v>
          </cell>
          <cell r="F55">
            <v>1</v>
          </cell>
          <cell r="G55">
            <v>3</v>
          </cell>
          <cell r="H55">
            <v>0.25</v>
          </cell>
          <cell r="I55">
            <v>4</v>
          </cell>
          <cell r="J55">
            <v>3</v>
          </cell>
          <cell r="K55">
            <v>2</v>
          </cell>
          <cell r="L55">
            <v>0.6</v>
          </cell>
          <cell r="M55">
            <v>5</v>
          </cell>
          <cell r="N55">
            <v>5</v>
          </cell>
          <cell r="O55">
            <v>3</v>
          </cell>
          <cell r="P55">
            <v>0.625</v>
          </cell>
          <cell r="Q55">
            <v>8</v>
          </cell>
          <cell r="R55">
            <v>4</v>
          </cell>
          <cell r="S55">
            <v>2</v>
          </cell>
          <cell r="T55">
            <v>0.66666666666666663</v>
          </cell>
          <cell r="U55">
            <v>6</v>
          </cell>
        </row>
        <row r="56">
          <cell r="A56" t="str">
            <v>86</v>
          </cell>
          <cell r="B56">
            <v>3</v>
          </cell>
          <cell r="C56">
            <v>5</v>
          </cell>
          <cell r="D56">
            <v>0.375</v>
          </cell>
          <cell r="E56">
            <v>8</v>
          </cell>
          <cell r="F56">
            <v>5</v>
          </cell>
          <cell r="G56">
            <v>2</v>
          </cell>
          <cell r="H56">
            <v>0.7142857142857143</v>
          </cell>
          <cell r="I56">
            <v>7</v>
          </cell>
          <cell r="J56">
            <v>2</v>
          </cell>
          <cell r="K56">
            <v>5</v>
          </cell>
          <cell r="L56">
            <v>0.2857142857142857</v>
          </cell>
          <cell r="M56">
            <v>7</v>
          </cell>
          <cell r="N56">
            <v>2</v>
          </cell>
          <cell r="O56">
            <v>6</v>
          </cell>
          <cell r="P56">
            <v>0.25</v>
          </cell>
          <cell r="Q56">
            <v>8</v>
          </cell>
          <cell r="R56">
            <v>3</v>
          </cell>
          <cell r="S56">
            <v>1</v>
          </cell>
          <cell r="T56">
            <v>0.75</v>
          </cell>
          <cell r="U56">
            <v>4</v>
          </cell>
        </row>
        <row r="57">
          <cell r="A57" t="str">
            <v>87</v>
          </cell>
          <cell r="B57">
            <v>3</v>
          </cell>
          <cell r="C57">
            <v>2</v>
          </cell>
          <cell r="D57">
            <v>0.6</v>
          </cell>
          <cell r="E57">
            <v>5</v>
          </cell>
          <cell r="F57">
            <v>2</v>
          </cell>
          <cell r="G57">
            <v>5</v>
          </cell>
          <cell r="H57">
            <v>0.2857142857142857</v>
          </cell>
          <cell r="I57">
            <v>7</v>
          </cell>
          <cell r="J57">
            <v>3</v>
          </cell>
          <cell r="K57">
            <v>2</v>
          </cell>
          <cell r="L57">
            <v>0.6</v>
          </cell>
          <cell r="M57">
            <v>5</v>
          </cell>
          <cell r="N57">
            <v>2</v>
          </cell>
          <cell r="O57">
            <v>3</v>
          </cell>
          <cell r="P57">
            <v>0.4</v>
          </cell>
          <cell r="Q57">
            <v>5</v>
          </cell>
          <cell r="R57">
            <v>4</v>
          </cell>
          <cell r="S57">
            <v>4</v>
          </cell>
          <cell r="T57">
            <v>0.5</v>
          </cell>
          <cell r="U57">
            <v>8</v>
          </cell>
        </row>
        <row r="60">
          <cell r="B60">
            <v>2010</v>
          </cell>
          <cell r="E60" t="str">
            <v>Total 2010</v>
          </cell>
          <cell r="F60">
            <v>2011</v>
          </cell>
          <cell r="I60" t="str">
            <v>Total 2011</v>
          </cell>
          <cell r="J60">
            <v>2012</v>
          </cell>
          <cell r="M60" t="str">
            <v>Total 2012</v>
          </cell>
          <cell r="N60">
            <v>2013</v>
          </cell>
          <cell r="Q60" t="str">
            <v>Total 2013</v>
          </cell>
          <cell r="R60">
            <v>2014</v>
          </cell>
          <cell r="U60" t="str">
            <v>Total 2014</v>
          </cell>
        </row>
        <row r="61">
          <cell r="A61" t="str">
            <v>Étiquettes de lignes</v>
          </cell>
          <cell r="B61" t="str">
            <v>FEMME</v>
          </cell>
          <cell r="C61" t="str">
            <v>HOMME</v>
          </cell>
          <cell r="F61" t="str">
            <v>FEMME</v>
          </cell>
          <cell r="G61" t="str">
            <v>HOMME</v>
          </cell>
          <cell r="J61" t="str">
            <v>FEMME</v>
          </cell>
          <cell r="K61" t="str">
            <v>HOMME</v>
          </cell>
          <cell r="N61" t="str">
            <v>FEMME</v>
          </cell>
          <cell r="O61" t="str">
            <v>HOMME</v>
          </cell>
          <cell r="R61" t="str">
            <v>FEMME</v>
          </cell>
          <cell r="S61" t="str">
            <v>HOMME</v>
          </cell>
        </row>
        <row r="62">
          <cell r="A62" t="str">
            <v>01</v>
          </cell>
          <cell r="C62">
            <v>2</v>
          </cell>
          <cell r="D62">
            <v>0</v>
          </cell>
          <cell r="E62">
            <v>2</v>
          </cell>
          <cell r="H62" t="e">
            <v>#DIV/0!</v>
          </cell>
          <cell r="L62" t="e">
            <v>#DIV/0!</v>
          </cell>
          <cell r="P62" t="e">
            <v>#DIV/0!</v>
          </cell>
          <cell r="S62">
            <v>1</v>
          </cell>
          <cell r="T62">
            <v>0</v>
          </cell>
          <cell r="U62">
            <v>1</v>
          </cell>
        </row>
        <row r="63">
          <cell r="A63" t="str">
            <v>02</v>
          </cell>
          <cell r="B63">
            <v>3</v>
          </cell>
          <cell r="C63">
            <v>8</v>
          </cell>
          <cell r="D63">
            <v>0.27272727272727271</v>
          </cell>
          <cell r="E63">
            <v>11</v>
          </cell>
          <cell r="F63">
            <v>3</v>
          </cell>
          <cell r="G63">
            <v>5</v>
          </cell>
          <cell r="H63">
            <v>0.375</v>
          </cell>
          <cell r="I63">
            <v>8</v>
          </cell>
          <cell r="J63">
            <v>1</v>
          </cell>
          <cell r="K63">
            <v>7</v>
          </cell>
          <cell r="L63">
            <v>0.125</v>
          </cell>
          <cell r="M63">
            <v>8</v>
          </cell>
          <cell r="N63">
            <v>2</v>
          </cell>
          <cell r="O63">
            <v>5</v>
          </cell>
          <cell r="P63">
            <v>0.2857142857142857</v>
          </cell>
          <cell r="Q63">
            <v>7</v>
          </cell>
          <cell r="R63">
            <v>3</v>
          </cell>
          <cell r="S63">
            <v>5</v>
          </cell>
          <cell r="T63">
            <v>0.375</v>
          </cell>
          <cell r="U63">
            <v>8</v>
          </cell>
        </row>
        <row r="64">
          <cell r="A64" t="str">
            <v>03</v>
          </cell>
          <cell r="B64">
            <v>72</v>
          </cell>
          <cell r="C64">
            <v>61</v>
          </cell>
          <cell r="D64">
            <v>0.54135338345864659</v>
          </cell>
          <cell r="E64">
            <v>133</v>
          </cell>
          <cell r="F64">
            <v>85</v>
          </cell>
          <cell r="G64">
            <v>64</v>
          </cell>
          <cell r="H64">
            <v>0.57046979865771807</v>
          </cell>
          <cell r="I64">
            <v>149</v>
          </cell>
          <cell r="J64">
            <v>91</v>
          </cell>
          <cell r="K64">
            <v>92</v>
          </cell>
          <cell r="L64">
            <v>0.49726775956284153</v>
          </cell>
          <cell r="M64">
            <v>183</v>
          </cell>
          <cell r="N64">
            <v>87</v>
          </cell>
          <cell r="O64">
            <v>58</v>
          </cell>
          <cell r="P64">
            <v>0.6</v>
          </cell>
          <cell r="Q64">
            <v>145</v>
          </cell>
          <cell r="R64">
            <v>115</v>
          </cell>
          <cell r="S64">
            <v>74</v>
          </cell>
          <cell r="T64">
            <v>0.60846560846560849</v>
          </cell>
          <cell r="U64">
            <v>189</v>
          </cell>
        </row>
        <row r="65">
          <cell r="A65" t="str">
            <v>04</v>
          </cell>
          <cell r="B65">
            <v>74</v>
          </cell>
          <cell r="C65">
            <v>143</v>
          </cell>
          <cell r="D65">
            <v>0.34101382488479265</v>
          </cell>
          <cell r="E65">
            <v>217</v>
          </cell>
          <cell r="F65">
            <v>104</v>
          </cell>
          <cell r="G65">
            <v>174</v>
          </cell>
          <cell r="H65">
            <v>0.37410071942446044</v>
          </cell>
          <cell r="I65">
            <v>278</v>
          </cell>
          <cell r="J65">
            <v>97</v>
          </cell>
          <cell r="K65">
            <v>140</v>
          </cell>
          <cell r="L65">
            <v>0.40928270042194093</v>
          </cell>
          <cell r="M65">
            <v>237</v>
          </cell>
          <cell r="N65">
            <v>120</v>
          </cell>
          <cell r="O65">
            <v>149</v>
          </cell>
          <cell r="P65">
            <v>0.44609665427509293</v>
          </cell>
          <cell r="Q65">
            <v>269</v>
          </cell>
          <cell r="R65">
            <v>111</v>
          </cell>
          <cell r="S65">
            <v>143</v>
          </cell>
          <cell r="T65">
            <v>0.43700787401574803</v>
          </cell>
          <cell r="U65">
            <v>254</v>
          </cell>
        </row>
        <row r="66">
          <cell r="A66" t="str">
            <v>05</v>
          </cell>
          <cell r="B66">
            <v>52</v>
          </cell>
          <cell r="C66">
            <v>220</v>
          </cell>
          <cell r="D66">
            <v>0.19117647058823528</v>
          </cell>
          <cell r="E66">
            <v>272</v>
          </cell>
          <cell r="F66">
            <v>48</v>
          </cell>
          <cell r="G66">
            <v>246</v>
          </cell>
          <cell r="H66">
            <v>0.16326530612244897</v>
          </cell>
          <cell r="I66">
            <v>294</v>
          </cell>
          <cell r="J66">
            <v>68</v>
          </cell>
          <cell r="K66">
            <v>245</v>
          </cell>
          <cell r="L66">
            <v>0.21725239616613418</v>
          </cell>
          <cell r="M66">
            <v>313</v>
          </cell>
          <cell r="N66">
            <v>68</v>
          </cell>
          <cell r="O66">
            <v>227</v>
          </cell>
          <cell r="P66">
            <v>0.23050847457627119</v>
          </cell>
          <cell r="Q66">
            <v>295</v>
          </cell>
          <cell r="R66">
            <v>55</v>
          </cell>
          <cell r="S66">
            <v>225</v>
          </cell>
          <cell r="T66">
            <v>0.19642857142857142</v>
          </cell>
          <cell r="U66">
            <v>280</v>
          </cell>
        </row>
        <row r="67">
          <cell r="A67" t="str">
            <v>06</v>
          </cell>
          <cell r="B67">
            <v>26</v>
          </cell>
          <cell r="C67">
            <v>123</v>
          </cell>
          <cell r="D67">
            <v>0.17449664429530201</v>
          </cell>
          <cell r="E67">
            <v>149</v>
          </cell>
          <cell r="F67">
            <v>19</v>
          </cell>
          <cell r="G67">
            <v>120</v>
          </cell>
          <cell r="H67">
            <v>0.1366906474820144</v>
          </cell>
          <cell r="I67">
            <v>139</v>
          </cell>
          <cell r="J67">
            <v>36</v>
          </cell>
          <cell r="K67">
            <v>135</v>
          </cell>
          <cell r="L67">
            <v>0.21052631578947367</v>
          </cell>
          <cell r="M67">
            <v>171</v>
          </cell>
          <cell r="N67">
            <v>34</v>
          </cell>
          <cell r="O67">
            <v>118</v>
          </cell>
          <cell r="P67">
            <v>0.22368421052631579</v>
          </cell>
          <cell r="Q67">
            <v>152</v>
          </cell>
          <cell r="R67">
            <v>36</v>
          </cell>
          <cell r="S67">
            <v>113</v>
          </cell>
          <cell r="T67">
            <v>0.24161073825503357</v>
          </cell>
          <cell r="U67">
            <v>149</v>
          </cell>
        </row>
        <row r="68">
          <cell r="A68" t="str">
            <v>07</v>
          </cell>
          <cell r="B68">
            <v>50</v>
          </cell>
          <cell r="C68">
            <v>106</v>
          </cell>
          <cell r="D68">
            <v>0.32051282051282054</v>
          </cell>
          <cell r="E68">
            <v>156</v>
          </cell>
          <cell r="F68">
            <v>53</v>
          </cell>
          <cell r="G68">
            <v>117</v>
          </cell>
          <cell r="H68">
            <v>0.31176470588235294</v>
          </cell>
          <cell r="I68">
            <v>170</v>
          </cell>
          <cell r="J68">
            <v>63</v>
          </cell>
          <cell r="K68">
            <v>114</v>
          </cell>
          <cell r="L68">
            <v>0.3559322033898305</v>
          </cell>
          <cell r="M68">
            <v>177</v>
          </cell>
          <cell r="N68">
            <v>59</v>
          </cell>
          <cell r="O68">
            <v>118</v>
          </cell>
          <cell r="P68">
            <v>0.33333333333333331</v>
          </cell>
          <cell r="Q68">
            <v>177</v>
          </cell>
          <cell r="R68">
            <v>55</v>
          </cell>
          <cell r="S68">
            <v>106</v>
          </cell>
          <cell r="T68">
            <v>0.34161490683229812</v>
          </cell>
          <cell r="U68">
            <v>161</v>
          </cell>
        </row>
        <row r="69">
          <cell r="A69" t="str">
            <v>08</v>
          </cell>
          <cell r="B69">
            <v>13</v>
          </cell>
          <cell r="C69">
            <v>72</v>
          </cell>
          <cell r="D69">
            <v>0.15294117647058825</v>
          </cell>
          <cell r="E69">
            <v>85</v>
          </cell>
          <cell r="F69">
            <v>15</v>
          </cell>
          <cell r="G69">
            <v>58</v>
          </cell>
          <cell r="H69">
            <v>0.20547945205479451</v>
          </cell>
          <cell r="I69">
            <v>73</v>
          </cell>
          <cell r="J69">
            <v>12</v>
          </cell>
          <cell r="K69">
            <v>53</v>
          </cell>
          <cell r="L69">
            <v>0.18461538461538463</v>
          </cell>
          <cell r="M69">
            <v>65</v>
          </cell>
          <cell r="N69">
            <v>33</v>
          </cell>
          <cell r="O69">
            <v>59</v>
          </cell>
          <cell r="P69">
            <v>0.35869565217391303</v>
          </cell>
          <cell r="Q69">
            <v>92</v>
          </cell>
          <cell r="R69">
            <v>26</v>
          </cell>
          <cell r="S69">
            <v>63</v>
          </cell>
          <cell r="T69">
            <v>0.29213483146067415</v>
          </cell>
          <cell r="U69">
            <v>89</v>
          </cell>
        </row>
        <row r="70">
          <cell r="A70" t="str">
            <v>09</v>
          </cell>
          <cell r="B70">
            <v>36</v>
          </cell>
          <cell r="C70">
            <v>215</v>
          </cell>
          <cell r="D70">
            <v>0.14342629482071714</v>
          </cell>
          <cell r="E70">
            <v>251</v>
          </cell>
          <cell r="F70">
            <v>53</v>
          </cell>
          <cell r="G70">
            <v>236</v>
          </cell>
          <cell r="H70">
            <v>0.18339100346020762</v>
          </cell>
          <cell r="I70">
            <v>289</v>
          </cell>
          <cell r="J70">
            <v>54</v>
          </cell>
          <cell r="K70">
            <v>255</v>
          </cell>
          <cell r="L70">
            <v>0.17475728155339806</v>
          </cell>
          <cell r="M70">
            <v>309</v>
          </cell>
          <cell r="N70">
            <v>60</v>
          </cell>
          <cell r="O70">
            <v>259</v>
          </cell>
          <cell r="P70">
            <v>0.18808777429467086</v>
          </cell>
          <cell r="Q70">
            <v>319</v>
          </cell>
          <cell r="R70">
            <v>37</v>
          </cell>
          <cell r="S70">
            <v>223</v>
          </cell>
          <cell r="T70">
            <v>0.1423076923076923</v>
          </cell>
          <cell r="U70">
            <v>260</v>
          </cell>
        </row>
        <row r="71">
          <cell r="A71" t="str">
            <v>10</v>
          </cell>
          <cell r="B71">
            <v>80</v>
          </cell>
          <cell r="C71">
            <v>123</v>
          </cell>
          <cell r="D71">
            <v>0.39408866995073893</v>
          </cell>
          <cell r="E71">
            <v>203</v>
          </cell>
          <cell r="F71">
            <v>80</v>
          </cell>
          <cell r="G71">
            <v>130</v>
          </cell>
          <cell r="H71">
            <v>0.38095238095238093</v>
          </cell>
          <cell r="I71">
            <v>210</v>
          </cell>
          <cell r="J71">
            <v>82</v>
          </cell>
          <cell r="K71">
            <v>128</v>
          </cell>
          <cell r="L71">
            <v>0.39047619047619048</v>
          </cell>
          <cell r="M71">
            <v>210</v>
          </cell>
          <cell r="N71">
            <v>93</v>
          </cell>
          <cell r="O71">
            <v>156</v>
          </cell>
          <cell r="P71">
            <v>0.37349397590361444</v>
          </cell>
          <cell r="Q71">
            <v>249</v>
          </cell>
          <cell r="R71">
            <v>97</v>
          </cell>
          <cell r="S71">
            <v>138</v>
          </cell>
          <cell r="T71">
            <v>0.4127659574468085</v>
          </cell>
          <cell r="U71">
            <v>235</v>
          </cell>
        </row>
        <row r="72">
          <cell r="A72" t="str">
            <v>12</v>
          </cell>
          <cell r="B72">
            <v>24</v>
          </cell>
          <cell r="C72">
            <v>46</v>
          </cell>
          <cell r="D72">
            <v>0.34285714285714286</v>
          </cell>
          <cell r="E72">
            <v>70</v>
          </cell>
          <cell r="F72">
            <v>26</v>
          </cell>
          <cell r="G72">
            <v>41</v>
          </cell>
          <cell r="H72">
            <v>0.38805970149253732</v>
          </cell>
          <cell r="I72">
            <v>67</v>
          </cell>
          <cell r="J72">
            <v>18</v>
          </cell>
          <cell r="K72">
            <v>49</v>
          </cell>
          <cell r="L72">
            <v>0.26865671641791045</v>
          </cell>
          <cell r="M72">
            <v>67</v>
          </cell>
          <cell r="N72">
            <v>28</v>
          </cell>
          <cell r="O72">
            <v>31</v>
          </cell>
          <cell r="P72">
            <v>0.47457627118644069</v>
          </cell>
          <cell r="Q72">
            <v>59</v>
          </cell>
          <cell r="R72">
            <v>11</v>
          </cell>
          <cell r="S72">
            <v>7</v>
          </cell>
          <cell r="T72">
            <v>0.61111111111111116</v>
          </cell>
          <cell r="U72">
            <v>18</v>
          </cell>
        </row>
        <row r="73">
          <cell r="A73" t="str">
            <v>11</v>
          </cell>
          <cell r="B73">
            <v>7</v>
          </cell>
          <cell r="C73">
            <v>8</v>
          </cell>
          <cell r="D73">
            <v>0.46666666666666667</v>
          </cell>
          <cell r="E73">
            <v>15</v>
          </cell>
          <cell r="F73">
            <v>8</v>
          </cell>
          <cell r="G73">
            <v>10</v>
          </cell>
          <cell r="H73">
            <v>0.44444444444444442</v>
          </cell>
          <cell r="I73">
            <v>18</v>
          </cell>
          <cell r="J73">
            <v>8</v>
          </cell>
          <cell r="K73">
            <v>9</v>
          </cell>
          <cell r="L73">
            <v>0.47058823529411764</v>
          </cell>
          <cell r="M73">
            <v>17</v>
          </cell>
          <cell r="N73">
            <v>9</v>
          </cell>
          <cell r="O73">
            <v>12</v>
          </cell>
          <cell r="P73">
            <v>0.42857142857142855</v>
          </cell>
          <cell r="Q73">
            <v>21</v>
          </cell>
          <cell r="R73">
            <v>32</v>
          </cell>
          <cell r="S73">
            <v>46</v>
          </cell>
          <cell r="T73">
            <v>0.41025641025641024</v>
          </cell>
          <cell r="U73">
            <v>78</v>
          </cell>
        </row>
        <row r="74">
          <cell r="A74" t="str">
            <v>Théologie</v>
          </cell>
          <cell r="C74">
            <v>1</v>
          </cell>
          <cell r="D74">
            <v>0</v>
          </cell>
          <cell r="E74">
            <v>1</v>
          </cell>
          <cell r="F74">
            <v>1</v>
          </cell>
          <cell r="G74">
            <v>4</v>
          </cell>
          <cell r="H74">
            <v>0.2</v>
          </cell>
          <cell r="I74">
            <v>5</v>
          </cell>
          <cell r="J74">
            <v>3</v>
          </cell>
          <cell r="K74">
            <v>3</v>
          </cell>
          <cell r="L74">
            <v>0.5</v>
          </cell>
          <cell r="M74">
            <v>6</v>
          </cell>
          <cell r="O74">
            <v>1</v>
          </cell>
          <cell r="P74">
            <v>0</v>
          </cell>
          <cell r="Q74">
            <v>1</v>
          </cell>
          <cell r="R74">
            <v>2</v>
          </cell>
          <cell r="S74">
            <v>2</v>
          </cell>
          <cell r="T74">
            <v>0.5</v>
          </cell>
          <cell r="U74">
            <v>4</v>
          </cell>
        </row>
        <row r="78">
          <cell r="B78">
            <v>2010</v>
          </cell>
          <cell r="E78" t="str">
            <v>Total 2010</v>
          </cell>
          <cell r="F78">
            <v>2011</v>
          </cell>
          <cell r="I78" t="str">
            <v>Total 2011</v>
          </cell>
          <cell r="J78">
            <v>2012</v>
          </cell>
          <cell r="M78" t="str">
            <v>Total 2012</v>
          </cell>
          <cell r="N78">
            <v>2013</v>
          </cell>
          <cell r="Q78" t="str">
            <v>Total 2013</v>
          </cell>
          <cell r="R78">
            <v>2014</v>
          </cell>
          <cell r="U78" t="str">
            <v>Total 2014</v>
          </cell>
        </row>
        <row r="79">
          <cell r="A79" t="str">
            <v>Étiquettes de lignes</v>
          </cell>
          <cell r="B79" t="str">
            <v>FEMME</v>
          </cell>
          <cell r="C79" t="str">
            <v>HOMME</v>
          </cell>
          <cell r="F79" t="str">
            <v>FEMME</v>
          </cell>
          <cell r="G79" t="str">
            <v>HOMME</v>
          </cell>
          <cell r="J79" t="str">
            <v>FEMME</v>
          </cell>
          <cell r="K79" t="str">
            <v>HOMME</v>
          </cell>
          <cell r="N79" t="str">
            <v>FEMME</v>
          </cell>
          <cell r="O79" t="str">
            <v>HOMME</v>
          </cell>
          <cell r="R79" t="str">
            <v>FEMME</v>
          </cell>
          <cell r="S79" t="str">
            <v>HOMME</v>
          </cell>
        </row>
        <row r="80">
          <cell r="A80" t="str">
            <v>Droit</v>
          </cell>
          <cell r="B80">
            <v>3</v>
          </cell>
          <cell r="C80">
            <v>10</v>
          </cell>
          <cell r="D80">
            <v>0.23076923076923078</v>
          </cell>
          <cell r="E80">
            <v>13</v>
          </cell>
          <cell r="F80">
            <v>3</v>
          </cell>
          <cell r="G80">
            <v>5</v>
          </cell>
          <cell r="H80">
            <v>0.375</v>
          </cell>
          <cell r="I80">
            <v>8</v>
          </cell>
          <cell r="J80">
            <v>1</v>
          </cell>
          <cell r="K80">
            <v>7</v>
          </cell>
          <cell r="L80">
            <v>0.125</v>
          </cell>
          <cell r="M80">
            <v>8</v>
          </cell>
          <cell r="N80">
            <v>2</v>
          </cell>
          <cell r="O80">
            <v>5</v>
          </cell>
          <cell r="P80">
            <v>0.2857142857142857</v>
          </cell>
          <cell r="Q80">
            <v>7</v>
          </cell>
          <cell r="R80">
            <v>3</v>
          </cell>
          <cell r="S80">
            <v>6</v>
          </cell>
          <cell r="T80">
            <v>0.33333333333333331</v>
          </cell>
          <cell r="U80">
            <v>9</v>
          </cell>
        </row>
        <row r="81">
          <cell r="A81" t="str">
            <v>Lettres</v>
          </cell>
          <cell r="B81">
            <v>163</v>
          </cell>
          <cell r="C81">
            <v>237</v>
          </cell>
          <cell r="D81">
            <v>0.40749999999999997</v>
          </cell>
          <cell r="E81">
            <v>400</v>
          </cell>
          <cell r="F81">
            <v>205</v>
          </cell>
          <cell r="G81">
            <v>272</v>
          </cell>
          <cell r="H81">
            <v>0.42976939203354297</v>
          </cell>
          <cell r="I81">
            <v>477</v>
          </cell>
          <cell r="J81">
            <v>202</v>
          </cell>
          <cell r="K81">
            <v>271</v>
          </cell>
          <cell r="L81">
            <v>0.42706131078224102</v>
          </cell>
          <cell r="M81">
            <v>473</v>
          </cell>
          <cell r="N81">
            <v>226</v>
          </cell>
          <cell r="O81">
            <v>228</v>
          </cell>
          <cell r="P81">
            <v>0.49779735682819382</v>
          </cell>
          <cell r="Q81">
            <v>454</v>
          </cell>
          <cell r="R81">
            <v>249</v>
          </cell>
          <cell r="S81">
            <v>251</v>
          </cell>
          <cell r="T81">
            <v>0.498</v>
          </cell>
          <cell r="U81">
            <v>500</v>
          </cell>
        </row>
        <row r="82">
          <cell r="A82" t="str">
            <v>Pharmacie</v>
          </cell>
          <cell r="B82">
            <v>7</v>
          </cell>
          <cell r="C82">
            <v>8</v>
          </cell>
          <cell r="D82">
            <v>0.46666666666666667</v>
          </cell>
          <cell r="E82">
            <v>15</v>
          </cell>
          <cell r="F82">
            <v>8</v>
          </cell>
          <cell r="G82">
            <v>10</v>
          </cell>
          <cell r="H82">
            <v>0.44444444444444442</v>
          </cell>
          <cell r="I82">
            <v>18</v>
          </cell>
          <cell r="J82">
            <v>8</v>
          </cell>
          <cell r="K82">
            <v>9</v>
          </cell>
          <cell r="L82">
            <v>0.47058823529411764</v>
          </cell>
          <cell r="M82">
            <v>17</v>
          </cell>
          <cell r="N82">
            <v>9</v>
          </cell>
          <cell r="O82">
            <v>12</v>
          </cell>
          <cell r="P82">
            <v>0.42857142857142855</v>
          </cell>
          <cell r="Q82">
            <v>21</v>
          </cell>
          <cell r="R82">
            <v>11</v>
          </cell>
          <cell r="S82">
            <v>7</v>
          </cell>
          <cell r="T82">
            <v>0.61111111111111116</v>
          </cell>
          <cell r="U82">
            <v>18</v>
          </cell>
        </row>
        <row r="83">
          <cell r="A83" t="str">
            <v>Sciences</v>
          </cell>
          <cell r="B83">
            <v>239</v>
          </cell>
          <cell r="C83">
            <v>797</v>
          </cell>
          <cell r="D83">
            <v>0.23069498069498071</v>
          </cell>
          <cell r="E83">
            <v>1036</v>
          </cell>
          <cell r="F83">
            <v>260</v>
          </cell>
          <cell r="G83">
            <v>849</v>
          </cell>
          <cell r="H83">
            <v>0.2344454463480613</v>
          </cell>
          <cell r="I83">
            <v>1109</v>
          </cell>
          <cell r="J83">
            <v>290</v>
          </cell>
          <cell r="K83">
            <v>854</v>
          </cell>
          <cell r="L83">
            <v>0.25349650349650349</v>
          </cell>
          <cell r="M83">
            <v>1144</v>
          </cell>
          <cell r="N83">
            <v>324</v>
          </cell>
          <cell r="O83">
            <v>863</v>
          </cell>
          <cell r="P83">
            <v>0.27295703454085929</v>
          </cell>
          <cell r="Q83">
            <v>1187</v>
          </cell>
          <cell r="R83">
            <v>283</v>
          </cell>
          <cell r="S83">
            <v>800</v>
          </cell>
          <cell r="T83">
            <v>0.26131117266851339</v>
          </cell>
          <cell r="U83">
            <v>1083</v>
          </cell>
        </row>
        <row r="84">
          <cell r="A84" t="str">
            <v>Total général</v>
          </cell>
          <cell r="B84">
            <v>412</v>
          </cell>
          <cell r="C84">
            <v>1052</v>
          </cell>
          <cell r="D84">
            <v>0.28142076502732238</v>
          </cell>
          <cell r="E84">
            <v>1464</v>
          </cell>
          <cell r="F84">
            <v>476</v>
          </cell>
          <cell r="G84">
            <v>1136</v>
          </cell>
          <cell r="H84">
            <v>0.29528535980148884</v>
          </cell>
          <cell r="I84">
            <v>1612</v>
          </cell>
          <cell r="J84">
            <v>501</v>
          </cell>
          <cell r="K84">
            <v>1141</v>
          </cell>
          <cell r="L84">
            <v>0.30511571254567599</v>
          </cell>
          <cell r="M84">
            <v>1642</v>
          </cell>
          <cell r="N84">
            <v>561</v>
          </cell>
          <cell r="O84">
            <v>1108</v>
          </cell>
          <cell r="P84">
            <v>0.33612941881366087</v>
          </cell>
          <cell r="Q84">
            <v>1669</v>
          </cell>
        </row>
      </sheetData>
      <sheetData sheetId="16">
        <row r="1">
          <cell r="B1">
            <v>2010</v>
          </cell>
          <cell r="E1" t="str">
            <v>Total 2010</v>
          </cell>
          <cell r="F1">
            <v>2011</v>
          </cell>
          <cell r="I1" t="str">
            <v>Total 2011</v>
          </cell>
          <cell r="J1">
            <v>2012</v>
          </cell>
          <cell r="M1" t="str">
            <v>Total 2012</v>
          </cell>
          <cell r="N1">
            <v>2013</v>
          </cell>
          <cell r="Q1" t="str">
            <v>Total 2013</v>
          </cell>
          <cell r="R1">
            <v>2014</v>
          </cell>
          <cell r="U1" t="str">
            <v>Total 2014</v>
          </cell>
        </row>
        <row r="2">
          <cell r="A2" t="str">
            <v>Étiquettes de lignes</v>
          </cell>
          <cell r="B2" t="str">
            <v>FEMME</v>
          </cell>
          <cell r="C2" t="str">
            <v>HOMME</v>
          </cell>
          <cell r="F2" t="str">
            <v>FEMME</v>
          </cell>
          <cell r="G2" t="str">
            <v>HOMME</v>
          </cell>
          <cell r="J2" t="str">
            <v>FEMME</v>
          </cell>
          <cell r="K2" t="str">
            <v>HOMME</v>
          </cell>
          <cell r="N2" t="str">
            <v>FEMME</v>
          </cell>
          <cell r="O2" t="str">
            <v>HOMME</v>
          </cell>
          <cell r="R2" t="str">
            <v>FEMME</v>
          </cell>
          <cell r="S2" t="str">
            <v>HOMME</v>
          </cell>
        </row>
        <row r="3">
          <cell r="A3" t="str">
            <v>01</v>
          </cell>
          <cell r="B3">
            <v>146</v>
          </cell>
          <cell r="C3">
            <v>119</v>
          </cell>
          <cell r="D3">
            <v>0.55094339622641508</v>
          </cell>
          <cell r="E3">
            <v>265</v>
          </cell>
          <cell r="F3">
            <v>153</v>
          </cell>
          <cell r="G3">
            <v>134</v>
          </cell>
          <cell r="H3">
            <v>0.5331010452961672</v>
          </cell>
          <cell r="I3">
            <v>287</v>
          </cell>
          <cell r="J3">
            <v>154</v>
          </cell>
          <cell r="K3">
            <v>139</v>
          </cell>
          <cell r="L3">
            <v>0.52559726962457343</v>
          </cell>
          <cell r="M3">
            <v>293</v>
          </cell>
          <cell r="N3">
            <v>142</v>
          </cell>
          <cell r="O3">
            <v>120</v>
          </cell>
          <cell r="P3">
            <v>0.5419847328244275</v>
          </cell>
          <cell r="Q3">
            <v>262</v>
          </cell>
          <cell r="R3">
            <v>140</v>
          </cell>
          <cell r="S3">
            <v>124</v>
          </cell>
          <cell r="T3">
            <v>0.53030303030303028</v>
          </cell>
          <cell r="U3">
            <v>264</v>
          </cell>
        </row>
        <row r="4">
          <cell r="A4" t="str">
            <v>02</v>
          </cell>
          <cell r="B4">
            <v>123</v>
          </cell>
          <cell r="C4">
            <v>139</v>
          </cell>
          <cell r="D4">
            <v>0.46946564885496184</v>
          </cell>
          <cell r="E4">
            <v>262</v>
          </cell>
          <cell r="F4">
            <v>116</v>
          </cell>
          <cell r="G4">
            <v>134</v>
          </cell>
          <cell r="H4">
            <v>0.46400000000000002</v>
          </cell>
          <cell r="I4">
            <v>250</v>
          </cell>
          <cell r="J4">
            <v>123</v>
          </cell>
          <cell r="K4">
            <v>144</v>
          </cell>
          <cell r="L4">
            <v>0.4606741573033708</v>
          </cell>
          <cell r="M4">
            <v>267</v>
          </cell>
          <cell r="N4">
            <v>121</v>
          </cell>
          <cell r="O4">
            <v>130</v>
          </cell>
          <cell r="P4">
            <v>0.48207171314741037</v>
          </cell>
          <cell r="Q4">
            <v>251</v>
          </cell>
          <cell r="R4">
            <v>127</v>
          </cell>
          <cell r="S4">
            <v>157</v>
          </cell>
          <cell r="T4">
            <v>0.44718309859154931</v>
          </cell>
          <cell r="U4">
            <v>284</v>
          </cell>
        </row>
        <row r="5">
          <cell r="A5" t="str">
            <v>03</v>
          </cell>
          <cell r="B5">
            <v>18</v>
          </cell>
          <cell r="C5">
            <v>24</v>
          </cell>
          <cell r="D5">
            <v>0.42857142857142855</v>
          </cell>
          <cell r="E5">
            <v>42</v>
          </cell>
          <cell r="F5">
            <v>20</v>
          </cell>
          <cell r="G5">
            <v>34</v>
          </cell>
          <cell r="H5">
            <v>0.37037037037037035</v>
          </cell>
          <cell r="I5">
            <v>54</v>
          </cell>
          <cell r="J5">
            <v>23</v>
          </cell>
          <cell r="K5">
            <v>37</v>
          </cell>
          <cell r="L5">
            <v>0.38333333333333336</v>
          </cell>
          <cell r="M5">
            <v>60</v>
          </cell>
          <cell r="N5">
            <v>22</v>
          </cell>
          <cell r="O5">
            <v>38</v>
          </cell>
          <cell r="P5">
            <v>0.36666666666666664</v>
          </cell>
          <cell r="Q5">
            <v>60</v>
          </cell>
          <cell r="R5">
            <v>21</v>
          </cell>
          <cell r="S5">
            <v>38</v>
          </cell>
          <cell r="T5">
            <v>0.3559322033898305</v>
          </cell>
          <cell r="U5">
            <v>59</v>
          </cell>
        </row>
        <row r="6">
          <cell r="A6" t="str">
            <v>04</v>
          </cell>
          <cell r="B6">
            <v>113</v>
          </cell>
          <cell r="C6">
            <v>138</v>
          </cell>
          <cell r="D6">
            <v>0.45019920318725098</v>
          </cell>
          <cell r="E6">
            <v>251</v>
          </cell>
          <cell r="F6">
            <v>137</v>
          </cell>
          <cell r="G6">
            <v>179</v>
          </cell>
          <cell r="H6">
            <v>0.43354430379746833</v>
          </cell>
          <cell r="I6">
            <v>316</v>
          </cell>
          <cell r="J6">
            <v>156</v>
          </cell>
          <cell r="K6">
            <v>189</v>
          </cell>
          <cell r="L6">
            <v>0.45217391304347826</v>
          </cell>
          <cell r="M6">
            <v>345</v>
          </cell>
          <cell r="N6">
            <v>157</v>
          </cell>
          <cell r="O6">
            <v>234</v>
          </cell>
          <cell r="P6">
            <v>0.40153452685421998</v>
          </cell>
          <cell r="Q6">
            <v>391</v>
          </cell>
          <cell r="R6">
            <v>151</v>
          </cell>
          <cell r="S6">
            <v>204</v>
          </cell>
          <cell r="T6">
            <v>0.42535211267605633</v>
          </cell>
          <cell r="U6">
            <v>355</v>
          </cell>
        </row>
        <row r="7">
          <cell r="A7" t="str">
            <v>05</v>
          </cell>
          <cell r="B7">
            <v>137</v>
          </cell>
          <cell r="C7">
            <v>197</v>
          </cell>
          <cell r="D7">
            <v>0.41017964071856289</v>
          </cell>
          <cell r="E7">
            <v>334</v>
          </cell>
          <cell r="F7">
            <v>151</v>
          </cell>
          <cell r="G7">
            <v>232</v>
          </cell>
          <cell r="H7">
            <v>0.39425587467362927</v>
          </cell>
          <cell r="I7">
            <v>383</v>
          </cell>
          <cell r="J7">
            <v>155</v>
          </cell>
          <cell r="K7">
            <v>220</v>
          </cell>
          <cell r="L7">
            <v>0.41333333333333333</v>
          </cell>
          <cell r="M7">
            <v>375</v>
          </cell>
          <cell r="N7">
            <v>145</v>
          </cell>
          <cell r="O7">
            <v>243</v>
          </cell>
          <cell r="P7">
            <v>0.37371134020618557</v>
          </cell>
          <cell r="Q7">
            <v>388</v>
          </cell>
          <cell r="R7">
            <v>143</v>
          </cell>
          <cell r="S7">
            <v>236</v>
          </cell>
          <cell r="T7">
            <v>0.37730870712401055</v>
          </cell>
          <cell r="U7">
            <v>379</v>
          </cell>
        </row>
        <row r="8">
          <cell r="A8" t="str">
            <v>06</v>
          </cell>
          <cell r="B8">
            <v>197</v>
          </cell>
          <cell r="C8">
            <v>212</v>
          </cell>
          <cell r="D8">
            <v>0.48166259168704156</v>
          </cell>
          <cell r="E8">
            <v>409</v>
          </cell>
          <cell r="F8">
            <v>162</v>
          </cell>
          <cell r="G8">
            <v>211</v>
          </cell>
          <cell r="H8">
            <v>0.43431635388739948</v>
          </cell>
          <cell r="I8">
            <v>373</v>
          </cell>
          <cell r="J8">
            <v>187</v>
          </cell>
          <cell r="K8">
            <v>218</v>
          </cell>
          <cell r="L8">
            <v>0.46172839506172841</v>
          </cell>
          <cell r="M8">
            <v>405</v>
          </cell>
          <cell r="N8">
            <v>218</v>
          </cell>
          <cell r="O8">
            <v>236</v>
          </cell>
          <cell r="P8">
            <v>0.48017621145374451</v>
          </cell>
          <cell r="Q8">
            <v>454</v>
          </cell>
          <cell r="R8">
            <v>224</v>
          </cell>
          <cell r="S8">
            <v>230</v>
          </cell>
          <cell r="T8">
            <v>0.4933920704845815</v>
          </cell>
          <cell r="U8">
            <v>454</v>
          </cell>
        </row>
        <row r="9">
          <cell r="A9" t="str">
            <v>07</v>
          </cell>
          <cell r="B9">
            <v>195</v>
          </cell>
          <cell r="C9">
            <v>98</v>
          </cell>
          <cell r="D9">
            <v>0.66552901023890787</v>
          </cell>
          <cell r="E9">
            <v>293</v>
          </cell>
          <cell r="F9">
            <v>189</v>
          </cell>
          <cell r="G9">
            <v>96</v>
          </cell>
          <cell r="H9">
            <v>0.66315789473684206</v>
          </cell>
          <cell r="I9">
            <v>285</v>
          </cell>
          <cell r="J9">
            <v>233</v>
          </cell>
          <cell r="K9">
            <v>101</v>
          </cell>
          <cell r="L9">
            <v>0.69760479041916168</v>
          </cell>
          <cell r="M9">
            <v>334</v>
          </cell>
          <cell r="N9">
            <v>254</v>
          </cell>
          <cell r="O9">
            <v>105</v>
          </cell>
          <cell r="P9">
            <v>0.70752089136490248</v>
          </cell>
          <cell r="Q9">
            <v>359</v>
          </cell>
          <cell r="R9">
            <v>217</v>
          </cell>
          <cell r="S9">
            <v>96</v>
          </cell>
          <cell r="T9">
            <v>0.69329073482428116</v>
          </cell>
          <cell r="U9">
            <v>313</v>
          </cell>
        </row>
        <row r="10">
          <cell r="A10" t="str">
            <v>08</v>
          </cell>
          <cell r="B10">
            <v>49</v>
          </cell>
          <cell r="C10">
            <v>30</v>
          </cell>
          <cell r="D10">
            <v>0.620253164556962</v>
          </cell>
          <cell r="E10">
            <v>79</v>
          </cell>
          <cell r="F10">
            <v>29</v>
          </cell>
          <cell r="G10">
            <v>23</v>
          </cell>
          <cell r="H10">
            <v>0.55769230769230771</v>
          </cell>
          <cell r="I10">
            <v>52</v>
          </cell>
          <cell r="J10">
            <v>40</v>
          </cell>
          <cell r="K10">
            <v>24</v>
          </cell>
          <cell r="L10">
            <v>0.625</v>
          </cell>
          <cell r="M10">
            <v>64</v>
          </cell>
          <cell r="N10">
            <v>44</v>
          </cell>
          <cell r="O10">
            <v>20</v>
          </cell>
          <cell r="P10">
            <v>0.6875</v>
          </cell>
          <cell r="Q10">
            <v>64</v>
          </cell>
          <cell r="R10">
            <v>39</v>
          </cell>
          <cell r="S10">
            <v>36</v>
          </cell>
          <cell r="T10">
            <v>0.52</v>
          </cell>
          <cell r="U10">
            <v>75</v>
          </cell>
        </row>
        <row r="11">
          <cell r="A11" t="str">
            <v>09</v>
          </cell>
          <cell r="B11">
            <v>211</v>
          </cell>
          <cell r="C11">
            <v>98</v>
          </cell>
          <cell r="D11">
            <v>0.68284789644012944</v>
          </cell>
          <cell r="E11">
            <v>309</v>
          </cell>
          <cell r="F11">
            <v>190</v>
          </cell>
          <cell r="G11">
            <v>91</v>
          </cell>
          <cell r="H11">
            <v>0.67615658362989328</v>
          </cell>
          <cell r="I11">
            <v>281</v>
          </cell>
          <cell r="J11">
            <v>208</v>
          </cell>
          <cell r="K11">
            <v>91</v>
          </cell>
          <cell r="L11">
            <v>0.69565217391304346</v>
          </cell>
          <cell r="M11">
            <v>299</v>
          </cell>
          <cell r="N11">
            <v>205</v>
          </cell>
          <cell r="O11">
            <v>103</v>
          </cell>
          <cell r="P11">
            <v>0.66558441558441561</v>
          </cell>
          <cell r="Q11">
            <v>308</v>
          </cell>
          <cell r="R11">
            <v>207</v>
          </cell>
          <cell r="S11">
            <v>104</v>
          </cell>
          <cell r="T11">
            <v>0.66559485530546625</v>
          </cell>
          <cell r="U11">
            <v>311</v>
          </cell>
        </row>
        <row r="12">
          <cell r="A12" t="str">
            <v>10</v>
          </cell>
          <cell r="B12">
            <v>126</v>
          </cell>
          <cell r="C12">
            <v>54</v>
          </cell>
          <cell r="D12">
            <v>0.7</v>
          </cell>
          <cell r="E12">
            <v>180</v>
          </cell>
          <cell r="F12">
            <v>104</v>
          </cell>
          <cell r="G12">
            <v>57</v>
          </cell>
          <cell r="H12">
            <v>0.64596273291925466</v>
          </cell>
          <cell r="I12">
            <v>161</v>
          </cell>
          <cell r="J12">
            <v>121</v>
          </cell>
          <cell r="K12">
            <v>62</v>
          </cell>
          <cell r="L12">
            <v>0.66120218579234968</v>
          </cell>
          <cell r="M12">
            <v>183</v>
          </cell>
          <cell r="N12">
            <v>119</v>
          </cell>
          <cell r="O12">
            <v>66</v>
          </cell>
          <cell r="P12">
            <v>0.64324324324324322</v>
          </cell>
          <cell r="Q12">
            <v>185</v>
          </cell>
          <cell r="R12">
            <v>117</v>
          </cell>
          <cell r="S12">
            <v>62</v>
          </cell>
          <cell r="T12">
            <v>0.65363128491620115</v>
          </cell>
          <cell r="U12">
            <v>179</v>
          </cell>
        </row>
        <row r="13">
          <cell r="A13" t="str">
            <v>11</v>
          </cell>
          <cell r="B13">
            <v>148</v>
          </cell>
          <cell r="C13">
            <v>72</v>
          </cell>
          <cell r="D13">
            <v>0.67272727272727273</v>
          </cell>
          <cell r="E13">
            <v>220</v>
          </cell>
          <cell r="F13">
            <v>135</v>
          </cell>
          <cell r="G13">
            <v>68</v>
          </cell>
          <cell r="H13">
            <v>0.66502463054187189</v>
          </cell>
          <cell r="I13">
            <v>203</v>
          </cell>
          <cell r="J13">
            <v>169</v>
          </cell>
          <cell r="K13">
            <v>88</v>
          </cell>
          <cell r="L13">
            <v>0.65758754863813229</v>
          </cell>
          <cell r="M13">
            <v>257</v>
          </cell>
          <cell r="N13">
            <v>154</v>
          </cell>
          <cell r="O13">
            <v>63</v>
          </cell>
          <cell r="P13">
            <v>0.70967741935483875</v>
          </cell>
          <cell r="Q13">
            <v>217</v>
          </cell>
          <cell r="R13">
            <v>166</v>
          </cell>
          <cell r="S13">
            <v>74</v>
          </cell>
          <cell r="T13">
            <v>0.69166666666666665</v>
          </cell>
          <cell r="U13">
            <v>240</v>
          </cell>
        </row>
        <row r="14">
          <cell r="A14" t="str">
            <v>12</v>
          </cell>
          <cell r="B14">
            <v>41</v>
          </cell>
          <cell r="C14">
            <v>21</v>
          </cell>
          <cell r="D14">
            <v>0.66129032258064513</v>
          </cell>
          <cell r="E14">
            <v>62</v>
          </cell>
          <cell r="F14">
            <v>32</v>
          </cell>
          <cell r="G14">
            <v>18</v>
          </cell>
          <cell r="H14">
            <v>0.64</v>
          </cell>
          <cell r="I14">
            <v>50</v>
          </cell>
          <cell r="J14">
            <v>45</v>
          </cell>
          <cell r="K14">
            <v>22</v>
          </cell>
          <cell r="L14">
            <v>0.67164179104477617</v>
          </cell>
          <cell r="M14">
            <v>67</v>
          </cell>
          <cell r="N14">
            <v>34</v>
          </cell>
          <cell r="O14">
            <v>23</v>
          </cell>
          <cell r="P14">
            <v>0.59649122807017541</v>
          </cell>
          <cell r="Q14">
            <v>57</v>
          </cell>
          <cell r="R14">
            <v>35</v>
          </cell>
          <cell r="S14">
            <v>25</v>
          </cell>
          <cell r="T14">
            <v>0.58333333333333337</v>
          </cell>
          <cell r="U14">
            <v>60</v>
          </cell>
        </row>
        <row r="15">
          <cell r="A15" t="str">
            <v>13</v>
          </cell>
          <cell r="B15">
            <v>27</v>
          </cell>
          <cell r="C15">
            <v>13</v>
          </cell>
          <cell r="D15">
            <v>0.67500000000000004</v>
          </cell>
          <cell r="E15">
            <v>40</v>
          </cell>
          <cell r="F15">
            <v>35</v>
          </cell>
          <cell r="G15">
            <v>11</v>
          </cell>
          <cell r="H15">
            <v>0.76086956521739135</v>
          </cell>
          <cell r="I15">
            <v>46</v>
          </cell>
          <cell r="J15">
            <v>41</v>
          </cell>
          <cell r="K15">
            <v>8</v>
          </cell>
          <cell r="L15">
            <v>0.83673469387755106</v>
          </cell>
          <cell r="M15">
            <v>49</v>
          </cell>
          <cell r="N15">
            <v>33</v>
          </cell>
          <cell r="O15">
            <v>11</v>
          </cell>
          <cell r="P15">
            <v>0.75</v>
          </cell>
          <cell r="Q15">
            <v>44</v>
          </cell>
          <cell r="R15">
            <v>35</v>
          </cell>
          <cell r="S15">
            <v>12</v>
          </cell>
          <cell r="T15">
            <v>0.74468085106382975</v>
          </cell>
          <cell r="U15">
            <v>47</v>
          </cell>
        </row>
        <row r="16">
          <cell r="A16" t="str">
            <v>14</v>
          </cell>
          <cell r="B16">
            <v>152</v>
          </cell>
          <cell r="C16">
            <v>59</v>
          </cell>
          <cell r="D16">
            <v>0.72037914691943128</v>
          </cell>
          <cell r="E16">
            <v>211</v>
          </cell>
          <cell r="F16">
            <v>153</v>
          </cell>
          <cell r="G16">
            <v>60</v>
          </cell>
          <cell r="H16">
            <v>0.71830985915492962</v>
          </cell>
          <cell r="I16">
            <v>213</v>
          </cell>
          <cell r="J16">
            <v>173</v>
          </cell>
          <cell r="K16">
            <v>80</v>
          </cell>
          <cell r="L16">
            <v>0.6837944664031621</v>
          </cell>
          <cell r="M16">
            <v>253</v>
          </cell>
          <cell r="N16">
            <v>182</v>
          </cell>
          <cell r="O16">
            <v>78</v>
          </cell>
          <cell r="P16">
            <v>0.7</v>
          </cell>
          <cell r="Q16">
            <v>260</v>
          </cell>
          <cell r="R16">
            <v>169</v>
          </cell>
          <cell r="S16">
            <v>95</v>
          </cell>
          <cell r="T16">
            <v>0.64015151515151514</v>
          </cell>
          <cell r="U16">
            <v>264</v>
          </cell>
        </row>
        <row r="17">
          <cell r="A17" t="str">
            <v>15</v>
          </cell>
          <cell r="B17">
            <v>67</v>
          </cell>
          <cell r="C17">
            <v>67</v>
          </cell>
          <cell r="D17">
            <v>0.5</v>
          </cell>
          <cell r="E17">
            <v>134</v>
          </cell>
          <cell r="F17">
            <v>73</v>
          </cell>
          <cell r="G17">
            <v>62</v>
          </cell>
          <cell r="H17">
            <v>0.54074074074074074</v>
          </cell>
          <cell r="I17">
            <v>135</v>
          </cell>
          <cell r="J17">
            <v>92</v>
          </cell>
          <cell r="K17">
            <v>60</v>
          </cell>
          <cell r="L17">
            <v>0.60526315789473684</v>
          </cell>
          <cell r="M17">
            <v>152</v>
          </cell>
          <cell r="N17">
            <v>103</v>
          </cell>
          <cell r="O17">
            <v>89</v>
          </cell>
          <cell r="P17">
            <v>0.53645833333333337</v>
          </cell>
          <cell r="Q17">
            <v>192</v>
          </cell>
          <cell r="R17">
            <v>93</v>
          </cell>
          <cell r="S17">
            <v>72</v>
          </cell>
          <cell r="T17">
            <v>0.5636363636363636</v>
          </cell>
          <cell r="U17">
            <v>165</v>
          </cell>
        </row>
        <row r="18">
          <cell r="A18" t="str">
            <v>16</v>
          </cell>
          <cell r="B18">
            <v>196</v>
          </cell>
          <cell r="C18">
            <v>122</v>
          </cell>
          <cell r="D18">
            <v>0.61635220125786161</v>
          </cell>
          <cell r="E18">
            <v>318</v>
          </cell>
          <cell r="F18">
            <v>198</v>
          </cell>
          <cell r="G18">
            <v>123</v>
          </cell>
          <cell r="H18">
            <v>0.61682242990654201</v>
          </cell>
          <cell r="I18">
            <v>321</v>
          </cell>
          <cell r="J18">
            <v>220</v>
          </cell>
          <cell r="K18">
            <v>127</v>
          </cell>
          <cell r="L18">
            <v>0.63400576368876083</v>
          </cell>
          <cell r="M18">
            <v>347</v>
          </cell>
          <cell r="N18">
            <v>209</v>
          </cell>
          <cell r="O18">
            <v>135</v>
          </cell>
          <cell r="P18">
            <v>0.60755813953488369</v>
          </cell>
          <cell r="Q18">
            <v>344</v>
          </cell>
          <cell r="R18">
            <v>223</v>
          </cell>
          <cell r="S18">
            <v>148</v>
          </cell>
          <cell r="T18">
            <v>0.60107816711590301</v>
          </cell>
          <cell r="U18">
            <v>371</v>
          </cell>
        </row>
        <row r="19">
          <cell r="A19" t="str">
            <v>17</v>
          </cell>
          <cell r="B19">
            <v>91</v>
          </cell>
          <cell r="C19">
            <v>167</v>
          </cell>
          <cell r="D19">
            <v>0.35271317829457366</v>
          </cell>
          <cell r="E19">
            <v>258</v>
          </cell>
          <cell r="F19">
            <v>85</v>
          </cell>
          <cell r="G19">
            <v>185</v>
          </cell>
          <cell r="H19">
            <v>0.31481481481481483</v>
          </cell>
          <cell r="I19">
            <v>270</v>
          </cell>
          <cell r="J19">
            <v>86</v>
          </cell>
          <cell r="K19">
            <v>175</v>
          </cell>
          <cell r="L19">
            <v>0.32950191570881227</v>
          </cell>
          <cell r="M19">
            <v>261</v>
          </cell>
          <cell r="N19">
            <v>93</v>
          </cell>
          <cell r="O19">
            <v>163</v>
          </cell>
          <cell r="P19">
            <v>0.36328125</v>
          </cell>
          <cell r="Q19">
            <v>256</v>
          </cell>
          <cell r="R19">
            <v>104</v>
          </cell>
          <cell r="S19">
            <v>173</v>
          </cell>
          <cell r="T19">
            <v>0.37545126353790614</v>
          </cell>
          <cell r="U19">
            <v>277</v>
          </cell>
        </row>
        <row r="20">
          <cell r="A20" t="str">
            <v>18</v>
          </cell>
          <cell r="B20">
            <v>211</v>
          </cell>
          <cell r="C20">
            <v>156</v>
          </cell>
          <cell r="D20">
            <v>0.57493188010899188</v>
          </cell>
          <cell r="E20">
            <v>367</v>
          </cell>
          <cell r="F20">
            <v>214</v>
          </cell>
          <cell r="G20">
            <v>171</v>
          </cell>
          <cell r="H20">
            <v>0.55584415584415581</v>
          </cell>
          <cell r="I20">
            <v>385</v>
          </cell>
          <cell r="J20">
            <v>250</v>
          </cell>
          <cell r="K20">
            <v>171</v>
          </cell>
          <cell r="L20">
            <v>0.59382422802850354</v>
          </cell>
          <cell r="M20">
            <v>421</v>
          </cell>
          <cell r="N20">
            <v>254</v>
          </cell>
          <cell r="O20">
            <v>184</v>
          </cell>
          <cell r="P20">
            <v>0.57990867579908678</v>
          </cell>
          <cell r="Q20">
            <v>438</v>
          </cell>
          <cell r="R20">
            <v>285</v>
          </cell>
          <cell r="S20">
            <v>181</v>
          </cell>
          <cell r="T20">
            <v>0.61158798283261806</v>
          </cell>
          <cell r="U20">
            <v>466</v>
          </cell>
        </row>
        <row r="21">
          <cell r="A21" t="str">
            <v>19</v>
          </cell>
          <cell r="B21">
            <v>227</v>
          </cell>
          <cell r="C21">
            <v>240</v>
          </cell>
          <cell r="D21">
            <v>0.48608137044967881</v>
          </cell>
          <cell r="E21">
            <v>467</v>
          </cell>
          <cell r="F21">
            <v>261</v>
          </cell>
          <cell r="G21">
            <v>268</v>
          </cell>
          <cell r="H21">
            <v>0.49338374291115311</v>
          </cell>
          <cell r="I21">
            <v>529</v>
          </cell>
          <cell r="J21">
            <v>266</v>
          </cell>
          <cell r="K21">
            <v>252</v>
          </cell>
          <cell r="L21">
            <v>0.51351351351351349</v>
          </cell>
          <cell r="M21">
            <v>518</v>
          </cell>
          <cell r="N21">
            <v>290</v>
          </cell>
          <cell r="O21">
            <v>273</v>
          </cell>
          <cell r="P21">
            <v>0.51509769094138547</v>
          </cell>
          <cell r="Q21">
            <v>563</v>
          </cell>
          <cell r="R21">
            <v>284</v>
          </cell>
          <cell r="S21">
            <v>265</v>
          </cell>
          <cell r="T21">
            <v>0.51730418943533696</v>
          </cell>
          <cell r="U21">
            <v>549</v>
          </cell>
        </row>
        <row r="22">
          <cell r="A22" t="str">
            <v>20</v>
          </cell>
          <cell r="B22">
            <v>166</v>
          </cell>
          <cell r="C22">
            <v>141</v>
          </cell>
          <cell r="D22">
            <v>0.54071661237785018</v>
          </cell>
          <cell r="E22">
            <v>307</v>
          </cell>
          <cell r="F22">
            <v>176</v>
          </cell>
          <cell r="G22">
            <v>120</v>
          </cell>
          <cell r="H22">
            <v>0.59459459459459463</v>
          </cell>
          <cell r="I22">
            <v>296</v>
          </cell>
          <cell r="J22">
            <v>191</v>
          </cell>
          <cell r="K22">
            <v>125</v>
          </cell>
          <cell r="L22">
            <v>0.60443037974683544</v>
          </cell>
          <cell r="M22">
            <v>316</v>
          </cell>
          <cell r="N22">
            <v>160</v>
          </cell>
          <cell r="O22">
            <v>135</v>
          </cell>
          <cell r="P22">
            <v>0.5423728813559322</v>
          </cell>
          <cell r="Q22">
            <v>295</v>
          </cell>
          <cell r="R22">
            <v>174</v>
          </cell>
          <cell r="S22">
            <v>113</v>
          </cell>
          <cell r="T22">
            <v>0.60627177700348434</v>
          </cell>
          <cell r="U22">
            <v>287</v>
          </cell>
        </row>
        <row r="23">
          <cell r="A23" t="str">
            <v>21</v>
          </cell>
          <cell r="B23">
            <v>158</v>
          </cell>
          <cell r="C23">
            <v>126</v>
          </cell>
          <cell r="D23">
            <v>0.55633802816901412</v>
          </cell>
          <cell r="E23">
            <v>284</v>
          </cell>
          <cell r="F23">
            <v>132</v>
          </cell>
          <cell r="G23">
            <v>108</v>
          </cell>
          <cell r="H23">
            <v>0.55000000000000004</v>
          </cell>
          <cell r="I23">
            <v>240</v>
          </cell>
          <cell r="J23">
            <v>141</v>
          </cell>
          <cell r="K23">
            <v>120</v>
          </cell>
          <cell r="L23">
            <v>0.54022988505747127</v>
          </cell>
          <cell r="M23">
            <v>261</v>
          </cell>
          <cell r="N23">
            <v>152</v>
          </cell>
          <cell r="O23">
            <v>141</v>
          </cell>
          <cell r="P23">
            <v>0.51877133105802042</v>
          </cell>
          <cell r="Q23">
            <v>293</v>
          </cell>
          <cell r="R23">
            <v>167</v>
          </cell>
          <cell r="S23">
            <v>131</v>
          </cell>
          <cell r="T23">
            <v>0.56040268456375841</v>
          </cell>
          <cell r="U23">
            <v>298</v>
          </cell>
        </row>
        <row r="24">
          <cell r="A24" t="str">
            <v>22</v>
          </cell>
          <cell r="B24">
            <v>229</v>
          </cell>
          <cell r="C24">
            <v>245</v>
          </cell>
          <cell r="D24">
            <v>0.4831223628691983</v>
          </cell>
          <cell r="E24">
            <v>474</v>
          </cell>
          <cell r="F24">
            <v>245</v>
          </cell>
          <cell r="G24">
            <v>266</v>
          </cell>
          <cell r="H24">
            <v>0.47945205479452052</v>
          </cell>
          <cell r="I24">
            <v>511</v>
          </cell>
          <cell r="J24">
            <v>251</v>
          </cell>
          <cell r="K24">
            <v>276</v>
          </cell>
          <cell r="L24">
            <v>0.47628083491461098</v>
          </cell>
          <cell r="M24">
            <v>527</v>
          </cell>
          <cell r="N24">
            <v>261</v>
          </cell>
          <cell r="O24">
            <v>291</v>
          </cell>
          <cell r="P24">
            <v>0.47282608695652173</v>
          </cell>
          <cell r="Q24">
            <v>552</v>
          </cell>
          <cell r="R24">
            <v>308</v>
          </cell>
          <cell r="S24">
            <v>281</v>
          </cell>
          <cell r="T24">
            <v>0.52292020373514436</v>
          </cell>
          <cell r="U24">
            <v>589</v>
          </cell>
        </row>
        <row r="25">
          <cell r="A25" t="str">
            <v>23</v>
          </cell>
          <cell r="B25">
            <v>102</v>
          </cell>
          <cell r="C25">
            <v>121</v>
          </cell>
          <cell r="D25">
            <v>0.45739910313901344</v>
          </cell>
          <cell r="E25">
            <v>223</v>
          </cell>
          <cell r="F25">
            <v>103</v>
          </cell>
          <cell r="G25">
            <v>120</v>
          </cell>
          <cell r="H25">
            <v>0.46188340807174888</v>
          </cell>
          <cell r="I25">
            <v>223</v>
          </cell>
          <cell r="J25">
            <v>117</v>
          </cell>
          <cell r="K25">
            <v>125</v>
          </cell>
          <cell r="L25">
            <v>0.48347107438016529</v>
          </cell>
          <cell r="M25">
            <v>242</v>
          </cell>
          <cell r="N25">
            <v>133</v>
          </cell>
          <cell r="O25">
            <v>133</v>
          </cell>
          <cell r="P25">
            <v>0.5</v>
          </cell>
          <cell r="Q25">
            <v>266</v>
          </cell>
          <cell r="R25">
            <v>114</v>
          </cell>
          <cell r="S25">
            <v>148</v>
          </cell>
          <cell r="T25">
            <v>0.4351145038167939</v>
          </cell>
          <cell r="U25">
            <v>262</v>
          </cell>
        </row>
        <row r="26">
          <cell r="A26" t="str">
            <v>24</v>
          </cell>
          <cell r="B26">
            <v>89</v>
          </cell>
          <cell r="C26">
            <v>98</v>
          </cell>
          <cell r="D26">
            <v>0.47593582887700536</v>
          </cell>
          <cell r="E26">
            <v>187</v>
          </cell>
          <cell r="F26">
            <v>99</v>
          </cell>
          <cell r="G26">
            <v>65</v>
          </cell>
          <cell r="H26">
            <v>0.60365853658536583</v>
          </cell>
          <cell r="I26">
            <v>164</v>
          </cell>
          <cell r="J26">
            <v>87</v>
          </cell>
          <cell r="K26">
            <v>88</v>
          </cell>
          <cell r="L26">
            <v>0.49714285714285716</v>
          </cell>
          <cell r="M26">
            <v>175</v>
          </cell>
          <cell r="N26">
            <v>94</v>
          </cell>
          <cell r="O26">
            <v>101</v>
          </cell>
          <cell r="P26">
            <v>0.48205128205128206</v>
          </cell>
          <cell r="Q26">
            <v>195</v>
          </cell>
          <cell r="R26">
            <v>109</v>
          </cell>
          <cell r="S26">
            <v>103</v>
          </cell>
          <cell r="T26">
            <v>0.51415094339622647</v>
          </cell>
          <cell r="U26">
            <v>212</v>
          </cell>
        </row>
        <row r="27">
          <cell r="A27" t="str">
            <v>25</v>
          </cell>
          <cell r="B27">
            <v>66</v>
          </cell>
          <cell r="C27">
            <v>240</v>
          </cell>
          <cell r="D27">
            <v>0.21568627450980393</v>
          </cell>
          <cell r="E27">
            <v>306</v>
          </cell>
          <cell r="F27">
            <v>57</v>
          </cell>
          <cell r="G27">
            <v>246</v>
          </cell>
          <cell r="H27">
            <v>0.18811881188118812</v>
          </cell>
          <cell r="I27">
            <v>303</v>
          </cell>
          <cell r="J27">
            <v>69</v>
          </cell>
          <cell r="K27">
            <v>237</v>
          </cell>
          <cell r="L27">
            <v>0.22549019607843138</v>
          </cell>
          <cell r="M27">
            <v>306</v>
          </cell>
          <cell r="N27">
            <v>60</v>
          </cell>
          <cell r="O27">
            <v>276</v>
          </cell>
          <cell r="P27">
            <v>0.17857142857142858</v>
          </cell>
          <cell r="Q27">
            <v>336</v>
          </cell>
          <cell r="R27">
            <v>78</v>
          </cell>
          <cell r="S27">
            <v>262</v>
          </cell>
          <cell r="T27">
            <v>0.22941176470588234</v>
          </cell>
          <cell r="U27">
            <v>340</v>
          </cell>
        </row>
        <row r="28">
          <cell r="A28" t="str">
            <v>26</v>
          </cell>
          <cell r="B28">
            <v>121</v>
          </cell>
          <cell r="C28">
            <v>352</v>
          </cell>
          <cell r="D28">
            <v>0.2558139534883721</v>
          </cell>
          <cell r="E28">
            <v>473</v>
          </cell>
          <cell r="F28">
            <v>129</v>
          </cell>
          <cell r="G28">
            <v>372</v>
          </cell>
          <cell r="H28">
            <v>0.25748502994011974</v>
          </cell>
          <cell r="I28">
            <v>501</v>
          </cell>
          <cell r="J28">
            <v>122</v>
          </cell>
          <cell r="K28">
            <v>342</v>
          </cell>
          <cell r="L28">
            <v>0.26293103448275862</v>
          </cell>
          <cell r="M28">
            <v>464</v>
          </cell>
          <cell r="N28">
            <v>142</v>
          </cell>
          <cell r="O28">
            <v>383</v>
          </cell>
          <cell r="P28">
            <v>0.27047619047619048</v>
          </cell>
          <cell r="Q28">
            <v>525</v>
          </cell>
          <cell r="R28">
            <v>160</v>
          </cell>
          <cell r="S28">
            <v>379</v>
          </cell>
          <cell r="T28">
            <v>0.29684601113172543</v>
          </cell>
          <cell r="U28">
            <v>539</v>
          </cell>
        </row>
        <row r="29">
          <cell r="A29" t="str">
            <v>27</v>
          </cell>
          <cell r="B29">
            <v>225</v>
          </cell>
          <cell r="C29">
            <v>617</v>
          </cell>
          <cell r="D29">
            <v>0.26722090261282661</v>
          </cell>
          <cell r="E29">
            <v>842</v>
          </cell>
          <cell r="F29">
            <v>181</v>
          </cell>
          <cell r="G29">
            <v>685</v>
          </cell>
          <cell r="H29">
            <v>0.20900692840646651</v>
          </cell>
          <cell r="I29">
            <v>866</v>
          </cell>
          <cell r="J29">
            <v>177</v>
          </cell>
          <cell r="K29">
            <v>634</v>
          </cell>
          <cell r="L29">
            <v>0.21824907521578299</v>
          </cell>
          <cell r="M29">
            <v>811</v>
          </cell>
          <cell r="N29">
            <v>181</v>
          </cell>
          <cell r="O29">
            <v>631</v>
          </cell>
          <cell r="P29">
            <v>0.2229064039408867</v>
          </cell>
          <cell r="Q29">
            <v>812</v>
          </cell>
          <cell r="R29">
            <v>206</v>
          </cell>
          <cell r="S29">
            <v>576</v>
          </cell>
          <cell r="T29">
            <v>0.26342710997442453</v>
          </cell>
          <cell r="U29">
            <v>782</v>
          </cell>
        </row>
        <row r="30">
          <cell r="A30" t="str">
            <v>28</v>
          </cell>
          <cell r="B30">
            <v>140</v>
          </cell>
          <cell r="C30">
            <v>382</v>
          </cell>
          <cell r="D30">
            <v>0.26819923371647508</v>
          </cell>
          <cell r="E30">
            <v>522</v>
          </cell>
          <cell r="F30">
            <v>163</v>
          </cell>
          <cell r="G30">
            <v>396</v>
          </cell>
          <cell r="H30">
            <v>0.29159212880143115</v>
          </cell>
          <cell r="I30">
            <v>559</v>
          </cell>
          <cell r="J30">
            <v>148</v>
          </cell>
          <cell r="K30">
            <v>384</v>
          </cell>
          <cell r="L30">
            <v>0.2781954887218045</v>
          </cell>
          <cell r="M30">
            <v>532</v>
          </cell>
          <cell r="N30">
            <v>163</v>
          </cell>
          <cell r="O30">
            <v>379</v>
          </cell>
          <cell r="P30">
            <v>0.30073800738007378</v>
          </cell>
          <cell r="Q30">
            <v>542</v>
          </cell>
          <cell r="R30">
            <v>146</v>
          </cell>
          <cell r="S30">
            <v>387</v>
          </cell>
          <cell r="T30">
            <v>0.27392120075046905</v>
          </cell>
          <cell r="U30">
            <v>533</v>
          </cell>
        </row>
        <row r="31">
          <cell r="A31" t="str">
            <v>29</v>
          </cell>
          <cell r="B31">
            <v>36</v>
          </cell>
          <cell r="C31">
            <v>107</v>
          </cell>
          <cell r="D31">
            <v>0.25174825174825177</v>
          </cell>
          <cell r="E31">
            <v>143</v>
          </cell>
          <cell r="F31">
            <v>38</v>
          </cell>
          <cell r="G31">
            <v>125</v>
          </cell>
          <cell r="H31">
            <v>0.23312883435582821</v>
          </cell>
          <cell r="I31">
            <v>163</v>
          </cell>
          <cell r="J31">
            <v>38</v>
          </cell>
          <cell r="K31">
            <v>114</v>
          </cell>
          <cell r="L31">
            <v>0.25</v>
          </cell>
          <cell r="M31">
            <v>152</v>
          </cell>
          <cell r="N31">
            <v>37</v>
          </cell>
          <cell r="O31">
            <v>128</v>
          </cell>
          <cell r="P31">
            <v>0.22424242424242424</v>
          </cell>
          <cell r="Q31">
            <v>165</v>
          </cell>
          <cell r="R31">
            <v>44</v>
          </cell>
          <cell r="S31">
            <v>154</v>
          </cell>
          <cell r="T31">
            <v>0.22222222222222221</v>
          </cell>
          <cell r="U31">
            <v>198</v>
          </cell>
        </row>
        <row r="32">
          <cell r="A32" t="str">
            <v>30</v>
          </cell>
          <cell r="B32">
            <v>57</v>
          </cell>
          <cell r="C32">
            <v>182</v>
          </cell>
          <cell r="D32">
            <v>0.2384937238493724</v>
          </cell>
          <cell r="E32">
            <v>239</v>
          </cell>
          <cell r="F32">
            <v>61</v>
          </cell>
          <cell r="G32">
            <v>200</v>
          </cell>
          <cell r="H32">
            <v>0.23371647509578544</v>
          </cell>
          <cell r="I32">
            <v>261</v>
          </cell>
          <cell r="J32">
            <v>61</v>
          </cell>
          <cell r="K32">
            <v>184</v>
          </cell>
          <cell r="L32">
            <v>0.24897959183673468</v>
          </cell>
          <cell r="M32">
            <v>245</v>
          </cell>
          <cell r="N32">
            <v>75</v>
          </cell>
          <cell r="O32">
            <v>176</v>
          </cell>
          <cell r="P32">
            <v>0.29880478087649404</v>
          </cell>
          <cell r="Q32">
            <v>251</v>
          </cell>
          <cell r="R32">
            <v>63</v>
          </cell>
          <cell r="S32">
            <v>190</v>
          </cell>
          <cell r="T32">
            <v>0.24901185770750989</v>
          </cell>
          <cell r="U32">
            <v>253</v>
          </cell>
        </row>
        <row r="33">
          <cell r="A33" t="str">
            <v>31</v>
          </cell>
          <cell r="B33">
            <v>214</v>
          </cell>
          <cell r="C33">
            <v>271</v>
          </cell>
          <cell r="D33">
            <v>0.44123711340206184</v>
          </cell>
          <cell r="E33">
            <v>485</v>
          </cell>
          <cell r="F33">
            <v>214</v>
          </cell>
          <cell r="G33">
            <v>260</v>
          </cell>
          <cell r="H33">
            <v>0.45147679324894513</v>
          </cell>
          <cell r="I33">
            <v>474</v>
          </cell>
          <cell r="J33">
            <v>212</v>
          </cell>
          <cell r="K33">
            <v>303</v>
          </cell>
          <cell r="L33">
            <v>0.4116504854368932</v>
          </cell>
          <cell r="M33">
            <v>515</v>
          </cell>
          <cell r="N33">
            <v>186</v>
          </cell>
          <cell r="O33">
            <v>252</v>
          </cell>
          <cell r="P33">
            <v>0.42465753424657532</v>
          </cell>
          <cell r="Q33">
            <v>438</v>
          </cell>
          <cell r="R33">
            <v>204</v>
          </cell>
          <cell r="S33">
            <v>247</v>
          </cell>
          <cell r="T33">
            <v>0.45232815964523282</v>
          </cell>
          <cell r="U33">
            <v>451</v>
          </cell>
        </row>
        <row r="34">
          <cell r="A34" t="str">
            <v>32</v>
          </cell>
          <cell r="B34">
            <v>220</v>
          </cell>
          <cell r="C34">
            <v>294</v>
          </cell>
          <cell r="D34">
            <v>0.42801556420233461</v>
          </cell>
          <cell r="E34">
            <v>514</v>
          </cell>
          <cell r="F34">
            <v>206</v>
          </cell>
          <cell r="G34">
            <v>272</v>
          </cell>
          <cell r="H34">
            <v>0.43096234309623432</v>
          </cell>
          <cell r="I34">
            <v>478</v>
          </cell>
          <cell r="J34">
            <v>183</v>
          </cell>
          <cell r="K34">
            <v>286</v>
          </cell>
          <cell r="L34">
            <v>0.39019189765458423</v>
          </cell>
          <cell r="M34">
            <v>469</v>
          </cell>
          <cell r="N34">
            <v>178</v>
          </cell>
          <cell r="O34">
            <v>219</v>
          </cell>
          <cell r="P34">
            <v>0.44836272040302266</v>
          </cell>
          <cell r="Q34">
            <v>397</v>
          </cell>
          <cell r="R34">
            <v>174</v>
          </cell>
          <cell r="S34">
            <v>208</v>
          </cell>
          <cell r="T34">
            <v>0.45549738219895286</v>
          </cell>
          <cell r="U34">
            <v>382</v>
          </cell>
        </row>
        <row r="35">
          <cell r="A35" t="str">
            <v>33</v>
          </cell>
          <cell r="B35">
            <v>168</v>
          </cell>
          <cell r="C35">
            <v>280</v>
          </cell>
          <cell r="D35">
            <v>0.375</v>
          </cell>
          <cell r="E35">
            <v>448</v>
          </cell>
          <cell r="F35">
            <v>189</v>
          </cell>
          <cell r="G35">
            <v>274</v>
          </cell>
          <cell r="H35">
            <v>0.40820734341252701</v>
          </cell>
          <cell r="I35">
            <v>463</v>
          </cell>
          <cell r="J35">
            <v>161</v>
          </cell>
          <cell r="K35">
            <v>256</v>
          </cell>
          <cell r="L35">
            <v>0.38609112709832133</v>
          </cell>
          <cell r="M35">
            <v>417</v>
          </cell>
          <cell r="N35">
            <v>176</v>
          </cell>
          <cell r="O35">
            <v>264</v>
          </cell>
          <cell r="P35">
            <v>0.4</v>
          </cell>
          <cell r="Q35">
            <v>440</v>
          </cell>
          <cell r="R35">
            <v>183</v>
          </cell>
          <cell r="S35">
            <v>268</v>
          </cell>
          <cell r="T35">
            <v>0.40576496674057649</v>
          </cell>
          <cell r="U35">
            <v>451</v>
          </cell>
        </row>
        <row r="36">
          <cell r="A36" t="str">
            <v>34</v>
          </cell>
          <cell r="B36">
            <v>21</v>
          </cell>
          <cell r="C36">
            <v>63</v>
          </cell>
          <cell r="D36">
            <v>0.25</v>
          </cell>
          <cell r="E36">
            <v>84</v>
          </cell>
          <cell r="F36">
            <v>32</v>
          </cell>
          <cell r="G36">
            <v>80</v>
          </cell>
          <cell r="H36">
            <v>0.2857142857142857</v>
          </cell>
          <cell r="I36">
            <v>112</v>
          </cell>
          <cell r="J36">
            <v>34</v>
          </cell>
          <cell r="K36">
            <v>56</v>
          </cell>
          <cell r="L36">
            <v>0.37777777777777777</v>
          </cell>
          <cell r="M36">
            <v>90</v>
          </cell>
          <cell r="N36">
            <v>44</v>
          </cell>
          <cell r="O36">
            <v>89</v>
          </cell>
          <cell r="P36">
            <v>0.33082706766917291</v>
          </cell>
          <cell r="Q36">
            <v>133</v>
          </cell>
          <cell r="R36">
            <v>26</v>
          </cell>
          <cell r="S36">
            <v>70</v>
          </cell>
          <cell r="T36">
            <v>0.27083333333333331</v>
          </cell>
          <cell r="U36">
            <v>96</v>
          </cell>
        </row>
        <row r="37">
          <cell r="A37" t="str">
            <v>35</v>
          </cell>
          <cell r="B37">
            <v>80</v>
          </cell>
          <cell r="C37">
            <v>124</v>
          </cell>
          <cell r="D37">
            <v>0.39215686274509803</v>
          </cell>
          <cell r="E37">
            <v>204</v>
          </cell>
          <cell r="F37">
            <v>101</v>
          </cell>
          <cell r="G37">
            <v>144</v>
          </cell>
          <cell r="H37">
            <v>0.41224489795918368</v>
          </cell>
          <cell r="I37">
            <v>245</v>
          </cell>
          <cell r="J37">
            <v>94</v>
          </cell>
          <cell r="K37">
            <v>131</v>
          </cell>
          <cell r="L37">
            <v>0.4177777777777778</v>
          </cell>
          <cell r="M37">
            <v>225</v>
          </cell>
          <cell r="N37">
            <v>95</v>
          </cell>
          <cell r="O37">
            <v>106</v>
          </cell>
          <cell r="P37">
            <v>0.47263681592039802</v>
          </cell>
          <cell r="Q37">
            <v>201</v>
          </cell>
          <cell r="R37">
            <v>86</v>
          </cell>
          <cell r="S37">
            <v>96</v>
          </cell>
          <cell r="T37">
            <v>0.47252747252747251</v>
          </cell>
          <cell r="U37">
            <v>182</v>
          </cell>
        </row>
        <row r="38">
          <cell r="A38" t="str">
            <v>36</v>
          </cell>
          <cell r="B38">
            <v>87</v>
          </cell>
          <cell r="C38">
            <v>140</v>
          </cell>
          <cell r="D38">
            <v>0.38325991189427311</v>
          </cell>
          <cell r="E38">
            <v>227</v>
          </cell>
          <cell r="F38">
            <v>115</v>
          </cell>
          <cell r="G38">
            <v>157</v>
          </cell>
          <cell r="H38">
            <v>0.42279411764705882</v>
          </cell>
          <cell r="I38">
            <v>272</v>
          </cell>
          <cell r="J38">
            <v>96</v>
          </cell>
          <cell r="K38">
            <v>139</v>
          </cell>
          <cell r="L38">
            <v>0.40851063829787232</v>
          </cell>
          <cell r="M38">
            <v>235</v>
          </cell>
          <cell r="N38">
            <v>109</v>
          </cell>
          <cell r="O38">
            <v>123</v>
          </cell>
          <cell r="P38">
            <v>0.46982758620689657</v>
          </cell>
          <cell r="Q38">
            <v>232</v>
          </cell>
          <cell r="R38">
            <v>109</v>
          </cell>
          <cell r="S38">
            <v>137</v>
          </cell>
          <cell r="T38">
            <v>0.44308943089430897</v>
          </cell>
          <cell r="U38">
            <v>246</v>
          </cell>
        </row>
        <row r="39">
          <cell r="A39" t="str">
            <v>37</v>
          </cell>
          <cell r="B39">
            <v>43</v>
          </cell>
          <cell r="C39">
            <v>75</v>
          </cell>
          <cell r="D39">
            <v>0.36440677966101692</v>
          </cell>
          <cell r="E39">
            <v>118</v>
          </cell>
          <cell r="F39">
            <v>55</v>
          </cell>
          <cell r="G39">
            <v>95</v>
          </cell>
          <cell r="H39">
            <v>0.36666666666666664</v>
          </cell>
          <cell r="I39">
            <v>150</v>
          </cell>
          <cell r="J39">
            <v>46</v>
          </cell>
          <cell r="K39">
            <v>83</v>
          </cell>
          <cell r="L39">
            <v>0.35658914728682173</v>
          </cell>
          <cell r="M39">
            <v>129</v>
          </cell>
          <cell r="N39">
            <v>58</v>
          </cell>
          <cell r="O39">
            <v>71</v>
          </cell>
          <cell r="P39">
            <v>0.44961240310077522</v>
          </cell>
          <cell r="Q39">
            <v>129</v>
          </cell>
          <cell r="R39">
            <v>64</v>
          </cell>
          <cell r="S39">
            <v>79</v>
          </cell>
          <cell r="T39">
            <v>0.44755244755244755</v>
          </cell>
          <cell r="U39">
            <v>143</v>
          </cell>
        </row>
        <row r="40">
          <cell r="A40" t="str">
            <v>60</v>
          </cell>
          <cell r="B40">
            <v>126</v>
          </cell>
          <cell r="C40">
            <v>461</v>
          </cell>
          <cell r="D40">
            <v>0.21465076660988075</v>
          </cell>
          <cell r="E40">
            <v>587</v>
          </cell>
          <cell r="F40">
            <v>128</v>
          </cell>
          <cell r="G40">
            <v>494</v>
          </cell>
          <cell r="H40">
            <v>0.20578778135048231</v>
          </cell>
          <cell r="I40">
            <v>622</v>
          </cell>
          <cell r="J40">
            <v>109</v>
          </cell>
          <cell r="K40">
            <v>440</v>
          </cell>
          <cell r="L40">
            <v>0.19854280510018216</v>
          </cell>
          <cell r="M40">
            <v>549</v>
          </cell>
          <cell r="N40">
            <v>118</v>
          </cell>
          <cell r="O40">
            <v>474</v>
          </cell>
          <cell r="P40">
            <v>0.19932432432432431</v>
          </cell>
          <cell r="Q40">
            <v>592</v>
          </cell>
          <cell r="R40">
            <v>149</v>
          </cell>
          <cell r="S40">
            <v>491</v>
          </cell>
          <cell r="T40">
            <v>0.23281250000000001</v>
          </cell>
          <cell r="U40">
            <v>640</v>
          </cell>
        </row>
        <row r="41">
          <cell r="A41" t="str">
            <v>61</v>
          </cell>
          <cell r="B41">
            <v>120</v>
          </cell>
          <cell r="C41">
            <v>426</v>
          </cell>
          <cell r="D41">
            <v>0.21978021978021978</v>
          </cell>
          <cell r="E41">
            <v>546</v>
          </cell>
          <cell r="F41">
            <v>130</v>
          </cell>
          <cell r="G41">
            <v>474</v>
          </cell>
          <cell r="H41">
            <v>0.21523178807947019</v>
          </cell>
          <cell r="I41">
            <v>604</v>
          </cell>
          <cell r="J41">
            <v>127</v>
          </cell>
          <cell r="K41">
            <v>424</v>
          </cell>
          <cell r="L41">
            <v>0.23049001814882034</v>
          </cell>
          <cell r="M41">
            <v>551</v>
          </cell>
          <cell r="N41">
            <v>112</v>
          </cell>
          <cell r="O41">
            <v>433</v>
          </cell>
          <cell r="P41">
            <v>0.20550458715596331</v>
          </cell>
          <cell r="Q41">
            <v>545</v>
          </cell>
          <cell r="R41">
            <v>145</v>
          </cell>
          <cell r="S41">
            <v>420</v>
          </cell>
          <cell r="T41">
            <v>0.25663716814159293</v>
          </cell>
          <cell r="U41">
            <v>565</v>
          </cell>
        </row>
        <row r="42">
          <cell r="A42" t="str">
            <v>62</v>
          </cell>
          <cell r="B42">
            <v>127</v>
          </cell>
          <cell r="C42">
            <v>235</v>
          </cell>
          <cell r="D42">
            <v>0.35082872928176795</v>
          </cell>
          <cell r="E42">
            <v>362</v>
          </cell>
          <cell r="F42">
            <v>128</v>
          </cell>
          <cell r="G42">
            <v>257</v>
          </cell>
          <cell r="H42">
            <v>0.33246753246753247</v>
          </cell>
          <cell r="I42">
            <v>385</v>
          </cell>
          <cell r="J42">
            <v>125</v>
          </cell>
          <cell r="K42">
            <v>247</v>
          </cell>
          <cell r="L42">
            <v>0.33602150537634407</v>
          </cell>
          <cell r="M42">
            <v>372</v>
          </cell>
          <cell r="N42">
            <v>115</v>
          </cell>
          <cell r="O42">
            <v>238</v>
          </cell>
          <cell r="P42">
            <v>0.32577903682719545</v>
          </cell>
          <cell r="Q42">
            <v>353</v>
          </cell>
          <cell r="R42">
            <v>121</v>
          </cell>
          <cell r="S42">
            <v>226</v>
          </cell>
          <cell r="T42">
            <v>0.34870317002881845</v>
          </cell>
          <cell r="U42">
            <v>347</v>
          </cell>
        </row>
        <row r="43">
          <cell r="A43" t="str">
            <v>63</v>
          </cell>
          <cell r="B43">
            <v>72</v>
          </cell>
          <cell r="C43">
            <v>314</v>
          </cell>
          <cell r="D43">
            <v>0.18652849740932642</v>
          </cell>
          <cell r="E43">
            <v>386</v>
          </cell>
          <cell r="F43">
            <v>83</v>
          </cell>
          <cell r="G43">
            <v>363</v>
          </cell>
          <cell r="H43">
            <v>0.18609865470852019</v>
          </cell>
          <cell r="I43">
            <v>446</v>
          </cell>
          <cell r="J43">
            <v>64</v>
          </cell>
          <cell r="K43">
            <v>318</v>
          </cell>
          <cell r="L43">
            <v>0.16753926701570682</v>
          </cell>
          <cell r="M43">
            <v>382</v>
          </cell>
          <cell r="N43">
            <v>81</v>
          </cell>
          <cell r="O43">
            <v>374</v>
          </cell>
          <cell r="P43">
            <v>0.17802197802197803</v>
          </cell>
          <cell r="Q43">
            <v>455</v>
          </cell>
          <cell r="R43">
            <v>78</v>
          </cell>
          <cell r="S43">
            <v>307</v>
          </cell>
          <cell r="T43">
            <v>0.20259740259740261</v>
          </cell>
          <cell r="U43">
            <v>385</v>
          </cell>
        </row>
        <row r="44">
          <cell r="A44" t="str">
            <v>64</v>
          </cell>
          <cell r="B44">
            <v>556</v>
          </cell>
          <cell r="C44">
            <v>384</v>
          </cell>
          <cell r="D44">
            <v>0.59148936170212763</v>
          </cell>
          <cell r="E44">
            <v>940</v>
          </cell>
          <cell r="F44">
            <v>537</v>
          </cell>
          <cell r="G44">
            <v>401</v>
          </cell>
          <cell r="H44">
            <v>0.57249466950959493</v>
          </cell>
          <cell r="I44">
            <v>938</v>
          </cell>
          <cell r="J44">
            <v>533</v>
          </cell>
          <cell r="K44">
            <v>369</v>
          </cell>
          <cell r="L44">
            <v>0.59090909090909094</v>
          </cell>
          <cell r="M44">
            <v>902</v>
          </cell>
          <cell r="N44">
            <v>552</v>
          </cell>
          <cell r="O44">
            <v>360</v>
          </cell>
          <cell r="P44">
            <v>0.60526315789473684</v>
          </cell>
          <cell r="Q44">
            <v>912</v>
          </cell>
          <cell r="R44">
            <v>523</v>
          </cell>
          <cell r="S44">
            <v>369</v>
          </cell>
          <cell r="T44">
            <v>0.58632286995515692</v>
          </cell>
          <cell r="U44">
            <v>892</v>
          </cell>
        </row>
        <row r="45">
          <cell r="A45" t="str">
            <v>65</v>
          </cell>
          <cell r="B45">
            <v>518</v>
          </cell>
          <cell r="C45">
            <v>328</v>
          </cell>
          <cell r="D45">
            <v>0.61229314420803782</v>
          </cell>
          <cell r="E45">
            <v>846</v>
          </cell>
          <cell r="F45">
            <v>500</v>
          </cell>
          <cell r="G45">
            <v>311</v>
          </cell>
          <cell r="H45">
            <v>0.61652281134401976</v>
          </cell>
          <cell r="I45">
            <v>811</v>
          </cell>
          <cell r="J45">
            <v>501</v>
          </cell>
          <cell r="K45">
            <v>321</v>
          </cell>
          <cell r="L45">
            <v>0.60948905109489049</v>
          </cell>
          <cell r="M45">
            <v>822</v>
          </cell>
          <cell r="N45">
            <v>509</v>
          </cell>
          <cell r="O45">
            <v>310</v>
          </cell>
          <cell r="P45">
            <v>0.6214896214896215</v>
          </cell>
          <cell r="Q45">
            <v>819</v>
          </cell>
          <cell r="R45">
            <v>506</v>
          </cell>
          <cell r="S45">
            <v>336</v>
          </cell>
          <cell r="T45">
            <v>0.60095011876484561</v>
          </cell>
          <cell r="U45">
            <v>842</v>
          </cell>
        </row>
        <row r="46">
          <cell r="A46" t="str">
            <v>66</v>
          </cell>
          <cell r="B46">
            <v>333</v>
          </cell>
          <cell r="C46">
            <v>225</v>
          </cell>
          <cell r="D46">
            <v>0.59677419354838712</v>
          </cell>
          <cell r="E46">
            <v>558</v>
          </cell>
          <cell r="F46">
            <v>266</v>
          </cell>
          <cell r="G46">
            <v>205</v>
          </cell>
          <cell r="H46">
            <v>0.56475583864118895</v>
          </cell>
          <cell r="I46">
            <v>471</v>
          </cell>
          <cell r="J46">
            <v>303</v>
          </cell>
          <cell r="K46">
            <v>208</v>
          </cell>
          <cell r="L46">
            <v>0.59295499021526421</v>
          </cell>
          <cell r="M46">
            <v>511</v>
          </cell>
          <cell r="N46">
            <v>304</v>
          </cell>
          <cell r="O46">
            <v>207</v>
          </cell>
          <cell r="P46">
            <v>0.59491193737769077</v>
          </cell>
          <cell r="Q46">
            <v>511</v>
          </cell>
          <cell r="R46">
            <v>270</v>
          </cell>
          <cell r="S46">
            <v>196</v>
          </cell>
          <cell r="T46">
            <v>0.57939914163090134</v>
          </cell>
          <cell r="U46">
            <v>466</v>
          </cell>
        </row>
        <row r="47">
          <cell r="A47" t="str">
            <v>67</v>
          </cell>
          <cell r="B47">
            <v>221</v>
          </cell>
          <cell r="C47">
            <v>183</v>
          </cell>
          <cell r="D47">
            <v>0.54702970297029707</v>
          </cell>
          <cell r="E47">
            <v>404</v>
          </cell>
          <cell r="F47">
            <v>252</v>
          </cell>
          <cell r="G47">
            <v>240</v>
          </cell>
          <cell r="H47">
            <v>0.51219512195121952</v>
          </cell>
          <cell r="I47">
            <v>492</v>
          </cell>
          <cell r="J47">
            <v>234</v>
          </cell>
          <cell r="K47">
            <v>190</v>
          </cell>
          <cell r="L47">
            <v>0.55188679245283023</v>
          </cell>
          <cell r="M47">
            <v>424</v>
          </cell>
          <cell r="N47">
            <v>273</v>
          </cell>
          <cell r="O47">
            <v>219</v>
          </cell>
          <cell r="P47">
            <v>0.55487804878048785</v>
          </cell>
          <cell r="Q47">
            <v>492</v>
          </cell>
          <cell r="R47">
            <v>248</v>
          </cell>
          <cell r="S47">
            <v>201</v>
          </cell>
          <cell r="T47">
            <v>0.5523385300668151</v>
          </cell>
          <cell r="U47">
            <v>449</v>
          </cell>
        </row>
        <row r="48">
          <cell r="A48" t="str">
            <v>68</v>
          </cell>
          <cell r="B48">
            <v>262</v>
          </cell>
          <cell r="C48">
            <v>199</v>
          </cell>
          <cell r="D48">
            <v>0.5683297180043384</v>
          </cell>
          <cell r="E48">
            <v>461</v>
          </cell>
          <cell r="F48">
            <v>262</v>
          </cell>
          <cell r="G48">
            <v>193</v>
          </cell>
          <cell r="H48">
            <v>0.57582417582417578</v>
          </cell>
          <cell r="I48">
            <v>455</v>
          </cell>
          <cell r="J48">
            <v>267</v>
          </cell>
          <cell r="K48">
            <v>191</v>
          </cell>
          <cell r="L48">
            <v>0.58296943231441045</v>
          </cell>
          <cell r="M48">
            <v>458</v>
          </cell>
          <cell r="N48">
            <v>275</v>
          </cell>
          <cell r="O48">
            <v>203</v>
          </cell>
          <cell r="P48">
            <v>0.57531380753138073</v>
          </cell>
          <cell r="Q48">
            <v>478</v>
          </cell>
          <cell r="R48">
            <v>291</v>
          </cell>
          <cell r="S48">
            <v>177</v>
          </cell>
          <cell r="T48">
            <v>0.62179487179487181</v>
          </cell>
          <cell r="U48">
            <v>468</v>
          </cell>
        </row>
        <row r="49">
          <cell r="A49" t="str">
            <v>69</v>
          </cell>
          <cell r="B49">
            <v>153</v>
          </cell>
          <cell r="C49">
            <v>119</v>
          </cell>
          <cell r="D49">
            <v>0.5625</v>
          </cell>
          <cell r="E49">
            <v>272</v>
          </cell>
          <cell r="F49">
            <v>137</v>
          </cell>
          <cell r="G49">
            <v>131</v>
          </cell>
          <cell r="H49">
            <v>0.51119402985074625</v>
          </cell>
          <cell r="I49">
            <v>268</v>
          </cell>
          <cell r="J49">
            <v>171</v>
          </cell>
          <cell r="K49">
            <v>119</v>
          </cell>
          <cell r="L49">
            <v>0.58965517241379306</v>
          </cell>
          <cell r="M49">
            <v>290</v>
          </cell>
          <cell r="N49">
            <v>141</v>
          </cell>
          <cell r="O49">
            <v>139</v>
          </cell>
          <cell r="P49">
            <v>0.50357142857142856</v>
          </cell>
          <cell r="Q49">
            <v>280</v>
          </cell>
          <cell r="R49">
            <v>184</v>
          </cell>
          <cell r="S49">
            <v>131</v>
          </cell>
          <cell r="T49">
            <v>0.58412698412698416</v>
          </cell>
          <cell r="U49">
            <v>315</v>
          </cell>
        </row>
        <row r="50">
          <cell r="A50" t="str">
            <v>70</v>
          </cell>
          <cell r="B50">
            <v>174</v>
          </cell>
          <cell r="C50">
            <v>164</v>
          </cell>
          <cell r="D50">
            <v>0.51479289940828399</v>
          </cell>
          <cell r="E50">
            <v>338</v>
          </cell>
          <cell r="F50">
            <v>192</v>
          </cell>
          <cell r="G50">
            <v>161</v>
          </cell>
          <cell r="H50">
            <v>0.5439093484419264</v>
          </cell>
          <cell r="I50">
            <v>353</v>
          </cell>
          <cell r="J50">
            <v>197</v>
          </cell>
          <cell r="K50">
            <v>132</v>
          </cell>
          <cell r="L50">
            <v>0.59878419452887544</v>
          </cell>
          <cell r="M50">
            <v>329</v>
          </cell>
          <cell r="N50">
            <v>227</v>
          </cell>
          <cell r="O50">
            <v>147</v>
          </cell>
          <cell r="P50">
            <v>0.60695187165775399</v>
          </cell>
          <cell r="Q50">
            <v>374</v>
          </cell>
          <cell r="R50">
            <v>206</v>
          </cell>
          <cell r="S50">
            <v>152</v>
          </cell>
          <cell r="T50">
            <v>0.57541899441340782</v>
          </cell>
          <cell r="U50">
            <v>358</v>
          </cell>
        </row>
        <row r="51">
          <cell r="A51" t="str">
            <v>71</v>
          </cell>
          <cell r="B51">
            <v>151</v>
          </cell>
          <cell r="C51">
            <v>124</v>
          </cell>
          <cell r="D51">
            <v>0.54909090909090907</v>
          </cell>
          <cell r="E51">
            <v>275</v>
          </cell>
          <cell r="F51">
            <v>158</v>
          </cell>
          <cell r="G51">
            <v>129</v>
          </cell>
          <cell r="H51">
            <v>0.55052264808362372</v>
          </cell>
          <cell r="I51">
            <v>287</v>
          </cell>
          <cell r="J51">
            <v>165</v>
          </cell>
          <cell r="K51">
            <v>142</v>
          </cell>
          <cell r="L51">
            <v>0.53745928338762217</v>
          </cell>
          <cell r="M51">
            <v>307</v>
          </cell>
          <cell r="N51">
            <v>177</v>
          </cell>
          <cell r="O51">
            <v>169</v>
          </cell>
          <cell r="P51">
            <v>0.51156069364161849</v>
          </cell>
          <cell r="Q51">
            <v>346</v>
          </cell>
          <cell r="R51">
            <v>186</v>
          </cell>
          <cell r="S51">
            <v>153</v>
          </cell>
          <cell r="T51">
            <v>0.54867256637168138</v>
          </cell>
          <cell r="U51">
            <v>339</v>
          </cell>
        </row>
        <row r="52">
          <cell r="A52" t="str">
            <v>72</v>
          </cell>
          <cell r="B52">
            <v>35</v>
          </cell>
          <cell r="C52">
            <v>68</v>
          </cell>
          <cell r="D52">
            <v>0.33980582524271846</v>
          </cell>
          <cell r="E52">
            <v>103</v>
          </cell>
          <cell r="F52">
            <v>45</v>
          </cell>
          <cell r="G52">
            <v>81</v>
          </cell>
          <cell r="H52">
            <v>0.35714285714285715</v>
          </cell>
          <cell r="I52">
            <v>126</v>
          </cell>
          <cell r="J52">
            <v>48</v>
          </cell>
          <cell r="K52">
            <v>75</v>
          </cell>
          <cell r="L52">
            <v>0.3902439024390244</v>
          </cell>
          <cell r="M52">
            <v>123</v>
          </cell>
          <cell r="N52">
            <v>36</v>
          </cell>
          <cell r="O52">
            <v>66</v>
          </cell>
          <cell r="P52">
            <v>0.35294117647058826</v>
          </cell>
          <cell r="Q52">
            <v>102</v>
          </cell>
          <cell r="R52">
            <v>40</v>
          </cell>
          <cell r="S52">
            <v>82</v>
          </cell>
          <cell r="T52">
            <v>0.32786885245901637</v>
          </cell>
          <cell r="U52">
            <v>122</v>
          </cell>
        </row>
        <row r="53">
          <cell r="A53" t="str">
            <v>73</v>
          </cell>
          <cell r="B53">
            <v>19</v>
          </cell>
          <cell r="C53">
            <v>21</v>
          </cell>
          <cell r="D53">
            <v>0.47499999999999998</v>
          </cell>
          <cell r="E53">
            <v>40</v>
          </cell>
          <cell r="F53">
            <v>14</v>
          </cell>
          <cell r="G53">
            <v>15</v>
          </cell>
          <cell r="H53">
            <v>0.48275862068965519</v>
          </cell>
          <cell r="I53">
            <v>29</v>
          </cell>
          <cell r="J53">
            <v>21</v>
          </cell>
          <cell r="K53">
            <v>24</v>
          </cell>
          <cell r="L53">
            <v>0.46666666666666667</v>
          </cell>
          <cell r="M53">
            <v>45</v>
          </cell>
          <cell r="N53">
            <v>19</v>
          </cell>
          <cell r="O53">
            <v>20</v>
          </cell>
          <cell r="P53">
            <v>0.48717948717948717</v>
          </cell>
          <cell r="Q53">
            <v>39</v>
          </cell>
          <cell r="R53">
            <v>16</v>
          </cell>
          <cell r="S53">
            <v>21</v>
          </cell>
          <cell r="T53">
            <v>0.43243243243243246</v>
          </cell>
          <cell r="U53">
            <v>37</v>
          </cell>
        </row>
        <row r="54">
          <cell r="A54" t="str">
            <v>74</v>
          </cell>
          <cell r="B54">
            <v>68</v>
          </cell>
          <cell r="C54">
            <v>136</v>
          </cell>
          <cell r="D54">
            <v>0.33333333333333331</v>
          </cell>
          <cell r="E54">
            <v>204</v>
          </cell>
          <cell r="F54">
            <v>83</v>
          </cell>
          <cell r="G54">
            <v>111</v>
          </cell>
          <cell r="H54">
            <v>0.42783505154639173</v>
          </cell>
          <cell r="I54">
            <v>194</v>
          </cell>
          <cell r="J54">
            <v>81</v>
          </cell>
          <cell r="K54">
            <v>134</v>
          </cell>
          <cell r="L54">
            <v>0.37674418604651161</v>
          </cell>
          <cell r="M54">
            <v>215</v>
          </cell>
          <cell r="N54">
            <v>71</v>
          </cell>
          <cell r="O54">
            <v>135</v>
          </cell>
          <cell r="P54">
            <v>0.3446601941747573</v>
          </cell>
          <cell r="Q54">
            <v>206</v>
          </cell>
          <cell r="R54">
            <v>72</v>
          </cell>
          <cell r="S54">
            <v>113</v>
          </cell>
          <cell r="T54">
            <v>0.38918918918918921</v>
          </cell>
          <cell r="U54">
            <v>185</v>
          </cell>
        </row>
        <row r="55">
          <cell r="A55" t="str">
            <v>76</v>
          </cell>
          <cell r="B55">
            <v>5</v>
          </cell>
          <cell r="C55">
            <v>9</v>
          </cell>
          <cell r="D55">
            <v>0.35714285714285715</v>
          </cell>
          <cell r="E55">
            <v>14</v>
          </cell>
          <cell r="F55">
            <v>5</v>
          </cell>
          <cell r="G55">
            <v>13</v>
          </cell>
          <cell r="H55">
            <v>0.27777777777777779</v>
          </cell>
          <cell r="I55">
            <v>18</v>
          </cell>
          <cell r="K55">
            <v>12</v>
          </cell>
          <cell r="L55">
            <v>0</v>
          </cell>
          <cell r="M55">
            <v>12</v>
          </cell>
          <cell r="N55">
            <v>5</v>
          </cell>
          <cell r="O55">
            <v>16</v>
          </cell>
          <cell r="P55">
            <v>0.23809523809523808</v>
          </cell>
          <cell r="Q55">
            <v>21</v>
          </cell>
          <cell r="R55">
            <v>4</v>
          </cell>
          <cell r="S55">
            <v>12</v>
          </cell>
          <cell r="T55">
            <v>0.25</v>
          </cell>
          <cell r="U55">
            <v>16</v>
          </cell>
        </row>
        <row r="56">
          <cell r="A56" t="str">
            <v>77</v>
          </cell>
          <cell r="B56">
            <v>4</v>
          </cell>
          <cell r="C56">
            <v>11</v>
          </cell>
          <cell r="D56">
            <v>0.26666666666666666</v>
          </cell>
          <cell r="E56">
            <v>15</v>
          </cell>
          <cell r="F56">
            <v>5</v>
          </cell>
          <cell r="G56">
            <v>2</v>
          </cell>
          <cell r="H56">
            <v>0.7142857142857143</v>
          </cell>
          <cell r="I56">
            <v>7</v>
          </cell>
          <cell r="J56">
            <v>4</v>
          </cell>
          <cell r="K56">
            <v>3</v>
          </cell>
          <cell r="L56">
            <v>0.5714285714285714</v>
          </cell>
          <cell r="M56">
            <v>7</v>
          </cell>
          <cell r="N56">
            <v>1</v>
          </cell>
          <cell r="O56">
            <v>3</v>
          </cell>
          <cell r="P56">
            <v>0.25</v>
          </cell>
          <cell r="Q56">
            <v>4</v>
          </cell>
          <cell r="R56">
            <v>1</v>
          </cell>
          <cell r="S56">
            <v>6</v>
          </cell>
          <cell r="T56">
            <v>0.14285714285714285</v>
          </cell>
          <cell r="U56">
            <v>7</v>
          </cell>
        </row>
        <row r="57">
          <cell r="A57" t="str">
            <v>85</v>
          </cell>
          <cell r="B57">
            <v>85</v>
          </cell>
          <cell r="C57">
            <v>68</v>
          </cell>
          <cell r="D57">
            <v>0.55555555555555558</v>
          </cell>
          <cell r="E57">
            <v>153</v>
          </cell>
          <cell r="F57">
            <v>74</v>
          </cell>
          <cell r="G57">
            <v>77</v>
          </cell>
          <cell r="H57">
            <v>0.49006622516556292</v>
          </cell>
          <cell r="I57">
            <v>151</v>
          </cell>
          <cell r="J57">
            <v>74</v>
          </cell>
          <cell r="K57">
            <v>78</v>
          </cell>
          <cell r="L57">
            <v>0.48684210526315791</v>
          </cell>
          <cell r="M57">
            <v>152</v>
          </cell>
          <cell r="N57">
            <v>89</v>
          </cell>
          <cell r="O57">
            <v>68</v>
          </cell>
          <cell r="P57">
            <v>0.56687898089171973</v>
          </cell>
          <cell r="Q57">
            <v>157</v>
          </cell>
          <cell r="R57">
            <v>87</v>
          </cell>
          <cell r="S57">
            <v>66</v>
          </cell>
          <cell r="T57">
            <v>0.56862745098039214</v>
          </cell>
          <cell r="U57">
            <v>153</v>
          </cell>
        </row>
        <row r="58">
          <cell r="A58" t="str">
            <v>86</v>
          </cell>
          <cell r="B58">
            <v>113</v>
          </cell>
          <cell r="C58">
            <v>80</v>
          </cell>
          <cell r="D58">
            <v>0.58549222797927458</v>
          </cell>
          <cell r="E58">
            <v>193</v>
          </cell>
          <cell r="F58">
            <v>99</v>
          </cell>
          <cell r="G58">
            <v>85</v>
          </cell>
          <cell r="H58">
            <v>0.53804347826086951</v>
          </cell>
          <cell r="I58">
            <v>184</v>
          </cell>
          <cell r="J58">
            <v>107</v>
          </cell>
          <cell r="K58">
            <v>95</v>
          </cell>
          <cell r="L58">
            <v>0.52970297029702973</v>
          </cell>
          <cell r="M58">
            <v>202</v>
          </cell>
          <cell r="N58">
            <v>109</v>
          </cell>
          <cell r="O58">
            <v>92</v>
          </cell>
          <cell r="P58">
            <v>0.54228855721393032</v>
          </cell>
          <cell r="Q58">
            <v>201</v>
          </cell>
          <cell r="R58">
            <v>115</v>
          </cell>
          <cell r="S58">
            <v>83</v>
          </cell>
          <cell r="T58">
            <v>0.58080808080808077</v>
          </cell>
          <cell r="U58">
            <v>198</v>
          </cell>
        </row>
        <row r="59">
          <cell r="A59" t="str">
            <v>87</v>
          </cell>
          <cell r="B59">
            <v>168</v>
          </cell>
          <cell r="C59">
            <v>85</v>
          </cell>
          <cell r="D59">
            <v>0.66403162055335974</v>
          </cell>
          <cell r="E59">
            <v>253</v>
          </cell>
          <cell r="F59">
            <v>170</v>
          </cell>
          <cell r="G59">
            <v>94</v>
          </cell>
          <cell r="H59">
            <v>0.64393939393939392</v>
          </cell>
          <cell r="I59">
            <v>264</v>
          </cell>
          <cell r="J59">
            <v>166</v>
          </cell>
          <cell r="K59">
            <v>113</v>
          </cell>
          <cell r="L59">
            <v>0.59498207885304655</v>
          </cell>
          <cell r="M59">
            <v>279</v>
          </cell>
          <cell r="N59">
            <v>195</v>
          </cell>
          <cell r="O59">
            <v>88</v>
          </cell>
          <cell r="P59">
            <v>0.68904593639575973</v>
          </cell>
          <cell r="Q59">
            <v>283</v>
          </cell>
          <cell r="R59">
            <v>167</v>
          </cell>
          <cell r="S59">
            <v>85</v>
          </cell>
          <cell r="T59">
            <v>0.66269841269841268</v>
          </cell>
          <cell r="U59">
            <v>252</v>
          </cell>
        </row>
        <row r="62">
          <cell r="B62">
            <v>2010</v>
          </cell>
          <cell r="E62" t="str">
            <v>Total 2010</v>
          </cell>
          <cell r="F62">
            <v>2011</v>
          </cell>
          <cell r="I62" t="str">
            <v>Total 2011</v>
          </cell>
          <cell r="J62">
            <v>2012</v>
          </cell>
          <cell r="M62" t="str">
            <v>Total 2012</v>
          </cell>
          <cell r="N62">
            <v>2013</v>
          </cell>
          <cell r="Q62" t="str">
            <v>Total 2013</v>
          </cell>
          <cell r="R62">
            <v>2014</v>
          </cell>
          <cell r="U62" t="str">
            <v>Total 2014</v>
          </cell>
        </row>
        <row r="63">
          <cell r="A63" t="str">
            <v>Étiquettes de lignes</v>
          </cell>
          <cell r="B63" t="str">
            <v>FEMME</v>
          </cell>
          <cell r="C63" t="str">
            <v>HOMME</v>
          </cell>
          <cell r="F63" t="str">
            <v>FEMME</v>
          </cell>
          <cell r="G63" t="str">
            <v>HOMME</v>
          </cell>
          <cell r="J63" t="str">
            <v>FEMME</v>
          </cell>
          <cell r="K63" t="str">
            <v>HOMME</v>
          </cell>
          <cell r="N63" t="str">
            <v>FEMME</v>
          </cell>
          <cell r="O63" t="str">
            <v>HOMME</v>
          </cell>
          <cell r="R63" t="str">
            <v>FEMME</v>
          </cell>
          <cell r="S63" t="str">
            <v>HOMME</v>
          </cell>
        </row>
        <row r="64">
          <cell r="A64" t="str">
            <v>01</v>
          </cell>
          <cell r="B64">
            <v>382</v>
          </cell>
          <cell r="C64">
            <v>394</v>
          </cell>
          <cell r="D64">
            <v>0.49226804123711343</v>
          </cell>
          <cell r="E64">
            <v>776</v>
          </cell>
          <cell r="F64">
            <v>400</v>
          </cell>
          <cell r="G64">
            <v>441</v>
          </cell>
          <cell r="H64">
            <v>0.47562425683709869</v>
          </cell>
          <cell r="I64">
            <v>841</v>
          </cell>
          <cell r="J64">
            <v>422</v>
          </cell>
          <cell r="K64">
            <v>459</v>
          </cell>
          <cell r="L64">
            <v>0.47900113507377978</v>
          </cell>
          <cell r="M64">
            <v>881</v>
          </cell>
          <cell r="N64">
            <v>409</v>
          </cell>
          <cell r="O64">
            <v>478</v>
          </cell>
          <cell r="P64">
            <v>0.46110484780157834</v>
          </cell>
          <cell r="Q64">
            <v>887</v>
          </cell>
          <cell r="R64">
            <v>412</v>
          </cell>
          <cell r="S64">
            <v>468</v>
          </cell>
          <cell r="T64">
            <v>0.4681818181818182</v>
          </cell>
          <cell r="U64">
            <v>880</v>
          </cell>
        </row>
        <row r="65">
          <cell r="A65" t="str">
            <v>02</v>
          </cell>
          <cell r="B65">
            <v>301</v>
          </cell>
          <cell r="C65">
            <v>356</v>
          </cell>
          <cell r="D65">
            <v>0.45814307458143072</v>
          </cell>
          <cell r="E65">
            <v>657</v>
          </cell>
          <cell r="F65">
            <v>284</v>
          </cell>
          <cell r="G65">
            <v>404</v>
          </cell>
          <cell r="H65">
            <v>0.41279069767441862</v>
          </cell>
          <cell r="I65">
            <v>688</v>
          </cell>
          <cell r="J65">
            <v>306</v>
          </cell>
          <cell r="K65">
            <v>393</v>
          </cell>
          <cell r="L65">
            <v>0.43776824034334766</v>
          </cell>
          <cell r="M65">
            <v>699</v>
          </cell>
          <cell r="N65">
            <v>333</v>
          </cell>
          <cell r="O65">
            <v>422</v>
          </cell>
          <cell r="P65">
            <v>0.44105960264900662</v>
          </cell>
          <cell r="Q65">
            <v>755</v>
          </cell>
          <cell r="R65">
            <v>336</v>
          </cell>
          <cell r="S65">
            <v>419</v>
          </cell>
          <cell r="T65">
            <v>0.44503311258278144</v>
          </cell>
          <cell r="U65">
            <v>755</v>
          </cell>
        </row>
        <row r="66">
          <cell r="A66" t="str">
            <v>03</v>
          </cell>
          <cell r="B66">
            <v>813</v>
          </cell>
          <cell r="C66">
            <v>423</v>
          </cell>
          <cell r="D66">
            <v>0.65776699029126218</v>
          </cell>
          <cell r="E66">
            <v>1236</v>
          </cell>
          <cell r="F66">
            <v>762</v>
          </cell>
          <cell r="G66">
            <v>392</v>
          </cell>
          <cell r="H66">
            <v>0.66031195840554591</v>
          </cell>
          <cell r="I66">
            <v>1154</v>
          </cell>
          <cell r="J66">
            <v>908</v>
          </cell>
          <cell r="K66">
            <v>438</v>
          </cell>
          <cell r="L66">
            <v>0.67459138187221401</v>
          </cell>
          <cell r="M66">
            <v>1346</v>
          </cell>
          <cell r="N66">
            <v>898</v>
          </cell>
          <cell r="O66">
            <v>449</v>
          </cell>
          <cell r="P66">
            <v>0.66666666666666663</v>
          </cell>
          <cell r="Q66">
            <v>1347</v>
          </cell>
          <cell r="R66">
            <v>854</v>
          </cell>
          <cell r="S66">
            <v>467</v>
          </cell>
          <cell r="T66">
            <v>0.6464799394398183</v>
          </cell>
          <cell r="U66">
            <v>1321</v>
          </cell>
        </row>
        <row r="67">
          <cell r="A67" t="str">
            <v>04</v>
          </cell>
          <cell r="B67">
            <v>1167</v>
          </cell>
          <cell r="C67">
            <v>1128</v>
          </cell>
          <cell r="D67">
            <v>0.50849673202614376</v>
          </cell>
          <cell r="E67">
            <v>2295</v>
          </cell>
          <cell r="F67">
            <v>1187</v>
          </cell>
          <cell r="G67">
            <v>1169</v>
          </cell>
          <cell r="H67">
            <v>0.50382003395585739</v>
          </cell>
          <cell r="I67">
            <v>2356</v>
          </cell>
          <cell r="J67">
            <v>1301</v>
          </cell>
          <cell r="K67">
            <v>1205</v>
          </cell>
          <cell r="L67">
            <v>0.51915403032721463</v>
          </cell>
          <cell r="M67">
            <v>2506</v>
          </cell>
          <cell r="N67">
            <v>1343</v>
          </cell>
          <cell r="O67">
            <v>1261</v>
          </cell>
          <cell r="P67">
            <v>0.51574500768049159</v>
          </cell>
          <cell r="Q67">
            <v>2604</v>
          </cell>
          <cell r="R67">
            <v>1417</v>
          </cell>
          <cell r="S67">
            <v>1270</v>
          </cell>
          <cell r="T67">
            <v>0.52735392631187195</v>
          </cell>
          <cell r="U67">
            <v>2687</v>
          </cell>
        </row>
        <row r="68">
          <cell r="A68" t="str">
            <v>05</v>
          </cell>
          <cell r="B68">
            <v>352</v>
          </cell>
          <cell r="C68">
            <v>1016</v>
          </cell>
          <cell r="D68">
            <v>0.25730994152046782</v>
          </cell>
          <cell r="E68">
            <v>1368</v>
          </cell>
          <cell r="F68">
            <v>317</v>
          </cell>
          <cell r="G68">
            <v>1092</v>
          </cell>
          <cell r="H68">
            <v>0.22498225691980128</v>
          </cell>
          <cell r="I68">
            <v>1409</v>
          </cell>
          <cell r="J68">
            <v>302</v>
          </cell>
          <cell r="K68">
            <v>1026</v>
          </cell>
          <cell r="L68">
            <v>0.22740963855421686</v>
          </cell>
          <cell r="M68">
            <v>1328</v>
          </cell>
          <cell r="N68">
            <v>326</v>
          </cell>
          <cell r="O68">
            <v>1069</v>
          </cell>
          <cell r="P68">
            <v>0.23369175627240144</v>
          </cell>
          <cell r="Q68">
            <v>1395</v>
          </cell>
          <cell r="R68">
            <v>375</v>
          </cell>
          <cell r="S68">
            <v>1035</v>
          </cell>
          <cell r="T68">
            <v>0.26595744680851063</v>
          </cell>
          <cell r="U68">
            <v>1410</v>
          </cell>
        </row>
        <row r="69">
          <cell r="A69" t="str">
            <v>06</v>
          </cell>
          <cell r="B69">
            <v>192</v>
          </cell>
          <cell r="C69">
            <v>556</v>
          </cell>
          <cell r="D69">
            <v>0.25668449197860965</v>
          </cell>
          <cell r="E69">
            <v>748</v>
          </cell>
          <cell r="F69">
            <v>229</v>
          </cell>
          <cell r="G69">
            <v>606</v>
          </cell>
          <cell r="H69">
            <v>0.274251497005988</v>
          </cell>
          <cell r="I69">
            <v>835</v>
          </cell>
          <cell r="J69">
            <v>209</v>
          </cell>
          <cell r="K69">
            <v>556</v>
          </cell>
          <cell r="L69">
            <v>0.27320261437908494</v>
          </cell>
          <cell r="M69">
            <v>765</v>
          </cell>
          <cell r="N69">
            <v>226</v>
          </cell>
          <cell r="O69">
            <v>576</v>
          </cell>
          <cell r="P69">
            <v>0.28179551122194513</v>
          </cell>
          <cell r="Q69">
            <v>802</v>
          </cell>
          <cell r="R69">
            <v>210</v>
          </cell>
          <cell r="S69">
            <v>602</v>
          </cell>
          <cell r="T69">
            <v>0.25862068965517243</v>
          </cell>
          <cell r="U69">
            <v>812</v>
          </cell>
        </row>
        <row r="70">
          <cell r="A70" t="str">
            <v>07</v>
          </cell>
          <cell r="B70">
            <v>376</v>
          </cell>
          <cell r="C70">
            <v>573</v>
          </cell>
          <cell r="D70">
            <v>0.39620653319283455</v>
          </cell>
          <cell r="E70">
            <v>949</v>
          </cell>
          <cell r="F70">
            <v>395</v>
          </cell>
          <cell r="G70">
            <v>562</v>
          </cell>
          <cell r="H70">
            <v>0.41274817136886105</v>
          </cell>
          <cell r="I70">
            <v>957</v>
          </cell>
          <cell r="J70">
            <v>362</v>
          </cell>
          <cell r="K70">
            <v>572</v>
          </cell>
          <cell r="L70">
            <v>0.38758029978586722</v>
          </cell>
          <cell r="M70">
            <v>934</v>
          </cell>
          <cell r="N70">
            <v>354</v>
          </cell>
          <cell r="O70">
            <v>514</v>
          </cell>
          <cell r="P70">
            <v>0.40783410138248849</v>
          </cell>
          <cell r="Q70">
            <v>868</v>
          </cell>
          <cell r="R70">
            <v>368</v>
          </cell>
          <cell r="S70">
            <v>500</v>
          </cell>
          <cell r="T70">
            <v>0.42396313364055299</v>
          </cell>
          <cell r="U70">
            <v>868</v>
          </cell>
        </row>
        <row r="71">
          <cell r="A71" t="str">
            <v>08</v>
          </cell>
          <cell r="B71">
            <v>160</v>
          </cell>
          <cell r="C71">
            <v>279</v>
          </cell>
          <cell r="D71">
            <v>0.36446469248291574</v>
          </cell>
          <cell r="E71">
            <v>439</v>
          </cell>
          <cell r="F71">
            <v>200</v>
          </cell>
          <cell r="G71">
            <v>340</v>
          </cell>
          <cell r="H71">
            <v>0.37037037037037035</v>
          </cell>
          <cell r="I71">
            <v>540</v>
          </cell>
          <cell r="J71">
            <v>183</v>
          </cell>
          <cell r="K71">
            <v>288</v>
          </cell>
          <cell r="L71">
            <v>0.38853503184713378</v>
          </cell>
          <cell r="M71">
            <v>471</v>
          </cell>
          <cell r="N71">
            <v>211</v>
          </cell>
          <cell r="O71">
            <v>288</v>
          </cell>
          <cell r="P71">
            <v>0.42284569138276551</v>
          </cell>
          <cell r="Q71">
            <v>499</v>
          </cell>
          <cell r="R71">
            <v>208</v>
          </cell>
          <cell r="S71">
            <v>282</v>
          </cell>
          <cell r="T71">
            <v>0.42448979591836733</v>
          </cell>
          <cell r="U71">
            <v>490</v>
          </cell>
        </row>
        <row r="72">
          <cell r="A72" t="str">
            <v>09</v>
          </cell>
          <cell r="B72">
            <v>374</v>
          </cell>
          <cell r="C72">
            <v>1206</v>
          </cell>
          <cell r="D72">
            <v>0.23670886075949368</v>
          </cell>
          <cell r="E72">
            <v>1580</v>
          </cell>
          <cell r="F72">
            <v>406</v>
          </cell>
          <cell r="G72">
            <v>1298</v>
          </cell>
          <cell r="H72">
            <v>0.23826291079812206</v>
          </cell>
          <cell r="I72">
            <v>1704</v>
          </cell>
          <cell r="J72">
            <v>364</v>
          </cell>
          <cell r="K72">
            <v>1171</v>
          </cell>
          <cell r="L72">
            <v>0.23713355048859935</v>
          </cell>
          <cell r="M72">
            <v>1535</v>
          </cell>
          <cell r="N72">
            <v>366</v>
          </cell>
          <cell r="O72">
            <v>1270</v>
          </cell>
          <cell r="P72">
            <v>0.22371638141809291</v>
          </cell>
          <cell r="Q72">
            <v>1636</v>
          </cell>
          <cell r="R72">
            <v>422</v>
          </cell>
          <cell r="S72">
            <v>1214</v>
          </cell>
          <cell r="T72">
            <v>0.25794621026894865</v>
          </cell>
          <cell r="U72">
            <v>1636</v>
          </cell>
        </row>
        <row r="73">
          <cell r="A73" t="str">
            <v>10</v>
          </cell>
          <cell r="B73">
            <v>929</v>
          </cell>
          <cell r="C73">
            <v>728</v>
          </cell>
          <cell r="D73">
            <v>0.56065178032589014</v>
          </cell>
          <cell r="E73">
            <v>1657</v>
          </cell>
          <cell r="F73">
            <v>944</v>
          </cell>
          <cell r="G73">
            <v>763</v>
          </cell>
          <cell r="H73">
            <v>0.55301698886936146</v>
          </cell>
          <cell r="I73">
            <v>1707</v>
          </cell>
          <cell r="J73">
            <v>950</v>
          </cell>
          <cell r="K73">
            <v>718</v>
          </cell>
          <cell r="L73">
            <v>0.5695443645083933</v>
          </cell>
          <cell r="M73">
            <v>1668</v>
          </cell>
          <cell r="N73">
            <v>969</v>
          </cell>
          <cell r="O73">
            <v>753</v>
          </cell>
          <cell r="P73">
            <v>0.56271777003484325</v>
          </cell>
          <cell r="Q73">
            <v>1722</v>
          </cell>
          <cell r="R73">
            <v>971</v>
          </cell>
          <cell r="S73">
            <v>727</v>
          </cell>
          <cell r="T73">
            <v>0.57184923439340396</v>
          </cell>
          <cell r="U73">
            <v>1698</v>
          </cell>
        </row>
        <row r="74">
          <cell r="A74" t="str">
            <v>12</v>
          </cell>
          <cell r="B74">
            <v>410</v>
          </cell>
          <cell r="C74">
            <v>448</v>
          </cell>
          <cell r="D74">
            <v>0.47785547785547783</v>
          </cell>
          <cell r="E74">
            <v>858</v>
          </cell>
          <cell r="F74">
            <v>449</v>
          </cell>
          <cell r="G74">
            <v>447</v>
          </cell>
          <cell r="H74">
            <v>0.5011160714285714</v>
          </cell>
          <cell r="I74">
            <v>896</v>
          </cell>
          <cell r="J74">
            <v>475</v>
          </cell>
          <cell r="K74">
            <v>465</v>
          </cell>
          <cell r="L74">
            <v>0.50531914893617025</v>
          </cell>
          <cell r="M74">
            <v>940</v>
          </cell>
          <cell r="N74">
            <v>480</v>
          </cell>
          <cell r="O74">
            <v>490</v>
          </cell>
          <cell r="P74">
            <v>0.49484536082474229</v>
          </cell>
          <cell r="Q74">
            <v>970</v>
          </cell>
          <cell r="R74">
            <v>268</v>
          </cell>
          <cell r="S74">
            <v>190</v>
          </cell>
          <cell r="T74">
            <v>0.58515283842794763</v>
          </cell>
          <cell r="U74">
            <v>458</v>
          </cell>
        </row>
        <row r="75">
          <cell r="A75" t="str">
            <v>11</v>
          </cell>
          <cell r="B75">
            <v>268</v>
          </cell>
          <cell r="C75">
            <v>184</v>
          </cell>
          <cell r="D75">
            <v>0.59292035398230092</v>
          </cell>
          <cell r="E75">
            <v>452</v>
          </cell>
          <cell r="F75">
            <v>258</v>
          </cell>
          <cell r="G75">
            <v>203</v>
          </cell>
          <cell r="H75">
            <v>0.55965292841648595</v>
          </cell>
          <cell r="I75">
            <v>461</v>
          </cell>
          <cell r="J75">
            <v>266</v>
          </cell>
          <cell r="K75">
            <v>233</v>
          </cell>
          <cell r="L75">
            <v>0.53306613226452904</v>
          </cell>
          <cell r="M75">
            <v>499</v>
          </cell>
          <cell r="N75">
            <v>293</v>
          </cell>
          <cell r="O75">
            <v>180</v>
          </cell>
          <cell r="P75">
            <v>0.61945031712473575</v>
          </cell>
          <cell r="Q75">
            <v>473</v>
          </cell>
          <cell r="R75">
            <v>473</v>
          </cell>
          <cell r="S75">
            <v>469</v>
          </cell>
          <cell r="T75">
            <v>0.50212314225053079</v>
          </cell>
          <cell r="U75">
            <v>942</v>
          </cell>
        </row>
        <row r="76">
          <cell r="A76" t="str">
            <v>Théologie</v>
          </cell>
          <cell r="B76">
            <v>8</v>
          </cell>
          <cell r="C76">
            <v>17</v>
          </cell>
          <cell r="D76">
            <v>0.32</v>
          </cell>
          <cell r="E76">
            <v>25</v>
          </cell>
          <cell r="F76">
            <v>10</v>
          </cell>
          <cell r="G76">
            <v>14</v>
          </cell>
          <cell r="H76">
            <v>0.41666666666666669</v>
          </cell>
          <cell r="I76">
            <v>24</v>
          </cell>
          <cell r="J76">
            <v>4</v>
          </cell>
          <cell r="K76">
            <v>14</v>
          </cell>
          <cell r="L76">
            <v>0.22222222222222221</v>
          </cell>
          <cell r="M76">
            <v>18</v>
          </cell>
          <cell r="N76">
            <v>6</v>
          </cell>
          <cell r="O76">
            <v>17</v>
          </cell>
          <cell r="P76">
            <v>0.2608695652173913</v>
          </cell>
          <cell r="Q76">
            <v>23</v>
          </cell>
          <cell r="R76">
            <v>4</v>
          </cell>
          <cell r="S76">
            <v>17</v>
          </cell>
          <cell r="T76">
            <v>0.19047619047619047</v>
          </cell>
          <cell r="U76">
            <v>21</v>
          </cell>
        </row>
        <row r="79">
          <cell r="B79">
            <v>2010</v>
          </cell>
          <cell r="E79" t="str">
            <v>Total 2010</v>
          </cell>
          <cell r="F79">
            <v>2011</v>
          </cell>
          <cell r="I79" t="str">
            <v>Total 2011</v>
          </cell>
          <cell r="J79">
            <v>2012</v>
          </cell>
          <cell r="M79" t="str">
            <v>Total 2012</v>
          </cell>
          <cell r="N79">
            <v>2013</v>
          </cell>
          <cell r="Q79" t="str">
            <v>Total 2013</v>
          </cell>
          <cell r="R79">
            <v>2014</v>
          </cell>
          <cell r="U79" t="str">
            <v>Total 2014</v>
          </cell>
        </row>
        <row r="80">
          <cell r="A80" t="str">
            <v>Étiquettes de lignes</v>
          </cell>
          <cell r="B80" t="str">
            <v>FEMME</v>
          </cell>
          <cell r="C80" t="str">
            <v>HOMME</v>
          </cell>
          <cell r="F80" t="str">
            <v>FEMME</v>
          </cell>
          <cell r="G80" t="str">
            <v>HOMME</v>
          </cell>
          <cell r="J80" t="str">
            <v>FEMME</v>
          </cell>
          <cell r="K80" t="str">
            <v>HOMME</v>
          </cell>
          <cell r="N80" t="str">
            <v>FEMME</v>
          </cell>
          <cell r="O80" t="str">
            <v>HOMME</v>
          </cell>
          <cell r="R80" t="str">
            <v>FEMME</v>
          </cell>
          <cell r="S80" t="str">
            <v>HOMME</v>
          </cell>
        </row>
        <row r="81">
          <cell r="A81" t="str">
            <v>Droit</v>
          </cell>
          <cell r="B81">
            <v>671</v>
          </cell>
          <cell r="C81">
            <v>740</v>
          </cell>
          <cell r="D81">
            <v>0.4755492558469171</v>
          </cell>
          <cell r="E81">
            <v>1411</v>
          </cell>
          <cell r="F81">
            <v>670</v>
          </cell>
          <cell r="G81">
            <v>823</v>
          </cell>
          <cell r="H81">
            <v>0.44876088412592097</v>
          </cell>
          <cell r="I81">
            <v>1493</v>
          </cell>
          <cell r="J81">
            <v>714</v>
          </cell>
          <cell r="K81">
            <v>838</v>
          </cell>
          <cell r="L81">
            <v>0.46005154639175255</v>
          </cell>
          <cell r="M81">
            <v>1552</v>
          </cell>
          <cell r="N81">
            <v>731</v>
          </cell>
          <cell r="O81">
            <v>876</v>
          </cell>
          <cell r="P81">
            <v>0.45488487865588051</v>
          </cell>
          <cell r="Q81">
            <v>1607</v>
          </cell>
          <cell r="R81">
            <v>744</v>
          </cell>
          <cell r="S81">
            <v>871</v>
          </cell>
          <cell r="T81">
            <v>0.46068111455108357</v>
          </cell>
          <cell r="U81">
            <v>1615</v>
          </cell>
        </row>
        <row r="82">
          <cell r="A82" t="str">
            <v>Lettres</v>
          </cell>
          <cell r="B82">
            <v>2042</v>
          </cell>
          <cell r="C82">
            <v>1706</v>
          </cell>
          <cell r="D82">
            <v>0.54482390608324438</v>
          </cell>
          <cell r="E82">
            <v>3748</v>
          </cell>
          <cell r="F82">
            <v>2027</v>
          </cell>
          <cell r="G82">
            <v>1721</v>
          </cell>
          <cell r="H82">
            <v>0.54082177161152611</v>
          </cell>
          <cell r="I82">
            <v>3748</v>
          </cell>
          <cell r="J82">
            <v>2256</v>
          </cell>
          <cell r="K82">
            <v>1791</v>
          </cell>
          <cell r="L82">
            <v>0.55744996293550775</v>
          </cell>
          <cell r="M82">
            <v>4047</v>
          </cell>
          <cell r="N82">
            <v>2270</v>
          </cell>
          <cell r="O82">
            <v>1867</v>
          </cell>
          <cell r="P82">
            <v>0.54870679236161468</v>
          </cell>
          <cell r="Q82">
            <v>4137</v>
          </cell>
          <cell r="R82">
            <v>2304</v>
          </cell>
          <cell r="S82">
            <v>1873</v>
          </cell>
          <cell r="T82">
            <v>0.55159205171175485</v>
          </cell>
          <cell r="U82">
            <v>4177</v>
          </cell>
        </row>
        <row r="83">
          <cell r="A83" t="str">
            <v>Pharmacie</v>
          </cell>
          <cell r="B83">
            <v>268</v>
          </cell>
          <cell r="C83">
            <v>184</v>
          </cell>
          <cell r="D83">
            <v>0.59292035398230092</v>
          </cell>
          <cell r="E83">
            <v>452</v>
          </cell>
          <cell r="F83">
            <v>258</v>
          </cell>
          <cell r="G83">
            <v>203</v>
          </cell>
          <cell r="H83">
            <v>0.55965292841648595</v>
          </cell>
          <cell r="I83">
            <v>461</v>
          </cell>
          <cell r="J83">
            <v>266</v>
          </cell>
          <cell r="K83">
            <v>233</v>
          </cell>
          <cell r="L83">
            <v>0.53306613226452904</v>
          </cell>
          <cell r="M83">
            <v>499</v>
          </cell>
          <cell r="N83">
            <v>293</v>
          </cell>
          <cell r="O83">
            <v>180</v>
          </cell>
          <cell r="P83">
            <v>0.61945031712473575</v>
          </cell>
          <cell r="Q83">
            <v>473</v>
          </cell>
          <cell r="R83">
            <v>268</v>
          </cell>
          <cell r="S83">
            <v>190</v>
          </cell>
          <cell r="T83">
            <v>0.58515283842794763</v>
          </cell>
          <cell r="U83">
            <v>458</v>
          </cell>
        </row>
        <row r="84">
          <cell r="A84" t="str">
            <v>Sciences</v>
          </cell>
          <cell r="B84">
            <v>1982</v>
          </cell>
          <cell r="C84">
            <v>3509</v>
          </cell>
          <cell r="D84">
            <v>0.36095428883627756</v>
          </cell>
          <cell r="E84">
            <v>5491</v>
          </cell>
          <cell r="F84">
            <v>2058</v>
          </cell>
          <cell r="G84">
            <v>3737</v>
          </cell>
          <cell r="H84">
            <v>0.35513373597929249</v>
          </cell>
          <cell r="I84">
            <v>5795</v>
          </cell>
          <cell r="J84">
            <v>1990</v>
          </cell>
          <cell r="K84">
            <v>3520</v>
          </cell>
          <cell r="L84">
            <v>0.36116152450090744</v>
          </cell>
          <cell r="M84">
            <v>5510</v>
          </cell>
          <cell r="N84">
            <v>2053</v>
          </cell>
          <cell r="O84">
            <v>3647</v>
          </cell>
          <cell r="P84">
            <v>0.3601754385964912</v>
          </cell>
          <cell r="Q84">
            <v>5700</v>
          </cell>
          <cell r="R84">
            <v>2123</v>
          </cell>
          <cell r="S84">
            <v>3590</v>
          </cell>
          <cell r="T84">
            <v>0.37160861193768596</v>
          </cell>
          <cell r="U84">
            <v>5713</v>
          </cell>
        </row>
        <row r="85">
          <cell r="A85" t="str">
            <v>Total général</v>
          </cell>
          <cell r="B85">
            <v>4963</v>
          </cell>
          <cell r="C85">
            <v>6139</v>
          </cell>
          <cell r="D85">
            <v>0.44703656998738966</v>
          </cell>
          <cell r="E85">
            <v>11102</v>
          </cell>
          <cell r="F85">
            <v>5013</v>
          </cell>
          <cell r="G85">
            <v>6484</v>
          </cell>
          <cell r="H85">
            <v>0.43602678959728625</v>
          </cell>
          <cell r="I85">
            <v>11497</v>
          </cell>
          <cell r="J85">
            <v>5226</v>
          </cell>
          <cell r="K85">
            <v>6382</v>
          </cell>
          <cell r="L85">
            <v>0.45020675396278431</v>
          </cell>
          <cell r="M85">
            <v>11608</v>
          </cell>
          <cell r="N85">
            <v>5347</v>
          </cell>
          <cell r="O85">
            <v>6570</v>
          </cell>
          <cell r="P85">
            <v>0.44868675002097841</v>
          </cell>
          <cell r="Q85">
            <v>11917</v>
          </cell>
        </row>
      </sheetData>
      <sheetData sheetId="17">
        <row r="1">
          <cell r="B1">
            <v>2010</v>
          </cell>
          <cell r="E1" t="str">
            <v>Total 2010</v>
          </cell>
          <cell r="F1">
            <v>2011</v>
          </cell>
          <cell r="I1" t="str">
            <v>Total 2011</v>
          </cell>
          <cell r="J1">
            <v>2012</v>
          </cell>
          <cell r="M1" t="str">
            <v>Total 2012</v>
          </cell>
          <cell r="N1">
            <v>2013</v>
          </cell>
          <cell r="Q1" t="str">
            <v>Total 2013</v>
          </cell>
          <cell r="R1">
            <v>2014</v>
          </cell>
          <cell r="U1" t="str">
            <v>Total 2014</v>
          </cell>
        </row>
        <row r="2">
          <cell r="A2" t="str">
            <v>Étiquettes de lignes</v>
          </cell>
          <cell r="B2" t="str">
            <v>FEMME</v>
          </cell>
          <cell r="C2" t="str">
            <v>HOMME</v>
          </cell>
          <cell r="F2" t="str">
            <v>FEMME</v>
          </cell>
          <cell r="G2" t="str">
            <v>HOMME</v>
          </cell>
          <cell r="J2" t="str">
            <v>FEMME</v>
          </cell>
          <cell r="K2" t="str">
            <v>HOMME</v>
          </cell>
          <cell r="N2" t="str">
            <v>FEMME</v>
          </cell>
          <cell r="O2" t="str">
            <v>HOMME</v>
          </cell>
          <cell r="R2" t="str">
            <v>FEMME</v>
          </cell>
          <cell r="S2" t="str">
            <v>HOMME</v>
          </cell>
        </row>
        <row r="3">
          <cell r="A3" t="str">
            <v>01</v>
          </cell>
          <cell r="B3">
            <v>42</v>
          </cell>
          <cell r="C3">
            <v>43</v>
          </cell>
          <cell r="D3">
            <v>0.49411764705882355</v>
          </cell>
          <cell r="E3">
            <v>85</v>
          </cell>
          <cell r="F3">
            <v>55</v>
          </cell>
          <cell r="G3">
            <v>37</v>
          </cell>
          <cell r="H3">
            <v>0.59782608695652173</v>
          </cell>
          <cell r="I3">
            <v>92</v>
          </cell>
          <cell r="J3">
            <v>43</v>
          </cell>
          <cell r="K3">
            <v>40</v>
          </cell>
          <cell r="L3">
            <v>0.51807228915662651</v>
          </cell>
          <cell r="M3">
            <v>83</v>
          </cell>
          <cell r="N3">
            <v>39</v>
          </cell>
          <cell r="O3">
            <v>31</v>
          </cell>
          <cell r="P3">
            <v>0.55714285714285716</v>
          </cell>
          <cell r="Q3">
            <v>70</v>
          </cell>
          <cell r="R3">
            <v>45</v>
          </cell>
          <cell r="S3">
            <v>25</v>
          </cell>
          <cell r="T3">
            <v>0.6428571428571429</v>
          </cell>
          <cell r="U3">
            <v>70</v>
          </cell>
        </row>
        <row r="4">
          <cell r="A4" t="str">
            <v>02</v>
          </cell>
          <cell r="B4">
            <v>29</v>
          </cell>
          <cell r="C4">
            <v>31</v>
          </cell>
          <cell r="D4">
            <v>0.48333333333333334</v>
          </cell>
          <cell r="E4">
            <v>60</v>
          </cell>
          <cell r="F4">
            <v>25</v>
          </cell>
          <cell r="G4">
            <v>23</v>
          </cell>
          <cell r="H4">
            <v>0.52083333333333337</v>
          </cell>
          <cell r="I4">
            <v>48</v>
          </cell>
          <cell r="J4">
            <v>21</v>
          </cell>
          <cell r="K4">
            <v>36</v>
          </cell>
          <cell r="L4">
            <v>0.36842105263157893</v>
          </cell>
          <cell r="M4">
            <v>57</v>
          </cell>
          <cell r="N4">
            <v>27</v>
          </cell>
          <cell r="O4">
            <v>22</v>
          </cell>
          <cell r="P4">
            <v>0.55102040816326525</v>
          </cell>
          <cell r="Q4">
            <v>49</v>
          </cell>
          <cell r="R4">
            <v>25</v>
          </cell>
          <cell r="S4">
            <v>33</v>
          </cell>
          <cell r="T4">
            <v>0.43103448275862066</v>
          </cell>
          <cell r="U4">
            <v>58</v>
          </cell>
        </row>
        <row r="5">
          <cell r="A5" t="str">
            <v>03</v>
          </cell>
          <cell r="B5">
            <v>8</v>
          </cell>
          <cell r="C5">
            <v>5</v>
          </cell>
          <cell r="D5">
            <v>0.61538461538461542</v>
          </cell>
          <cell r="E5">
            <v>13</v>
          </cell>
          <cell r="F5">
            <v>11</v>
          </cell>
          <cell r="G5">
            <v>10</v>
          </cell>
          <cell r="H5">
            <v>0.52380952380952384</v>
          </cell>
          <cell r="I5">
            <v>21</v>
          </cell>
          <cell r="J5">
            <v>7</v>
          </cell>
          <cell r="K5">
            <v>10</v>
          </cell>
          <cell r="L5">
            <v>0.41176470588235292</v>
          </cell>
          <cell r="M5">
            <v>17</v>
          </cell>
          <cell r="N5">
            <v>6</v>
          </cell>
          <cell r="O5">
            <v>16</v>
          </cell>
          <cell r="P5">
            <v>0.27272727272727271</v>
          </cell>
          <cell r="Q5">
            <v>22</v>
          </cell>
          <cell r="R5">
            <v>7</v>
          </cell>
          <cell r="S5">
            <v>7</v>
          </cell>
          <cell r="T5">
            <v>0.5</v>
          </cell>
          <cell r="U5">
            <v>14</v>
          </cell>
        </row>
        <row r="6">
          <cell r="A6" t="str">
            <v>04</v>
          </cell>
          <cell r="B6">
            <v>38</v>
          </cell>
          <cell r="C6">
            <v>28</v>
          </cell>
          <cell r="D6">
            <v>0.5757575757575758</v>
          </cell>
          <cell r="E6">
            <v>66</v>
          </cell>
          <cell r="F6">
            <v>55</v>
          </cell>
          <cell r="G6">
            <v>46</v>
          </cell>
          <cell r="H6">
            <v>0.54455445544554459</v>
          </cell>
          <cell r="I6">
            <v>101</v>
          </cell>
          <cell r="J6">
            <v>51</v>
          </cell>
          <cell r="K6">
            <v>54</v>
          </cell>
          <cell r="L6">
            <v>0.48571428571428571</v>
          </cell>
          <cell r="M6">
            <v>105</v>
          </cell>
          <cell r="N6">
            <v>42</v>
          </cell>
          <cell r="O6">
            <v>58</v>
          </cell>
          <cell r="P6">
            <v>0.42</v>
          </cell>
          <cell r="Q6">
            <v>100</v>
          </cell>
          <cell r="R6">
            <v>49</v>
          </cell>
          <cell r="S6">
            <v>54</v>
          </cell>
          <cell r="T6">
            <v>0.47572815533980584</v>
          </cell>
          <cell r="U6">
            <v>103</v>
          </cell>
        </row>
        <row r="7">
          <cell r="A7" t="str">
            <v>05</v>
          </cell>
          <cell r="B7">
            <v>60</v>
          </cell>
          <cell r="C7">
            <v>68</v>
          </cell>
          <cell r="D7">
            <v>0.46875</v>
          </cell>
          <cell r="E7">
            <v>128</v>
          </cell>
          <cell r="F7">
            <v>74</v>
          </cell>
          <cell r="G7">
            <v>99</v>
          </cell>
          <cell r="H7">
            <v>0.4277456647398844</v>
          </cell>
          <cell r="I7">
            <v>173</v>
          </cell>
          <cell r="J7">
            <v>78</v>
          </cell>
          <cell r="K7">
            <v>113</v>
          </cell>
          <cell r="L7">
            <v>0.40837696335078533</v>
          </cell>
          <cell r="M7">
            <v>191</v>
          </cell>
          <cell r="N7">
            <v>61</v>
          </cell>
          <cell r="O7">
            <v>105</v>
          </cell>
          <cell r="P7">
            <v>0.36746987951807231</v>
          </cell>
          <cell r="Q7">
            <v>166</v>
          </cell>
          <cell r="R7">
            <v>71</v>
          </cell>
          <cell r="S7">
            <v>114</v>
          </cell>
          <cell r="T7">
            <v>0.38378378378378381</v>
          </cell>
          <cell r="U7">
            <v>185</v>
          </cell>
        </row>
        <row r="8">
          <cell r="A8" t="str">
            <v>06</v>
          </cell>
          <cell r="B8">
            <v>103</v>
          </cell>
          <cell r="C8">
            <v>77</v>
          </cell>
          <cell r="D8">
            <v>0.57222222222222219</v>
          </cell>
          <cell r="E8">
            <v>180</v>
          </cell>
          <cell r="F8">
            <v>70</v>
          </cell>
          <cell r="G8">
            <v>64</v>
          </cell>
          <cell r="H8">
            <v>0.52238805970149249</v>
          </cell>
          <cell r="I8">
            <v>134</v>
          </cell>
          <cell r="J8">
            <v>87</v>
          </cell>
          <cell r="K8">
            <v>82</v>
          </cell>
          <cell r="L8">
            <v>0.51479289940828399</v>
          </cell>
          <cell r="M8">
            <v>169</v>
          </cell>
          <cell r="N8">
            <v>106</v>
          </cell>
          <cell r="O8">
            <v>92</v>
          </cell>
          <cell r="P8">
            <v>0.53535353535353536</v>
          </cell>
          <cell r="Q8">
            <v>198</v>
          </cell>
          <cell r="R8">
            <v>109</v>
          </cell>
          <cell r="S8">
            <v>86</v>
          </cell>
          <cell r="T8">
            <v>0.55897435897435899</v>
          </cell>
          <cell r="U8">
            <v>195</v>
          </cell>
        </row>
        <row r="9">
          <cell r="A9" t="str">
            <v>07</v>
          </cell>
          <cell r="B9">
            <v>124</v>
          </cell>
          <cell r="C9">
            <v>48</v>
          </cell>
          <cell r="D9">
            <v>0.72093023255813948</v>
          </cell>
          <cell r="E9">
            <v>172</v>
          </cell>
          <cell r="F9">
            <v>101</v>
          </cell>
          <cell r="G9">
            <v>49</v>
          </cell>
          <cell r="H9">
            <v>0.67333333333333334</v>
          </cell>
          <cell r="I9">
            <v>150</v>
          </cell>
          <cell r="J9">
            <v>144</v>
          </cell>
          <cell r="K9">
            <v>47</v>
          </cell>
          <cell r="L9">
            <v>0.75392670157068065</v>
          </cell>
          <cell r="M9">
            <v>191</v>
          </cell>
          <cell r="N9">
            <v>148</v>
          </cell>
          <cell r="O9">
            <v>55</v>
          </cell>
          <cell r="P9">
            <v>0.72906403940886699</v>
          </cell>
          <cell r="Q9">
            <v>203</v>
          </cell>
          <cell r="R9">
            <v>130</v>
          </cell>
          <cell r="S9">
            <v>52</v>
          </cell>
          <cell r="T9">
            <v>0.7142857142857143</v>
          </cell>
          <cell r="U9">
            <v>182</v>
          </cell>
        </row>
        <row r="10">
          <cell r="A10" t="str">
            <v>08</v>
          </cell>
          <cell r="B10">
            <v>32</v>
          </cell>
          <cell r="C10">
            <v>17</v>
          </cell>
          <cell r="D10">
            <v>0.65306122448979587</v>
          </cell>
          <cell r="E10">
            <v>49</v>
          </cell>
          <cell r="F10">
            <v>20</v>
          </cell>
          <cell r="G10">
            <v>16</v>
          </cell>
          <cell r="H10">
            <v>0.55555555555555558</v>
          </cell>
          <cell r="I10">
            <v>36</v>
          </cell>
          <cell r="J10">
            <v>31</v>
          </cell>
          <cell r="K10">
            <v>16</v>
          </cell>
          <cell r="L10">
            <v>0.65957446808510634</v>
          </cell>
          <cell r="M10">
            <v>47</v>
          </cell>
          <cell r="N10">
            <v>33</v>
          </cell>
          <cell r="O10">
            <v>12</v>
          </cell>
          <cell r="P10">
            <v>0.73333333333333328</v>
          </cell>
          <cell r="Q10">
            <v>45</v>
          </cell>
          <cell r="R10">
            <v>26</v>
          </cell>
          <cell r="S10">
            <v>19</v>
          </cell>
          <cell r="T10">
            <v>0.57777777777777772</v>
          </cell>
          <cell r="U10">
            <v>45</v>
          </cell>
        </row>
        <row r="11">
          <cell r="A11" t="str">
            <v>09</v>
          </cell>
          <cell r="B11">
            <v>73</v>
          </cell>
          <cell r="C11">
            <v>35</v>
          </cell>
          <cell r="D11">
            <v>0.67592592592592593</v>
          </cell>
          <cell r="E11">
            <v>108</v>
          </cell>
          <cell r="F11">
            <v>67</v>
          </cell>
          <cell r="G11">
            <v>32</v>
          </cell>
          <cell r="H11">
            <v>0.6767676767676768</v>
          </cell>
          <cell r="I11">
            <v>99</v>
          </cell>
          <cell r="J11">
            <v>103</v>
          </cell>
          <cell r="K11">
            <v>33</v>
          </cell>
          <cell r="L11">
            <v>0.75735294117647056</v>
          </cell>
          <cell r="M11">
            <v>136</v>
          </cell>
          <cell r="N11">
            <v>89</v>
          </cell>
          <cell r="O11">
            <v>43</v>
          </cell>
          <cell r="P11">
            <v>0.6742424242424242</v>
          </cell>
          <cell r="Q11">
            <v>132</v>
          </cell>
          <cell r="R11">
            <v>92</v>
          </cell>
          <cell r="S11">
            <v>56</v>
          </cell>
          <cell r="T11">
            <v>0.6216216216216216</v>
          </cell>
          <cell r="U11">
            <v>148</v>
          </cell>
        </row>
        <row r="12">
          <cell r="A12" t="str">
            <v>10</v>
          </cell>
          <cell r="B12">
            <v>39</v>
          </cell>
          <cell r="C12">
            <v>12</v>
          </cell>
          <cell r="D12">
            <v>0.76470588235294112</v>
          </cell>
          <cell r="E12">
            <v>51</v>
          </cell>
          <cell r="F12">
            <v>31</v>
          </cell>
          <cell r="G12">
            <v>8</v>
          </cell>
          <cell r="H12">
            <v>0.79487179487179482</v>
          </cell>
          <cell r="I12">
            <v>39</v>
          </cell>
          <cell r="J12">
            <v>46</v>
          </cell>
          <cell r="K12">
            <v>17</v>
          </cell>
          <cell r="L12">
            <v>0.73015873015873012</v>
          </cell>
          <cell r="M12">
            <v>63</v>
          </cell>
          <cell r="N12">
            <v>47</v>
          </cell>
          <cell r="O12">
            <v>21</v>
          </cell>
          <cell r="P12">
            <v>0.69117647058823528</v>
          </cell>
          <cell r="Q12">
            <v>68</v>
          </cell>
          <cell r="R12">
            <v>37</v>
          </cell>
          <cell r="S12">
            <v>22</v>
          </cell>
          <cell r="T12">
            <v>0.6271186440677966</v>
          </cell>
          <cell r="U12">
            <v>59</v>
          </cell>
        </row>
        <row r="13">
          <cell r="A13" t="str">
            <v>11</v>
          </cell>
          <cell r="B13">
            <v>85</v>
          </cell>
          <cell r="C13">
            <v>32</v>
          </cell>
          <cell r="D13">
            <v>0.72649572649572647</v>
          </cell>
          <cell r="E13">
            <v>117</v>
          </cell>
          <cell r="F13">
            <v>76</v>
          </cell>
          <cell r="G13">
            <v>37</v>
          </cell>
          <cell r="H13">
            <v>0.67256637168141598</v>
          </cell>
          <cell r="I13">
            <v>113</v>
          </cell>
          <cell r="J13">
            <v>109</v>
          </cell>
          <cell r="K13">
            <v>47</v>
          </cell>
          <cell r="L13">
            <v>0.69871794871794868</v>
          </cell>
          <cell r="M13">
            <v>156</v>
          </cell>
          <cell r="N13">
            <v>87</v>
          </cell>
          <cell r="O13">
            <v>40</v>
          </cell>
          <cell r="P13">
            <v>0.68503937007874016</v>
          </cell>
          <cell r="Q13">
            <v>127</v>
          </cell>
          <cell r="R13">
            <v>94</v>
          </cell>
          <cell r="S13">
            <v>36</v>
          </cell>
          <cell r="T13">
            <v>0.72307692307692306</v>
          </cell>
          <cell r="U13">
            <v>130</v>
          </cell>
        </row>
        <row r="14">
          <cell r="A14" t="str">
            <v>12</v>
          </cell>
          <cell r="B14">
            <v>23</v>
          </cell>
          <cell r="C14">
            <v>9</v>
          </cell>
          <cell r="D14">
            <v>0.71875</v>
          </cell>
          <cell r="E14">
            <v>32</v>
          </cell>
          <cell r="F14">
            <v>20</v>
          </cell>
          <cell r="G14">
            <v>8</v>
          </cell>
          <cell r="H14">
            <v>0.7142857142857143</v>
          </cell>
          <cell r="I14">
            <v>28</v>
          </cell>
          <cell r="J14">
            <v>30</v>
          </cell>
          <cell r="K14">
            <v>12</v>
          </cell>
          <cell r="L14">
            <v>0.7142857142857143</v>
          </cell>
          <cell r="M14">
            <v>42</v>
          </cell>
          <cell r="N14">
            <v>22</v>
          </cell>
          <cell r="O14">
            <v>11</v>
          </cell>
          <cell r="P14">
            <v>0.66666666666666663</v>
          </cell>
          <cell r="Q14">
            <v>33</v>
          </cell>
          <cell r="R14">
            <v>25</v>
          </cell>
          <cell r="S14">
            <v>17</v>
          </cell>
          <cell r="T14">
            <v>0.59523809523809523</v>
          </cell>
          <cell r="U14">
            <v>42</v>
          </cell>
        </row>
        <row r="15">
          <cell r="A15" t="str">
            <v>13</v>
          </cell>
          <cell r="B15">
            <v>17</v>
          </cell>
          <cell r="C15">
            <v>7</v>
          </cell>
          <cell r="D15">
            <v>0.70833333333333337</v>
          </cell>
          <cell r="E15">
            <v>24</v>
          </cell>
          <cell r="F15">
            <v>20</v>
          </cell>
          <cell r="G15">
            <v>5</v>
          </cell>
          <cell r="H15">
            <v>0.8</v>
          </cell>
          <cell r="I15">
            <v>25</v>
          </cell>
          <cell r="J15">
            <v>22</v>
          </cell>
          <cell r="K15">
            <v>3</v>
          </cell>
          <cell r="L15">
            <v>0.88</v>
          </cell>
          <cell r="M15">
            <v>25</v>
          </cell>
          <cell r="N15">
            <v>18</v>
          </cell>
          <cell r="O15">
            <v>5</v>
          </cell>
          <cell r="P15">
            <v>0.78260869565217395</v>
          </cell>
          <cell r="Q15">
            <v>23</v>
          </cell>
          <cell r="R15">
            <v>15</v>
          </cell>
          <cell r="S15">
            <v>7</v>
          </cell>
          <cell r="T15">
            <v>0.68181818181818177</v>
          </cell>
          <cell r="U15">
            <v>22</v>
          </cell>
        </row>
        <row r="16">
          <cell r="A16" t="str">
            <v>14</v>
          </cell>
          <cell r="B16">
            <v>62</v>
          </cell>
          <cell r="C16">
            <v>23</v>
          </cell>
          <cell r="D16">
            <v>0.72941176470588232</v>
          </cell>
          <cell r="E16">
            <v>85</v>
          </cell>
          <cell r="F16">
            <v>71</v>
          </cell>
          <cell r="G16">
            <v>27</v>
          </cell>
          <cell r="H16">
            <v>0.72448979591836737</v>
          </cell>
          <cell r="I16">
            <v>98</v>
          </cell>
          <cell r="J16">
            <v>86</v>
          </cell>
          <cell r="K16">
            <v>34</v>
          </cell>
          <cell r="L16">
            <v>0.71666666666666667</v>
          </cell>
          <cell r="M16">
            <v>120</v>
          </cell>
          <cell r="N16">
            <v>92</v>
          </cell>
          <cell r="O16">
            <v>35</v>
          </cell>
          <cell r="P16">
            <v>0.72440944881889768</v>
          </cell>
          <cell r="Q16">
            <v>127</v>
          </cell>
          <cell r="R16">
            <v>67</v>
          </cell>
          <cell r="S16">
            <v>33</v>
          </cell>
          <cell r="T16">
            <v>0.67</v>
          </cell>
          <cell r="U16">
            <v>100</v>
          </cell>
        </row>
        <row r="17">
          <cell r="A17" t="str">
            <v>15</v>
          </cell>
          <cell r="B17">
            <v>36</v>
          </cell>
          <cell r="C17">
            <v>27</v>
          </cell>
          <cell r="D17">
            <v>0.5714285714285714</v>
          </cell>
          <cell r="E17">
            <v>63</v>
          </cell>
          <cell r="F17">
            <v>34</v>
          </cell>
          <cell r="G17">
            <v>29</v>
          </cell>
          <cell r="H17">
            <v>0.53968253968253965</v>
          </cell>
          <cell r="I17">
            <v>63</v>
          </cell>
          <cell r="J17">
            <v>49</v>
          </cell>
          <cell r="K17">
            <v>24</v>
          </cell>
          <cell r="L17">
            <v>0.67123287671232879</v>
          </cell>
          <cell r="M17">
            <v>73</v>
          </cell>
          <cell r="N17">
            <v>55</v>
          </cell>
          <cell r="O17">
            <v>45</v>
          </cell>
          <cell r="P17">
            <v>0.55000000000000004</v>
          </cell>
          <cell r="Q17">
            <v>100</v>
          </cell>
          <cell r="R17">
            <v>52</v>
          </cell>
          <cell r="S17">
            <v>44</v>
          </cell>
          <cell r="T17">
            <v>0.54166666666666663</v>
          </cell>
          <cell r="U17">
            <v>96</v>
          </cell>
        </row>
        <row r="18">
          <cell r="A18" t="str">
            <v>16</v>
          </cell>
          <cell r="B18">
            <v>64</v>
          </cell>
          <cell r="C18">
            <v>44</v>
          </cell>
          <cell r="D18">
            <v>0.59259259259259256</v>
          </cell>
          <cell r="E18">
            <v>108</v>
          </cell>
          <cell r="F18">
            <v>72</v>
          </cell>
          <cell r="G18">
            <v>41</v>
          </cell>
          <cell r="H18">
            <v>0.63716814159292035</v>
          </cell>
          <cell r="I18">
            <v>113</v>
          </cell>
          <cell r="J18">
            <v>90</v>
          </cell>
          <cell r="K18">
            <v>47</v>
          </cell>
          <cell r="L18">
            <v>0.65693430656934304</v>
          </cell>
          <cell r="M18">
            <v>137</v>
          </cell>
          <cell r="N18">
            <v>101</v>
          </cell>
          <cell r="O18">
            <v>63</v>
          </cell>
          <cell r="P18">
            <v>0.61585365853658536</v>
          </cell>
          <cell r="Q18">
            <v>164</v>
          </cell>
          <cell r="R18">
            <v>102</v>
          </cell>
          <cell r="S18">
            <v>63</v>
          </cell>
          <cell r="T18">
            <v>0.61818181818181817</v>
          </cell>
          <cell r="U18">
            <v>165</v>
          </cell>
        </row>
        <row r="19">
          <cell r="A19" t="str">
            <v>17</v>
          </cell>
          <cell r="B19">
            <v>48</v>
          </cell>
          <cell r="C19">
            <v>66</v>
          </cell>
          <cell r="D19">
            <v>0.42105263157894735</v>
          </cell>
          <cell r="E19">
            <v>114</v>
          </cell>
          <cell r="F19">
            <v>43</v>
          </cell>
          <cell r="G19">
            <v>86</v>
          </cell>
          <cell r="H19">
            <v>0.33333333333333331</v>
          </cell>
          <cell r="I19">
            <v>129</v>
          </cell>
          <cell r="J19">
            <v>51</v>
          </cell>
          <cell r="K19">
            <v>107</v>
          </cell>
          <cell r="L19">
            <v>0.32278481012658228</v>
          </cell>
          <cell r="M19">
            <v>158</v>
          </cell>
          <cell r="N19">
            <v>60</v>
          </cell>
          <cell r="O19">
            <v>108</v>
          </cell>
          <cell r="P19">
            <v>0.35714285714285715</v>
          </cell>
          <cell r="Q19">
            <v>168</v>
          </cell>
          <cell r="R19">
            <v>66</v>
          </cell>
          <cell r="S19">
            <v>114</v>
          </cell>
          <cell r="T19">
            <v>0.36666666666666664</v>
          </cell>
          <cell r="U19">
            <v>180</v>
          </cell>
        </row>
        <row r="20">
          <cell r="A20" t="str">
            <v>18</v>
          </cell>
          <cell r="B20">
            <v>98</v>
          </cell>
          <cell r="C20">
            <v>55</v>
          </cell>
          <cell r="D20">
            <v>0.64052287581699341</v>
          </cell>
          <cell r="E20">
            <v>153</v>
          </cell>
          <cell r="F20">
            <v>107</v>
          </cell>
          <cell r="G20">
            <v>94</v>
          </cell>
          <cell r="H20">
            <v>0.53233830845771146</v>
          </cell>
          <cell r="I20">
            <v>201</v>
          </cell>
          <cell r="J20">
            <v>105</v>
          </cell>
          <cell r="K20">
            <v>75</v>
          </cell>
          <cell r="L20">
            <v>0.58333333333333337</v>
          </cell>
          <cell r="M20">
            <v>180</v>
          </cell>
          <cell r="N20">
            <v>102</v>
          </cell>
          <cell r="O20">
            <v>86</v>
          </cell>
          <cell r="P20">
            <v>0.54255319148936165</v>
          </cell>
          <cell r="Q20">
            <v>188</v>
          </cell>
          <cell r="R20">
            <v>139</v>
          </cell>
          <cell r="S20">
            <v>90</v>
          </cell>
          <cell r="T20">
            <v>0.60698689956331875</v>
          </cell>
          <cell r="U20">
            <v>229</v>
          </cell>
        </row>
        <row r="21">
          <cell r="A21" t="str">
            <v>19</v>
          </cell>
          <cell r="B21">
            <v>124</v>
          </cell>
          <cell r="C21">
            <v>97</v>
          </cell>
          <cell r="D21">
            <v>0.56108597285067874</v>
          </cell>
          <cell r="E21">
            <v>221</v>
          </cell>
          <cell r="F21">
            <v>125</v>
          </cell>
          <cell r="G21">
            <v>112</v>
          </cell>
          <cell r="H21">
            <v>0.52742616033755274</v>
          </cell>
          <cell r="I21">
            <v>237</v>
          </cell>
          <cell r="J21">
            <v>125</v>
          </cell>
          <cell r="K21">
            <v>92</v>
          </cell>
          <cell r="L21">
            <v>0.57603686635944695</v>
          </cell>
          <cell r="M21">
            <v>217</v>
          </cell>
          <cell r="N21">
            <v>127</v>
          </cell>
          <cell r="O21">
            <v>94</v>
          </cell>
          <cell r="P21">
            <v>0.57466063348416285</v>
          </cell>
          <cell r="Q21">
            <v>221</v>
          </cell>
          <cell r="R21">
            <v>119</v>
          </cell>
          <cell r="S21">
            <v>103</v>
          </cell>
          <cell r="T21">
            <v>0.536036036036036</v>
          </cell>
          <cell r="U21">
            <v>222</v>
          </cell>
        </row>
        <row r="22">
          <cell r="A22" t="str">
            <v>20</v>
          </cell>
          <cell r="B22">
            <v>71</v>
          </cell>
          <cell r="C22">
            <v>55</v>
          </cell>
          <cell r="D22">
            <v>0.56349206349206349</v>
          </cell>
          <cell r="E22">
            <v>126</v>
          </cell>
          <cell r="F22">
            <v>72</v>
          </cell>
          <cell r="G22">
            <v>39</v>
          </cell>
          <cell r="H22">
            <v>0.64864864864864868</v>
          </cell>
          <cell r="I22">
            <v>111</v>
          </cell>
          <cell r="J22">
            <v>82</v>
          </cell>
          <cell r="K22">
            <v>48</v>
          </cell>
          <cell r="L22">
            <v>0.63076923076923075</v>
          </cell>
          <cell r="M22">
            <v>130</v>
          </cell>
          <cell r="N22">
            <v>83</v>
          </cell>
          <cell r="O22">
            <v>53</v>
          </cell>
          <cell r="P22">
            <v>0.61029411764705888</v>
          </cell>
          <cell r="Q22">
            <v>136</v>
          </cell>
          <cell r="R22">
            <v>94</v>
          </cell>
          <cell r="S22">
            <v>41</v>
          </cell>
          <cell r="T22">
            <v>0.6962962962962963</v>
          </cell>
          <cell r="U22">
            <v>135</v>
          </cell>
        </row>
        <row r="23">
          <cell r="A23" t="str">
            <v>21</v>
          </cell>
          <cell r="B23">
            <v>87</v>
          </cell>
          <cell r="C23">
            <v>59</v>
          </cell>
          <cell r="D23">
            <v>0.59589041095890416</v>
          </cell>
          <cell r="E23">
            <v>146</v>
          </cell>
          <cell r="F23">
            <v>67</v>
          </cell>
          <cell r="G23">
            <v>64</v>
          </cell>
          <cell r="H23">
            <v>0.51145038167938928</v>
          </cell>
          <cell r="I23">
            <v>131</v>
          </cell>
          <cell r="J23">
            <v>85</v>
          </cell>
          <cell r="K23">
            <v>51</v>
          </cell>
          <cell r="L23">
            <v>0.625</v>
          </cell>
          <cell r="M23">
            <v>136</v>
          </cell>
          <cell r="N23">
            <v>75</v>
          </cell>
          <cell r="O23">
            <v>59</v>
          </cell>
          <cell r="P23">
            <v>0.55970149253731338</v>
          </cell>
          <cell r="Q23">
            <v>134</v>
          </cell>
          <cell r="R23">
            <v>72</v>
          </cell>
          <cell r="S23">
            <v>60</v>
          </cell>
          <cell r="T23">
            <v>0.54545454545454541</v>
          </cell>
          <cell r="U23">
            <v>132</v>
          </cell>
        </row>
        <row r="24">
          <cell r="A24" t="str">
            <v>22</v>
          </cell>
          <cell r="B24">
            <v>116</v>
          </cell>
          <cell r="C24">
            <v>117</v>
          </cell>
          <cell r="D24">
            <v>0.4978540772532189</v>
          </cell>
          <cell r="E24">
            <v>233</v>
          </cell>
          <cell r="F24">
            <v>136</v>
          </cell>
          <cell r="G24">
            <v>155</v>
          </cell>
          <cell r="H24">
            <v>0.46735395189003437</v>
          </cell>
          <cell r="I24">
            <v>291</v>
          </cell>
          <cell r="J24">
            <v>152</v>
          </cell>
          <cell r="K24">
            <v>169</v>
          </cell>
          <cell r="L24">
            <v>0.4735202492211838</v>
          </cell>
          <cell r="M24">
            <v>321</v>
          </cell>
          <cell r="N24">
            <v>143</v>
          </cell>
          <cell r="O24">
            <v>176</v>
          </cell>
          <cell r="P24">
            <v>0.44827586206896552</v>
          </cell>
          <cell r="Q24">
            <v>319</v>
          </cell>
          <cell r="R24">
            <v>158</v>
          </cell>
          <cell r="S24">
            <v>155</v>
          </cell>
          <cell r="T24">
            <v>0.50479233226837061</v>
          </cell>
          <cell r="U24">
            <v>313</v>
          </cell>
        </row>
        <row r="25">
          <cell r="A25" t="str">
            <v>23</v>
          </cell>
          <cell r="B25">
            <v>60</v>
          </cell>
          <cell r="C25">
            <v>72</v>
          </cell>
          <cell r="D25">
            <v>0.45454545454545453</v>
          </cell>
          <cell r="E25">
            <v>132</v>
          </cell>
          <cell r="F25">
            <v>64</v>
          </cell>
          <cell r="G25">
            <v>66</v>
          </cell>
          <cell r="H25">
            <v>0.49230769230769234</v>
          </cell>
          <cell r="I25">
            <v>130</v>
          </cell>
          <cell r="J25">
            <v>63</v>
          </cell>
          <cell r="K25">
            <v>61</v>
          </cell>
          <cell r="L25">
            <v>0.50806451612903225</v>
          </cell>
          <cell r="M25">
            <v>124</v>
          </cell>
          <cell r="N25">
            <v>74</v>
          </cell>
          <cell r="O25">
            <v>69</v>
          </cell>
          <cell r="P25">
            <v>0.5174825174825175</v>
          </cell>
          <cell r="Q25">
            <v>143</v>
          </cell>
          <cell r="R25">
            <v>70</v>
          </cell>
          <cell r="S25">
            <v>67</v>
          </cell>
          <cell r="T25">
            <v>0.51094890510948909</v>
          </cell>
          <cell r="U25">
            <v>137</v>
          </cell>
        </row>
        <row r="26">
          <cell r="A26" t="str">
            <v>24</v>
          </cell>
          <cell r="B26">
            <v>38</v>
          </cell>
          <cell r="C26">
            <v>39</v>
          </cell>
          <cell r="D26">
            <v>0.4935064935064935</v>
          </cell>
          <cell r="E26">
            <v>77</v>
          </cell>
          <cell r="F26">
            <v>47</v>
          </cell>
          <cell r="G26">
            <v>28</v>
          </cell>
          <cell r="H26">
            <v>0.62666666666666671</v>
          </cell>
          <cell r="I26">
            <v>75</v>
          </cell>
          <cell r="J26">
            <v>32</v>
          </cell>
          <cell r="K26">
            <v>26</v>
          </cell>
          <cell r="L26">
            <v>0.55172413793103448</v>
          </cell>
          <cell r="M26">
            <v>58</v>
          </cell>
          <cell r="N26">
            <v>33</v>
          </cell>
          <cell r="O26">
            <v>34</v>
          </cell>
          <cell r="P26">
            <v>0.4925373134328358</v>
          </cell>
          <cell r="Q26">
            <v>67</v>
          </cell>
          <cell r="R26">
            <v>46</v>
          </cell>
          <cell r="S26">
            <v>25</v>
          </cell>
          <cell r="T26">
            <v>0.647887323943662</v>
          </cell>
          <cell r="U26">
            <v>71</v>
          </cell>
        </row>
        <row r="27">
          <cell r="A27" t="str">
            <v>25</v>
          </cell>
          <cell r="B27">
            <v>49</v>
          </cell>
          <cell r="C27">
            <v>158</v>
          </cell>
          <cell r="D27">
            <v>0.23671497584541062</v>
          </cell>
          <cell r="E27">
            <v>207</v>
          </cell>
          <cell r="F27">
            <v>38</v>
          </cell>
          <cell r="G27">
            <v>163</v>
          </cell>
          <cell r="H27">
            <v>0.1890547263681592</v>
          </cell>
          <cell r="I27">
            <v>201</v>
          </cell>
          <cell r="J27">
            <v>51</v>
          </cell>
          <cell r="K27">
            <v>172</v>
          </cell>
          <cell r="L27">
            <v>0.22869955156950672</v>
          </cell>
          <cell r="M27">
            <v>223</v>
          </cell>
          <cell r="N27">
            <v>42</v>
          </cell>
          <cell r="O27">
            <v>200</v>
          </cell>
          <cell r="P27">
            <v>0.17355371900826447</v>
          </cell>
          <cell r="Q27">
            <v>242</v>
          </cell>
          <cell r="R27">
            <v>51</v>
          </cell>
          <cell r="S27">
            <v>187</v>
          </cell>
          <cell r="T27">
            <v>0.21428571428571427</v>
          </cell>
          <cell r="U27">
            <v>238</v>
          </cell>
        </row>
        <row r="28">
          <cell r="A28" t="str">
            <v>26</v>
          </cell>
          <cell r="B28">
            <v>65</v>
          </cell>
          <cell r="C28">
            <v>186</v>
          </cell>
          <cell r="D28">
            <v>0.25896414342629481</v>
          </cell>
          <cell r="E28">
            <v>251</v>
          </cell>
          <cell r="F28">
            <v>78</v>
          </cell>
          <cell r="G28">
            <v>211</v>
          </cell>
          <cell r="H28">
            <v>0.26989619377162632</v>
          </cell>
          <cell r="I28">
            <v>289</v>
          </cell>
          <cell r="J28">
            <v>79</v>
          </cell>
          <cell r="K28">
            <v>192</v>
          </cell>
          <cell r="L28">
            <v>0.29151291512915128</v>
          </cell>
          <cell r="M28">
            <v>271</v>
          </cell>
          <cell r="N28">
            <v>72</v>
          </cell>
          <cell r="O28">
            <v>218</v>
          </cell>
          <cell r="P28">
            <v>0.24827586206896551</v>
          </cell>
          <cell r="Q28">
            <v>290</v>
          </cell>
          <cell r="R28">
            <v>94</v>
          </cell>
          <cell r="S28">
            <v>216</v>
          </cell>
          <cell r="T28">
            <v>0.3032258064516129</v>
          </cell>
          <cell r="U28">
            <v>310</v>
          </cell>
        </row>
        <row r="29">
          <cell r="A29" t="str">
            <v>27</v>
          </cell>
          <cell r="B29">
            <v>116</v>
          </cell>
          <cell r="C29">
            <v>324</v>
          </cell>
          <cell r="D29">
            <v>0.26363636363636361</v>
          </cell>
          <cell r="E29">
            <v>440</v>
          </cell>
          <cell r="F29">
            <v>92</v>
          </cell>
          <cell r="G29">
            <v>358</v>
          </cell>
          <cell r="H29">
            <v>0.20444444444444446</v>
          </cell>
          <cell r="I29">
            <v>450</v>
          </cell>
          <cell r="J29">
            <v>90</v>
          </cell>
          <cell r="K29">
            <v>360</v>
          </cell>
          <cell r="L29">
            <v>0.2</v>
          </cell>
          <cell r="M29">
            <v>450</v>
          </cell>
          <cell r="N29">
            <v>102</v>
          </cell>
          <cell r="O29">
            <v>347</v>
          </cell>
          <cell r="P29">
            <v>0.22717149220489977</v>
          </cell>
          <cell r="Q29">
            <v>449</v>
          </cell>
          <cell r="R29">
            <v>126</v>
          </cell>
          <cell r="S29">
            <v>309</v>
          </cell>
          <cell r="T29">
            <v>0.28965517241379313</v>
          </cell>
          <cell r="U29">
            <v>435</v>
          </cell>
        </row>
        <row r="30">
          <cell r="A30" t="str">
            <v>28</v>
          </cell>
          <cell r="B30">
            <v>72</v>
          </cell>
          <cell r="C30">
            <v>220</v>
          </cell>
          <cell r="D30">
            <v>0.24657534246575341</v>
          </cell>
          <cell r="E30">
            <v>292</v>
          </cell>
          <cell r="F30">
            <v>96</v>
          </cell>
          <cell r="G30">
            <v>239</v>
          </cell>
          <cell r="H30">
            <v>0.28656716417910449</v>
          </cell>
          <cell r="I30">
            <v>335</v>
          </cell>
          <cell r="J30">
            <v>78</v>
          </cell>
          <cell r="K30">
            <v>244</v>
          </cell>
          <cell r="L30">
            <v>0.24223602484472051</v>
          </cell>
          <cell r="M30">
            <v>322</v>
          </cell>
          <cell r="N30">
            <v>83</v>
          </cell>
          <cell r="O30">
            <v>231</v>
          </cell>
          <cell r="P30">
            <v>0.2643312101910828</v>
          </cell>
          <cell r="Q30">
            <v>314</v>
          </cell>
          <cell r="R30">
            <v>74</v>
          </cell>
          <cell r="S30">
            <v>246</v>
          </cell>
          <cell r="T30">
            <v>0.23125000000000001</v>
          </cell>
          <cell r="U30">
            <v>320</v>
          </cell>
        </row>
        <row r="31">
          <cell r="A31" t="str">
            <v>29</v>
          </cell>
          <cell r="B31">
            <v>27</v>
          </cell>
          <cell r="C31">
            <v>72</v>
          </cell>
          <cell r="D31">
            <v>0.27272727272727271</v>
          </cell>
          <cell r="E31">
            <v>99</v>
          </cell>
          <cell r="F31">
            <v>27</v>
          </cell>
          <cell r="G31">
            <v>96</v>
          </cell>
          <cell r="H31">
            <v>0.21951219512195122</v>
          </cell>
          <cell r="I31">
            <v>123</v>
          </cell>
          <cell r="J31">
            <v>29</v>
          </cell>
          <cell r="K31">
            <v>82</v>
          </cell>
          <cell r="L31">
            <v>0.26126126126126126</v>
          </cell>
          <cell r="M31">
            <v>111</v>
          </cell>
          <cell r="N31">
            <v>23</v>
          </cell>
          <cell r="O31">
            <v>83</v>
          </cell>
          <cell r="P31">
            <v>0.21698113207547171</v>
          </cell>
          <cell r="Q31">
            <v>106</v>
          </cell>
          <cell r="R31">
            <v>30</v>
          </cell>
          <cell r="S31">
            <v>102</v>
          </cell>
          <cell r="T31">
            <v>0.22727272727272727</v>
          </cell>
          <cell r="U31">
            <v>132</v>
          </cell>
        </row>
        <row r="32">
          <cell r="A32" t="str">
            <v>30</v>
          </cell>
          <cell r="B32">
            <v>39</v>
          </cell>
          <cell r="C32">
            <v>129</v>
          </cell>
          <cell r="D32">
            <v>0.23214285714285715</v>
          </cell>
          <cell r="E32">
            <v>168</v>
          </cell>
          <cell r="F32">
            <v>42</v>
          </cell>
          <cell r="G32">
            <v>156</v>
          </cell>
          <cell r="H32">
            <v>0.21212121212121213</v>
          </cell>
          <cell r="I32">
            <v>198</v>
          </cell>
          <cell r="J32">
            <v>44</v>
          </cell>
          <cell r="K32">
            <v>141</v>
          </cell>
          <cell r="L32">
            <v>0.23783783783783785</v>
          </cell>
          <cell r="M32">
            <v>185</v>
          </cell>
          <cell r="N32">
            <v>55</v>
          </cell>
          <cell r="O32">
            <v>135</v>
          </cell>
          <cell r="P32">
            <v>0.28947368421052633</v>
          </cell>
          <cell r="Q32">
            <v>190</v>
          </cell>
          <cell r="R32">
            <v>45</v>
          </cell>
          <cell r="S32">
            <v>135</v>
          </cell>
          <cell r="T32">
            <v>0.25</v>
          </cell>
          <cell r="U32">
            <v>180</v>
          </cell>
        </row>
        <row r="33">
          <cell r="A33" t="str">
            <v>31</v>
          </cell>
          <cell r="B33">
            <v>112</v>
          </cell>
          <cell r="C33">
            <v>152</v>
          </cell>
          <cell r="D33">
            <v>0.42424242424242425</v>
          </cell>
          <cell r="E33">
            <v>264</v>
          </cell>
          <cell r="F33">
            <v>112</v>
          </cell>
          <cell r="G33">
            <v>144</v>
          </cell>
          <cell r="H33">
            <v>0.4375</v>
          </cell>
          <cell r="I33">
            <v>256</v>
          </cell>
          <cell r="J33">
            <v>134</v>
          </cell>
          <cell r="K33">
            <v>209</v>
          </cell>
          <cell r="L33">
            <v>0.39067055393586003</v>
          </cell>
          <cell r="M33">
            <v>343</v>
          </cell>
          <cell r="N33">
            <v>113</v>
          </cell>
          <cell r="O33">
            <v>148</v>
          </cell>
          <cell r="P33">
            <v>0.43295019157088122</v>
          </cell>
          <cell r="Q33">
            <v>261</v>
          </cell>
          <cell r="R33">
            <v>136</v>
          </cell>
          <cell r="S33">
            <v>142</v>
          </cell>
          <cell r="T33">
            <v>0.48920863309352519</v>
          </cell>
          <cell r="U33">
            <v>278</v>
          </cell>
        </row>
        <row r="34">
          <cell r="A34" t="str">
            <v>32</v>
          </cell>
          <cell r="B34">
            <v>123</v>
          </cell>
          <cell r="C34">
            <v>174</v>
          </cell>
          <cell r="D34">
            <v>0.41414141414141414</v>
          </cell>
          <cell r="E34">
            <v>297</v>
          </cell>
          <cell r="F34">
            <v>128</v>
          </cell>
          <cell r="G34">
            <v>152</v>
          </cell>
          <cell r="H34">
            <v>0.45714285714285713</v>
          </cell>
          <cell r="I34">
            <v>280</v>
          </cell>
          <cell r="J34">
            <v>109</v>
          </cell>
          <cell r="K34">
            <v>189</v>
          </cell>
          <cell r="L34">
            <v>0.36577181208053694</v>
          </cell>
          <cell r="M34">
            <v>298</v>
          </cell>
          <cell r="N34">
            <v>96</v>
          </cell>
          <cell r="O34">
            <v>139</v>
          </cell>
          <cell r="P34">
            <v>0.40851063829787232</v>
          </cell>
          <cell r="Q34">
            <v>235</v>
          </cell>
          <cell r="R34">
            <v>106</v>
          </cell>
          <cell r="S34">
            <v>125</v>
          </cell>
          <cell r="T34">
            <v>0.45887445887445888</v>
          </cell>
          <cell r="U34">
            <v>231</v>
          </cell>
        </row>
        <row r="35">
          <cell r="A35" t="str">
            <v>33</v>
          </cell>
          <cell r="B35">
            <v>104</v>
          </cell>
          <cell r="C35">
            <v>147</v>
          </cell>
          <cell r="D35">
            <v>0.41434262948207173</v>
          </cell>
          <cell r="E35">
            <v>251</v>
          </cell>
          <cell r="F35">
            <v>100</v>
          </cell>
          <cell r="G35">
            <v>128</v>
          </cell>
          <cell r="H35">
            <v>0.43859649122807015</v>
          </cell>
          <cell r="I35">
            <v>228</v>
          </cell>
          <cell r="J35">
            <v>93</v>
          </cell>
          <cell r="K35">
            <v>141</v>
          </cell>
          <cell r="L35">
            <v>0.39743589743589741</v>
          </cell>
          <cell r="M35">
            <v>234</v>
          </cell>
          <cell r="N35">
            <v>98</v>
          </cell>
          <cell r="O35">
            <v>140</v>
          </cell>
          <cell r="P35">
            <v>0.41176470588235292</v>
          </cell>
          <cell r="Q35">
            <v>238</v>
          </cell>
          <cell r="R35">
            <v>96</v>
          </cell>
          <cell r="S35">
            <v>149</v>
          </cell>
          <cell r="T35">
            <v>0.39183673469387753</v>
          </cell>
          <cell r="U35">
            <v>245</v>
          </cell>
        </row>
        <row r="36">
          <cell r="A36" t="str">
            <v>34</v>
          </cell>
          <cell r="B36">
            <v>13</v>
          </cell>
          <cell r="C36">
            <v>39</v>
          </cell>
          <cell r="D36">
            <v>0.25</v>
          </cell>
          <cell r="E36">
            <v>52</v>
          </cell>
          <cell r="F36">
            <v>20</v>
          </cell>
          <cell r="G36">
            <v>58</v>
          </cell>
          <cell r="H36">
            <v>0.25641025641025639</v>
          </cell>
          <cell r="I36">
            <v>78</v>
          </cell>
          <cell r="J36">
            <v>24</v>
          </cell>
          <cell r="K36">
            <v>37</v>
          </cell>
          <cell r="L36">
            <v>0.39344262295081966</v>
          </cell>
          <cell r="M36">
            <v>61</v>
          </cell>
          <cell r="N36">
            <v>27</v>
          </cell>
          <cell r="O36">
            <v>65</v>
          </cell>
          <cell r="P36">
            <v>0.29347826086956524</v>
          </cell>
          <cell r="Q36">
            <v>92</v>
          </cell>
          <cell r="R36">
            <v>22</v>
          </cell>
          <cell r="S36">
            <v>50</v>
          </cell>
          <cell r="T36">
            <v>0.30555555555555558</v>
          </cell>
          <cell r="U36">
            <v>72</v>
          </cell>
        </row>
        <row r="37">
          <cell r="A37" t="str">
            <v>35</v>
          </cell>
          <cell r="B37">
            <v>46</v>
          </cell>
          <cell r="C37">
            <v>75</v>
          </cell>
          <cell r="D37">
            <v>0.38016528925619836</v>
          </cell>
          <cell r="E37">
            <v>121</v>
          </cell>
          <cell r="F37">
            <v>57</v>
          </cell>
          <cell r="G37">
            <v>95</v>
          </cell>
          <cell r="H37">
            <v>0.375</v>
          </cell>
          <cell r="I37">
            <v>152</v>
          </cell>
          <cell r="J37">
            <v>69</v>
          </cell>
          <cell r="K37">
            <v>101</v>
          </cell>
          <cell r="L37">
            <v>0.40588235294117647</v>
          </cell>
          <cell r="M37">
            <v>170</v>
          </cell>
          <cell r="N37">
            <v>65</v>
          </cell>
          <cell r="O37">
            <v>70</v>
          </cell>
          <cell r="P37">
            <v>0.48148148148148145</v>
          </cell>
          <cell r="Q37">
            <v>135</v>
          </cell>
          <cell r="R37">
            <v>66</v>
          </cell>
          <cell r="S37">
            <v>67</v>
          </cell>
          <cell r="T37">
            <v>0.49624060150375937</v>
          </cell>
          <cell r="U37">
            <v>133</v>
          </cell>
        </row>
        <row r="38">
          <cell r="A38" t="str">
            <v>36</v>
          </cell>
          <cell r="B38">
            <v>60</v>
          </cell>
          <cell r="C38">
            <v>83</v>
          </cell>
          <cell r="D38">
            <v>0.41958041958041958</v>
          </cell>
          <cell r="E38">
            <v>143</v>
          </cell>
          <cell r="F38">
            <v>68</v>
          </cell>
          <cell r="G38">
            <v>101</v>
          </cell>
          <cell r="H38">
            <v>0.40236686390532544</v>
          </cell>
          <cell r="I38">
            <v>169</v>
          </cell>
          <cell r="J38">
            <v>62</v>
          </cell>
          <cell r="K38">
            <v>99</v>
          </cell>
          <cell r="L38">
            <v>0.38509316770186336</v>
          </cell>
          <cell r="M38">
            <v>161</v>
          </cell>
          <cell r="N38">
            <v>78</v>
          </cell>
          <cell r="O38">
            <v>87</v>
          </cell>
          <cell r="P38">
            <v>0.47272727272727272</v>
          </cell>
          <cell r="Q38">
            <v>165</v>
          </cell>
          <cell r="R38">
            <v>85</v>
          </cell>
          <cell r="S38">
            <v>96</v>
          </cell>
          <cell r="T38">
            <v>0.46961325966850831</v>
          </cell>
          <cell r="U38">
            <v>181</v>
          </cell>
        </row>
        <row r="39">
          <cell r="A39" t="str">
            <v>37</v>
          </cell>
          <cell r="B39">
            <v>25</v>
          </cell>
          <cell r="C39">
            <v>37</v>
          </cell>
          <cell r="D39">
            <v>0.40322580645161288</v>
          </cell>
          <cell r="E39">
            <v>62</v>
          </cell>
          <cell r="F39">
            <v>28</v>
          </cell>
          <cell r="G39">
            <v>42</v>
          </cell>
          <cell r="H39">
            <v>0.4</v>
          </cell>
          <cell r="I39">
            <v>70</v>
          </cell>
          <cell r="J39">
            <v>29</v>
          </cell>
          <cell r="K39">
            <v>47</v>
          </cell>
          <cell r="L39">
            <v>0.38157894736842107</v>
          </cell>
          <cell r="M39">
            <v>76</v>
          </cell>
          <cell r="N39">
            <v>28</v>
          </cell>
          <cell r="O39">
            <v>43</v>
          </cell>
          <cell r="P39">
            <v>0.39436619718309857</v>
          </cell>
          <cell r="Q39">
            <v>71</v>
          </cell>
          <cell r="R39">
            <v>42</v>
          </cell>
          <cell r="S39">
            <v>43</v>
          </cell>
          <cell r="T39">
            <v>0.49411764705882355</v>
          </cell>
          <cell r="U39">
            <v>85</v>
          </cell>
        </row>
        <row r="40">
          <cell r="A40" t="str">
            <v>60</v>
          </cell>
          <cell r="B40">
            <v>51</v>
          </cell>
          <cell r="C40">
            <v>238</v>
          </cell>
          <cell r="D40">
            <v>0.17647058823529413</v>
          </cell>
          <cell r="E40">
            <v>289</v>
          </cell>
          <cell r="F40">
            <v>77</v>
          </cell>
          <cell r="G40">
            <v>286</v>
          </cell>
          <cell r="H40">
            <v>0.21212121212121213</v>
          </cell>
          <cell r="I40">
            <v>363</v>
          </cell>
          <cell r="J40">
            <v>62</v>
          </cell>
          <cell r="K40">
            <v>274</v>
          </cell>
          <cell r="L40">
            <v>0.18452380952380953</v>
          </cell>
          <cell r="M40">
            <v>336</v>
          </cell>
          <cell r="N40">
            <v>62</v>
          </cell>
          <cell r="O40">
            <v>259</v>
          </cell>
          <cell r="P40">
            <v>0.19314641744548286</v>
          </cell>
          <cell r="Q40">
            <v>321</v>
          </cell>
          <cell r="R40">
            <v>60</v>
          </cell>
          <cell r="S40">
            <v>212</v>
          </cell>
          <cell r="T40">
            <v>0.22058823529411764</v>
          </cell>
          <cell r="U40">
            <v>272</v>
          </cell>
        </row>
        <row r="41">
          <cell r="A41" t="str">
            <v>61</v>
          </cell>
          <cell r="B41">
            <v>49</v>
          </cell>
          <cell r="C41">
            <v>174</v>
          </cell>
          <cell r="D41">
            <v>0.21973094170403587</v>
          </cell>
          <cell r="E41">
            <v>223</v>
          </cell>
          <cell r="F41">
            <v>54</v>
          </cell>
          <cell r="G41">
            <v>182</v>
          </cell>
          <cell r="H41">
            <v>0.2288135593220339</v>
          </cell>
          <cell r="I41">
            <v>236</v>
          </cell>
          <cell r="J41">
            <v>65</v>
          </cell>
          <cell r="K41">
            <v>203</v>
          </cell>
          <cell r="L41">
            <v>0.24253731343283583</v>
          </cell>
          <cell r="M41">
            <v>268</v>
          </cell>
          <cell r="N41">
            <v>42</v>
          </cell>
          <cell r="O41">
            <v>177</v>
          </cell>
          <cell r="P41">
            <v>0.19178082191780821</v>
          </cell>
          <cell r="Q41">
            <v>219</v>
          </cell>
          <cell r="R41">
            <v>52</v>
          </cell>
          <cell r="S41">
            <v>175</v>
          </cell>
          <cell r="T41">
            <v>0.22907488986784141</v>
          </cell>
          <cell r="U41">
            <v>227</v>
          </cell>
        </row>
        <row r="42">
          <cell r="A42" t="str">
            <v>62</v>
          </cell>
          <cell r="B42">
            <v>56</v>
          </cell>
          <cell r="C42">
            <v>119</v>
          </cell>
          <cell r="D42">
            <v>0.32</v>
          </cell>
          <cell r="E42">
            <v>175</v>
          </cell>
          <cell r="F42">
            <v>57</v>
          </cell>
          <cell r="G42">
            <v>127</v>
          </cell>
          <cell r="H42">
            <v>0.30978260869565216</v>
          </cell>
          <cell r="I42">
            <v>184</v>
          </cell>
          <cell r="J42">
            <v>61</v>
          </cell>
          <cell r="K42">
            <v>128</v>
          </cell>
          <cell r="L42">
            <v>0.32275132275132273</v>
          </cell>
          <cell r="M42">
            <v>189</v>
          </cell>
          <cell r="N42">
            <v>41</v>
          </cell>
          <cell r="O42">
            <v>117</v>
          </cell>
          <cell r="P42">
            <v>0.25949367088607594</v>
          </cell>
          <cell r="Q42">
            <v>158</v>
          </cell>
          <cell r="R42">
            <v>50</v>
          </cell>
          <cell r="S42">
            <v>105</v>
          </cell>
          <cell r="T42">
            <v>0.32258064516129031</v>
          </cell>
          <cell r="U42">
            <v>155</v>
          </cell>
        </row>
        <row r="43">
          <cell r="A43" t="str">
            <v>63</v>
          </cell>
          <cell r="B43">
            <v>28</v>
          </cell>
          <cell r="C43">
            <v>120</v>
          </cell>
          <cell r="D43">
            <v>0.1891891891891892</v>
          </cell>
          <cell r="E43">
            <v>148</v>
          </cell>
          <cell r="F43">
            <v>30</v>
          </cell>
          <cell r="G43">
            <v>136</v>
          </cell>
          <cell r="H43">
            <v>0.18072289156626506</v>
          </cell>
          <cell r="I43">
            <v>166</v>
          </cell>
          <cell r="J43">
            <v>33</v>
          </cell>
          <cell r="K43">
            <v>128</v>
          </cell>
          <cell r="L43">
            <v>0.20496894409937888</v>
          </cell>
          <cell r="M43">
            <v>161</v>
          </cell>
          <cell r="N43">
            <v>31</v>
          </cell>
          <cell r="O43">
            <v>163</v>
          </cell>
          <cell r="P43">
            <v>0.15979381443298968</v>
          </cell>
          <cell r="Q43">
            <v>194</v>
          </cell>
          <cell r="R43">
            <v>34</v>
          </cell>
          <cell r="S43">
            <v>122</v>
          </cell>
          <cell r="T43">
            <v>0.21794871794871795</v>
          </cell>
          <cell r="U43">
            <v>156</v>
          </cell>
        </row>
        <row r="44">
          <cell r="A44" t="str">
            <v>64</v>
          </cell>
          <cell r="B44">
            <v>215</v>
          </cell>
          <cell r="C44">
            <v>157</v>
          </cell>
          <cell r="D44">
            <v>0.57795698924731187</v>
          </cell>
          <cell r="E44">
            <v>372</v>
          </cell>
          <cell r="F44">
            <v>241</v>
          </cell>
          <cell r="G44">
            <v>202</v>
          </cell>
          <cell r="H44">
            <v>0.54401805869074493</v>
          </cell>
          <cell r="I44">
            <v>443</v>
          </cell>
          <cell r="J44">
            <v>243</v>
          </cell>
          <cell r="K44">
            <v>176</v>
          </cell>
          <cell r="L44">
            <v>0.57995226730310268</v>
          </cell>
          <cell r="M44">
            <v>419</v>
          </cell>
          <cell r="N44">
            <v>259</v>
          </cell>
          <cell r="O44">
            <v>190</v>
          </cell>
          <cell r="P44">
            <v>0.57683741648106901</v>
          </cell>
          <cell r="Q44">
            <v>449</v>
          </cell>
          <cell r="R44">
            <v>259</v>
          </cell>
          <cell r="S44">
            <v>184</v>
          </cell>
          <cell r="T44">
            <v>0.58465011286681712</v>
          </cell>
          <cell r="U44">
            <v>443</v>
          </cell>
        </row>
        <row r="45">
          <cell r="A45" t="str">
            <v>65</v>
          </cell>
          <cell r="B45">
            <v>287</v>
          </cell>
          <cell r="C45">
            <v>203</v>
          </cell>
          <cell r="D45">
            <v>0.58571428571428574</v>
          </cell>
          <cell r="E45">
            <v>490</v>
          </cell>
          <cell r="F45">
            <v>282</v>
          </cell>
          <cell r="G45">
            <v>191</v>
          </cell>
          <cell r="H45">
            <v>0.59619450317124734</v>
          </cell>
          <cell r="I45">
            <v>473</v>
          </cell>
          <cell r="J45">
            <v>282</v>
          </cell>
          <cell r="K45">
            <v>183</v>
          </cell>
          <cell r="L45">
            <v>0.6064516129032258</v>
          </cell>
          <cell r="M45">
            <v>465</v>
          </cell>
          <cell r="N45">
            <v>289</v>
          </cell>
          <cell r="O45">
            <v>196</v>
          </cell>
          <cell r="P45">
            <v>0.59587628865979381</v>
          </cell>
          <cell r="Q45">
            <v>485</v>
          </cell>
          <cell r="R45">
            <v>295</v>
          </cell>
          <cell r="S45">
            <v>197</v>
          </cell>
          <cell r="T45">
            <v>0.59959349593495936</v>
          </cell>
          <cell r="U45">
            <v>492</v>
          </cell>
        </row>
        <row r="46">
          <cell r="A46" t="str">
            <v>66</v>
          </cell>
          <cell r="B46">
            <v>118</v>
          </cell>
          <cell r="C46">
            <v>84</v>
          </cell>
          <cell r="D46">
            <v>0.58415841584158412</v>
          </cell>
          <cell r="E46">
            <v>202</v>
          </cell>
          <cell r="F46">
            <v>104</v>
          </cell>
          <cell r="G46">
            <v>78</v>
          </cell>
          <cell r="H46">
            <v>0.5714285714285714</v>
          </cell>
          <cell r="I46">
            <v>182</v>
          </cell>
          <cell r="J46">
            <v>111</v>
          </cell>
          <cell r="K46">
            <v>82</v>
          </cell>
          <cell r="L46">
            <v>0.57512953367875652</v>
          </cell>
          <cell r="M46">
            <v>193</v>
          </cell>
          <cell r="N46">
            <v>136</v>
          </cell>
          <cell r="O46">
            <v>111</v>
          </cell>
          <cell r="P46">
            <v>0.55060728744939269</v>
          </cell>
          <cell r="Q46">
            <v>247</v>
          </cell>
          <cell r="R46">
            <v>117</v>
          </cell>
          <cell r="S46">
            <v>89</v>
          </cell>
          <cell r="T46">
            <v>0.56796116504854366</v>
          </cell>
          <cell r="U46">
            <v>206</v>
          </cell>
        </row>
        <row r="47">
          <cell r="A47" t="str">
            <v>67</v>
          </cell>
          <cell r="B47">
            <v>72</v>
          </cell>
          <cell r="C47">
            <v>66</v>
          </cell>
          <cell r="D47">
            <v>0.52173913043478259</v>
          </cell>
          <cell r="E47">
            <v>138</v>
          </cell>
          <cell r="F47">
            <v>110</v>
          </cell>
          <cell r="G47">
            <v>108</v>
          </cell>
          <cell r="H47">
            <v>0.50458715596330272</v>
          </cell>
          <cell r="I47">
            <v>218</v>
          </cell>
          <cell r="J47">
            <v>116</v>
          </cell>
          <cell r="K47">
            <v>92</v>
          </cell>
          <cell r="L47">
            <v>0.55769230769230771</v>
          </cell>
          <cell r="M47">
            <v>208</v>
          </cell>
          <cell r="N47">
            <v>126</v>
          </cell>
          <cell r="O47">
            <v>123</v>
          </cell>
          <cell r="P47">
            <v>0.50602409638554213</v>
          </cell>
          <cell r="Q47">
            <v>249</v>
          </cell>
          <cell r="R47">
            <v>117</v>
          </cell>
          <cell r="S47">
            <v>95</v>
          </cell>
          <cell r="T47">
            <v>0.55188679245283023</v>
          </cell>
          <cell r="U47">
            <v>212</v>
          </cell>
        </row>
        <row r="48">
          <cell r="A48" t="str">
            <v>68</v>
          </cell>
          <cell r="B48">
            <v>128</v>
          </cell>
          <cell r="C48">
            <v>121</v>
          </cell>
          <cell r="D48">
            <v>0.51405622489959835</v>
          </cell>
          <cell r="E48">
            <v>249</v>
          </cell>
          <cell r="F48">
            <v>146</v>
          </cell>
          <cell r="G48">
            <v>100</v>
          </cell>
          <cell r="H48">
            <v>0.5934959349593496</v>
          </cell>
          <cell r="I48">
            <v>246</v>
          </cell>
          <cell r="J48">
            <v>154</v>
          </cell>
          <cell r="K48">
            <v>115</v>
          </cell>
          <cell r="L48">
            <v>0.57249070631970256</v>
          </cell>
          <cell r="M48">
            <v>269</v>
          </cell>
          <cell r="N48">
            <v>141</v>
          </cell>
          <cell r="O48">
            <v>122</v>
          </cell>
          <cell r="P48">
            <v>0.53612167300380231</v>
          </cell>
          <cell r="Q48">
            <v>263</v>
          </cell>
          <cell r="R48">
            <v>157</v>
          </cell>
          <cell r="S48">
            <v>98</v>
          </cell>
          <cell r="T48">
            <v>0.61568627450980395</v>
          </cell>
          <cell r="U48">
            <v>255</v>
          </cell>
        </row>
        <row r="49">
          <cell r="A49" t="str">
            <v>69</v>
          </cell>
          <cell r="B49">
            <v>89</v>
          </cell>
          <cell r="C49">
            <v>74</v>
          </cell>
          <cell r="D49">
            <v>0.54601226993865026</v>
          </cell>
          <cell r="E49">
            <v>163</v>
          </cell>
          <cell r="F49">
            <v>74</v>
          </cell>
          <cell r="G49">
            <v>86</v>
          </cell>
          <cell r="H49">
            <v>0.46250000000000002</v>
          </cell>
          <cell r="I49">
            <v>160</v>
          </cell>
          <cell r="J49">
            <v>104</v>
          </cell>
          <cell r="K49">
            <v>74</v>
          </cell>
          <cell r="L49">
            <v>0.5842696629213483</v>
          </cell>
          <cell r="M49">
            <v>178</v>
          </cell>
          <cell r="N49">
            <v>83</v>
          </cell>
          <cell r="O49">
            <v>84</v>
          </cell>
          <cell r="P49">
            <v>0.49700598802395207</v>
          </cell>
          <cell r="Q49">
            <v>167</v>
          </cell>
          <cell r="R49">
            <v>106</v>
          </cell>
          <cell r="S49">
            <v>87</v>
          </cell>
          <cell r="T49">
            <v>0.54922279792746109</v>
          </cell>
          <cell r="U49">
            <v>193</v>
          </cell>
        </row>
        <row r="50">
          <cell r="A50" t="str">
            <v>70</v>
          </cell>
          <cell r="B50">
            <v>45</v>
          </cell>
          <cell r="C50">
            <v>42</v>
          </cell>
          <cell r="D50">
            <v>0.51724137931034486</v>
          </cell>
          <cell r="E50">
            <v>87</v>
          </cell>
          <cell r="F50">
            <v>60</v>
          </cell>
          <cell r="G50">
            <v>39</v>
          </cell>
          <cell r="H50">
            <v>0.60606060606060608</v>
          </cell>
          <cell r="I50">
            <v>99</v>
          </cell>
          <cell r="J50">
            <v>46</v>
          </cell>
          <cell r="K50">
            <v>32</v>
          </cell>
          <cell r="L50">
            <v>0.58974358974358976</v>
          </cell>
          <cell r="M50">
            <v>78</v>
          </cell>
          <cell r="N50">
            <v>71</v>
          </cell>
          <cell r="O50">
            <v>52</v>
          </cell>
          <cell r="P50">
            <v>0.57723577235772361</v>
          </cell>
          <cell r="Q50">
            <v>123</v>
          </cell>
          <cell r="R50">
            <v>69</v>
          </cell>
          <cell r="S50">
            <v>57</v>
          </cell>
          <cell r="T50">
            <v>0.54761904761904767</v>
          </cell>
          <cell r="U50">
            <v>126</v>
          </cell>
        </row>
        <row r="51">
          <cell r="A51" t="str">
            <v>71</v>
          </cell>
          <cell r="B51">
            <v>41</v>
          </cell>
          <cell r="C51">
            <v>19</v>
          </cell>
          <cell r="D51">
            <v>0.68333333333333335</v>
          </cell>
          <cell r="E51">
            <v>60</v>
          </cell>
          <cell r="F51">
            <v>44</v>
          </cell>
          <cell r="G51">
            <v>27</v>
          </cell>
          <cell r="H51">
            <v>0.61971830985915488</v>
          </cell>
          <cell r="I51">
            <v>71</v>
          </cell>
          <cell r="J51">
            <v>44</v>
          </cell>
          <cell r="K51">
            <v>28</v>
          </cell>
          <cell r="L51">
            <v>0.61111111111111116</v>
          </cell>
          <cell r="M51">
            <v>72</v>
          </cell>
          <cell r="N51">
            <v>49</v>
          </cell>
          <cell r="O51">
            <v>38</v>
          </cell>
          <cell r="P51">
            <v>0.56321839080459768</v>
          </cell>
          <cell r="Q51">
            <v>87</v>
          </cell>
          <cell r="R51">
            <v>42</v>
          </cell>
          <cell r="S51">
            <v>27</v>
          </cell>
          <cell r="T51">
            <v>0.60869565217391308</v>
          </cell>
          <cell r="U51">
            <v>69</v>
          </cell>
        </row>
        <row r="52">
          <cell r="A52" t="str">
            <v>72</v>
          </cell>
          <cell r="B52">
            <v>21</v>
          </cell>
          <cell r="C52">
            <v>27</v>
          </cell>
          <cell r="D52">
            <v>0.4375</v>
          </cell>
          <cell r="E52">
            <v>48</v>
          </cell>
          <cell r="F52">
            <v>29</v>
          </cell>
          <cell r="G52">
            <v>38</v>
          </cell>
          <cell r="H52">
            <v>0.43283582089552236</v>
          </cell>
          <cell r="I52">
            <v>67</v>
          </cell>
          <cell r="J52">
            <v>32</v>
          </cell>
          <cell r="K52">
            <v>49</v>
          </cell>
          <cell r="L52">
            <v>0.39506172839506171</v>
          </cell>
          <cell r="M52">
            <v>81</v>
          </cell>
          <cell r="N52">
            <v>24</v>
          </cell>
          <cell r="O52">
            <v>42</v>
          </cell>
          <cell r="P52">
            <v>0.36363636363636365</v>
          </cell>
          <cell r="Q52">
            <v>66</v>
          </cell>
          <cell r="R52">
            <v>24</v>
          </cell>
          <cell r="S52">
            <v>51</v>
          </cell>
          <cell r="T52">
            <v>0.32</v>
          </cell>
          <cell r="U52">
            <v>75</v>
          </cell>
        </row>
        <row r="53">
          <cell r="A53" t="str">
            <v>73</v>
          </cell>
          <cell r="B53">
            <v>3</v>
          </cell>
          <cell r="C53">
            <v>10</v>
          </cell>
          <cell r="D53">
            <v>0.23076923076923078</v>
          </cell>
          <cell r="E53">
            <v>13</v>
          </cell>
          <cell r="F53">
            <v>3</v>
          </cell>
          <cell r="G53">
            <v>6</v>
          </cell>
          <cell r="H53">
            <v>0.33333333333333331</v>
          </cell>
          <cell r="I53">
            <v>9</v>
          </cell>
          <cell r="J53">
            <v>10</v>
          </cell>
          <cell r="K53">
            <v>12</v>
          </cell>
          <cell r="L53">
            <v>0.45454545454545453</v>
          </cell>
          <cell r="M53">
            <v>22</v>
          </cell>
          <cell r="N53">
            <v>7</v>
          </cell>
          <cell r="O53">
            <v>12</v>
          </cell>
          <cell r="P53">
            <v>0.36842105263157893</v>
          </cell>
          <cell r="Q53">
            <v>19</v>
          </cell>
          <cell r="R53">
            <v>3</v>
          </cell>
          <cell r="S53">
            <v>14</v>
          </cell>
          <cell r="T53">
            <v>0.17647058823529413</v>
          </cell>
          <cell r="U53">
            <v>17</v>
          </cell>
        </row>
        <row r="54">
          <cell r="A54" t="str">
            <v>74</v>
          </cell>
          <cell r="B54">
            <v>21</v>
          </cell>
          <cell r="C54">
            <v>65</v>
          </cell>
          <cell r="D54">
            <v>0.2441860465116279</v>
          </cell>
          <cell r="E54">
            <v>86</v>
          </cell>
          <cell r="F54">
            <v>33</v>
          </cell>
          <cell r="G54">
            <v>59</v>
          </cell>
          <cell r="H54">
            <v>0.35869565217391303</v>
          </cell>
          <cell r="I54">
            <v>92</v>
          </cell>
          <cell r="J54">
            <v>29</v>
          </cell>
          <cell r="K54">
            <v>48</v>
          </cell>
          <cell r="L54">
            <v>0.37662337662337664</v>
          </cell>
          <cell r="M54">
            <v>77</v>
          </cell>
          <cell r="N54">
            <v>25</v>
          </cell>
          <cell r="O54">
            <v>65</v>
          </cell>
          <cell r="P54">
            <v>0.27777777777777779</v>
          </cell>
          <cell r="Q54">
            <v>90</v>
          </cell>
          <cell r="R54">
            <v>29</v>
          </cell>
          <cell r="S54">
            <v>53</v>
          </cell>
          <cell r="T54">
            <v>0.35365853658536583</v>
          </cell>
          <cell r="U54">
            <v>82</v>
          </cell>
        </row>
        <row r="55">
          <cell r="A55" t="str">
            <v>76</v>
          </cell>
          <cell r="B55">
            <v>1</v>
          </cell>
          <cell r="C55">
            <v>3</v>
          </cell>
          <cell r="D55">
            <v>0.25</v>
          </cell>
          <cell r="E55">
            <v>4</v>
          </cell>
          <cell r="F55">
            <v>1</v>
          </cell>
          <cell r="G55">
            <v>9</v>
          </cell>
          <cell r="H55">
            <v>0.1</v>
          </cell>
          <cell r="I55">
            <v>10</v>
          </cell>
          <cell r="K55">
            <v>6</v>
          </cell>
          <cell r="L55">
            <v>0</v>
          </cell>
          <cell r="M55">
            <v>6</v>
          </cell>
          <cell r="N55">
            <v>3</v>
          </cell>
          <cell r="O55">
            <v>6</v>
          </cell>
          <cell r="P55">
            <v>0.33333333333333331</v>
          </cell>
          <cell r="Q55">
            <v>9</v>
          </cell>
          <cell r="R55">
            <v>0</v>
          </cell>
          <cell r="S55">
            <v>5</v>
          </cell>
          <cell r="T55">
            <v>0</v>
          </cell>
          <cell r="U55">
            <v>5</v>
          </cell>
        </row>
        <row r="56">
          <cell r="A56" t="str">
            <v>77</v>
          </cell>
          <cell r="B56">
            <v>1</v>
          </cell>
          <cell r="C56">
            <v>6</v>
          </cell>
          <cell r="D56">
            <v>0.14285714285714285</v>
          </cell>
          <cell r="E56">
            <v>7</v>
          </cell>
          <cell r="F56">
            <v>3</v>
          </cell>
          <cell r="H56">
            <v>1</v>
          </cell>
          <cell r="I56">
            <v>3</v>
          </cell>
          <cell r="J56">
            <v>2</v>
          </cell>
          <cell r="K56">
            <v>2</v>
          </cell>
          <cell r="L56">
            <v>0.5</v>
          </cell>
          <cell r="M56">
            <v>4</v>
          </cell>
          <cell r="N56">
            <v>1</v>
          </cell>
          <cell r="P56">
            <v>1</v>
          </cell>
          <cell r="Q56">
            <v>1</v>
          </cell>
          <cell r="R56">
            <v>0</v>
          </cell>
          <cell r="S56">
            <v>4</v>
          </cell>
          <cell r="T56">
            <v>0</v>
          </cell>
          <cell r="U56">
            <v>4</v>
          </cell>
        </row>
        <row r="57">
          <cell r="A57" t="str">
            <v>85</v>
          </cell>
          <cell r="B57">
            <v>35</v>
          </cell>
          <cell r="C57">
            <v>31</v>
          </cell>
          <cell r="D57">
            <v>0.53030303030303028</v>
          </cell>
          <cell r="E57">
            <v>66</v>
          </cell>
          <cell r="F57">
            <v>40</v>
          </cell>
          <cell r="G57">
            <v>36</v>
          </cell>
          <cell r="H57">
            <v>0.52631578947368418</v>
          </cell>
          <cell r="I57">
            <v>76</v>
          </cell>
          <cell r="J57">
            <v>27</v>
          </cell>
          <cell r="K57">
            <v>47</v>
          </cell>
          <cell r="L57">
            <v>0.36486486486486486</v>
          </cell>
          <cell r="M57">
            <v>74</v>
          </cell>
          <cell r="N57">
            <v>42</v>
          </cell>
          <cell r="O57">
            <v>32</v>
          </cell>
          <cell r="P57">
            <v>0.56756756756756754</v>
          </cell>
          <cell r="Q57">
            <v>74</v>
          </cell>
          <cell r="R57">
            <v>44</v>
          </cell>
          <cell r="S57">
            <v>34</v>
          </cell>
          <cell r="T57">
            <v>0.5641025641025641</v>
          </cell>
          <cell r="U57">
            <v>78</v>
          </cell>
        </row>
        <row r="58">
          <cell r="A58" t="str">
            <v>86</v>
          </cell>
          <cell r="B58">
            <v>53</v>
          </cell>
          <cell r="C58">
            <v>39</v>
          </cell>
          <cell r="D58">
            <v>0.57608695652173914</v>
          </cell>
          <cell r="E58">
            <v>92</v>
          </cell>
          <cell r="F58">
            <v>53</v>
          </cell>
          <cell r="G58">
            <v>51</v>
          </cell>
          <cell r="H58">
            <v>0.50961538461538458</v>
          </cell>
          <cell r="I58">
            <v>104</v>
          </cell>
          <cell r="J58">
            <v>55</v>
          </cell>
          <cell r="K58">
            <v>38</v>
          </cell>
          <cell r="L58">
            <v>0.59139784946236562</v>
          </cell>
          <cell r="M58">
            <v>93</v>
          </cell>
          <cell r="N58">
            <v>49</v>
          </cell>
          <cell r="O58">
            <v>35</v>
          </cell>
          <cell r="P58">
            <v>0.58333333333333337</v>
          </cell>
          <cell r="Q58">
            <v>84</v>
          </cell>
          <cell r="R58">
            <v>59</v>
          </cell>
          <cell r="S58">
            <v>45</v>
          </cell>
          <cell r="T58">
            <v>0.56730769230769229</v>
          </cell>
          <cell r="U58">
            <v>104</v>
          </cell>
        </row>
        <row r="59">
          <cell r="A59" t="str">
            <v>87</v>
          </cell>
          <cell r="B59">
            <v>84</v>
          </cell>
          <cell r="C59">
            <v>32</v>
          </cell>
          <cell r="D59">
            <v>0.72413793103448276</v>
          </cell>
          <cell r="E59">
            <v>116</v>
          </cell>
          <cell r="F59">
            <v>108</v>
          </cell>
          <cell r="G59">
            <v>52</v>
          </cell>
          <cell r="H59">
            <v>0.67500000000000004</v>
          </cell>
          <cell r="I59">
            <v>160</v>
          </cell>
          <cell r="J59">
            <v>97</v>
          </cell>
          <cell r="K59">
            <v>59</v>
          </cell>
          <cell r="L59">
            <v>0.62179487179487181</v>
          </cell>
          <cell r="M59">
            <v>156</v>
          </cell>
          <cell r="N59">
            <v>75</v>
          </cell>
          <cell r="O59">
            <v>40</v>
          </cell>
          <cell r="P59">
            <v>0.65217391304347827</v>
          </cell>
          <cell r="Q59">
            <v>115</v>
          </cell>
          <cell r="R59">
            <v>91</v>
          </cell>
          <cell r="S59">
            <v>47</v>
          </cell>
          <cell r="T59">
            <v>0.65942028985507251</v>
          </cell>
          <cell r="U59">
            <v>138</v>
          </cell>
        </row>
        <row r="62">
          <cell r="B62">
            <v>2010</v>
          </cell>
          <cell r="E62" t="str">
            <v>Total 2010</v>
          </cell>
          <cell r="F62">
            <v>2011</v>
          </cell>
          <cell r="I62" t="str">
            <v>Total 2011</v>
          </cell>
          <cell r="J62">
            <v>2012</v>
          </cell>
          <cell r="M62" t="str">
            <v>Total 2012</v>
          </cell>
          <cell r="N62">
            <v>2013</v>
          </cell>
          <cell r="Q62" t="str">
            <v>Total 2013</v>
          </cell>
          <cell r="R62">
            <v>2014</v>
          </cell>
          <cell r="U62" t="str">
            <v>Total 2014</v>
          </cell>
        </row>
        <row r="63">
          <cell r="A63" t="str">
            <v>Étiquettes de lignes</v>
          </cell>
          <cell r="B63" t="str">
            <v>FEMME</v>
          </cell>
          <cell r="C63" t="str">
            <v>HOMME</v>
          </cell>
          <cell r="F63" t="str">
            <v>FEMME</v>
          </cell>
          <cell r="G63" t="str">
            <v>HOMME</v>
          </cell>
          <cell r="J63" t="str">
            <v>FEMME</v>
          </cell>
          <cell r="K63" t="str">
            <v>HOMME</v>
          </cell>
          <cell r="N63" t="str">
            <v>FEMME</v>
          </cell>
          <cell r="O63" t="str">
            <v>HOMME</v>
          </cell>
          <cell r="R63" t="str">
            <v>FEMME</v>
          </cell>
          <cell r="S63" t="str">
            <v>HOMME</v>
          </cell>
        </row>
        <row r="64">
          <cell r="A64" t="str">
            <v>01</v>
          </cell>
          <cell r="B64">
            <v>117</v>
          </cell>
          <cell r="C64">
            <v>107</v>
          </cell>
          <cell r="D64">
            <v>0.5223214285714286</v>
          </cell>
          <cell r="E64">
            <v>224</v>
          </cell>
          <cell r="F64">
            <v>146</v>
          </cell>
          <cell r="G64">
            <v>114</v>
          </cell>
          <cell r="H64">
            <v>0.56153846153846154</v>
          </cell>
          <cell r="I64">
            <v>260</v>
          </cell>
          <cell r="J64">
            <v>120</v>
          </cell>
          <cell r="K64">
            <v>139</v>
          </cell>
          <cell r="L64">
            <v>0.46332046332046334</v>
          </cell>
          <cell r="M64">
            <v>259</v>
          </cell>
          <cell r="N64">
            <v>113</v>
          </cell>
          <cell r="O64">
            <v>127</v>
          </cell>
          <cell r="P64">
            <v>0.47083333333333333</v>
          </cell>
          <cell r="Q64">
            <v>240</v>
          </cell>
          <cell r="R64">
            <v>126</v>
          </cell>
          <cell r="S64">
            <v>119</v>
          </cell>
          <cell r="T64">
            <v>0.51428571428571423</v>
          </cell>
          <cell r="U64">
            <v>245</v>
          </cell>
        </row>
        <row r="65">
          <cell r="A65" t="str">
            <v>02</v>
          </cell>
          <cell r="B65">
            <v>162</v>
          </cell>
          <cell r="C65">
            <v>139</v>
          </cell>
          <cell r="D65">
            <v>0.53820598006644516</v>
          </cell>
          <cell r="E65">
            <v>301</v>
          </cell>
          <cell r="F65">
            <v>138</v>
          </cell>
          <cell r="G65">
            <v>162</v>
          </cell>
          <cell r="H65">
            <v>0.46</v>
          </cell>
          <cell r="I65">
            <v>300</v>
          </cell>
          <cell r="J65">
            <v>162</v>
          </cell>
          <cell r="K65">
            <v>191</v>
          </cell>
          <cell r="L65">
            <v>0.45892351274787535</v>
          </cell>
          <cell r="M65">
            <v>353</v>
          </cell>
          <cell r="N65">
            <v>167</v>
          </cell>
          <cell r="O65">
            <v>193</v>
          </cell>
          <cell r="P65">
            <v>0.46388888888888891</v>
          </cell>
          <cell r="Q65">
            <v>360</v>
          </cell>
          <cell r="R65">
            <v>180</v>
          </cell>
          <cell r="S65">
            <v>192</v>
          </cell>
          <cell r="T65">
            <v>0.4838709677419355</v>
          </cell>
          <cell r="U65">
            <v>372</v>
          </cell>
        </row>
        <row r="66">
          <cell r="A66" t="str">
            <v>03</v>
          </cell>
          <cell r="B66">
            <v>454</v>
          </cell>
          <cell r="C66">
            <v>190</v>
          </cell>
          <cell r="D66">
            <v>0.70496894409937894</v>
          </cell>
          <cell r="E66">
            <v>644</v>
          </cell>
          <cell r="F66">
            <v>408</v>
          </cell>
          <cell r="G66">
            <v>194</v>
          </cell>
          <cell r="H66">
            <v>0.67774086378737541</v>
          </cell>
          <cell r="I66">
            <v>602</v>
          </cell>
          <cell r="J66">
            <v>553</v>
          </cell>
          <cell r="K66">
            <v>216</v>
          </cell>
          <cell r="L66">
            <v>0.71911573472041612</v>
          </cell>
          <cell r="M66">
            <v>769</v>
          </cell>
          <cell r="N66">
            <v>527</v>
          </cell>
          <cell r="O66">
            <v>247</v>
          </cell>
          <cell r="P66">
            <v>0.68087855297157618</v>
          </cell>
          <cell r="Q66">
            <v>774</v>
          </cell>
          <cell r="R66">
            <v>484</v>
          </cell>
          <cell r="S66">
            <v>255</v>
          </cell>
          <cell r="T66">
            <v>0.65493910690121782</v>
          </cell>
          <cell r="U66">
            <v>739</v>
          </cell>
        </row>
        <row r="67">
          <cell r="A67" t="str">
            <v>04</v>
          </cell>
          <cell r="B67">
            <v>633</v>
          </cell>
          <cell r="C67">
            <v>549</v>
          </cell>
          <cell r="D67">
            <v>0.53553299492385786</v>
          </cell>
          <cell r="E67">
            <v>1182</v>
          </cell>
          <cell r="F67">
            <v>650</v>
          </cell>
          <cell r="G67">
            <v>632</v>
          </cell>
          <cell r="H67">
            <v>0.5070202808112324</v>
          </cell>
          <cell r="I67">
            <v>1282</v>
          </cell>
          <cell r="J67">
            <v>707</v>
          </cell>
          <cell r="K67">
            <v>629</v>
          </cell>
          <cell r="L67">
            <v>0.52919161676646709</v>
          </cell>
          <cell r="M67">
            <v>1336</v>
          </cell>
          <cell r="N67">
            <v>731</v>
          </cell>
          <cell r="O67">
            <v>683</v>
          </cell>
          <cell r="P67">
            <v>0.516973125884017</v>
          </cell>
          <cell r="Q67">
            <v>1414</v>
          </cell>
          <cell r="R67">
            <v>788</v>
          </cell>
          <cell r="S67">
            <v>665</v>
          </cell>
          <cell r="T67">
            <v>0.54232622161046107</v>
          </cell>
          <cell r="U67">
            <v>1453</v>
          </cell>
        </row>
        <row r="68">
          <cell r="A68" t="str">
            <v>05</v>
          </cell>
          <cell r="B68">
            <v>211</v>
          </cell>
          <cell r="C68">
            <v>607</v>
          </cell>
          <cell r="D68">
            <v>0.25794621026894865</v>
          </cell>
          <cell r="E68">
            <v>818</v>
          </cell>
          <cell r="F68">
            <v>194</v>
          </cell>
          <cell r="G68">
            <v>656</v>
          </cell>
          <cell r="H68">
            <v>0.22823529411764706</v>
          </cell>
          <cell r="I68">
            <v>850</v>
          </cell>
          <cell r="J68">
            <v>189</v>
          </cell>
          <cell r="K68">
            <v>649</v>
          </cell>
          <cell r="L68">
            <v>0.22553699284009546</v>
          </cell>
          <cell r="M68">
            <v>838</v>
          </cell>
          <cell r="N68">
            <v>197</v>
          </cell>
          <cell r="O68">
            <v>670</v>
          </cell>
          <cell r="P68">
            <v>0.22722029988465975</v>
          </cell>
          <cell r="Q68">
            <v>867</v>
          </cell>
          <cell r="R68">
            <v>239</v>
          </cell>
          <cell r="S68">
            <v>637</v>
          </cell>
          <cell r="T68">
            <v>0.2728310502283105</v>
          </cell>
          <cell r="U68">
            <v>876</v>
          </cell>
        </row>
        <row r="69">
          <cell r="A69" t="str">
            <v>06</v>
          </cell>
          <cell r="B69">
            <v>112</v>
          </cell>
          <cell r="C69">
            <v>343</v>
          </cell>
          <cell r="D69">
            <v>0.24615384615384617</v>
          </cell>
          <cell r="E69">
            <v>455</v>
          </cell>
          <cell r="F69">
            <v>148</v>
          </cell>
          <cell r="G69">
            <v>419</v>
          </cell>
          <cell r="H69">
            <v>0.26102292768959434</v>
          </cell>
          <cell r="I69">
            <v>567</v>
          </cell>
          <cell r="J69">
            <v>132</v>
          </cell>
          <cell r="K69">
            <v>385</v>
          </cell>
          <cell r="L69">
            <v>0.25531914893617019</v>
          </cell>
          <cell r="M69">
            <v>517</v>
          </cell>
          <cell r="N69">
            <v>136</v>
          </cell>
          <cell r="O69">
            <v>389</v>
          </cell>
          <cell r="P69">
            <v>0.25904761904761903</v>
          </cell>
          <cell r="Q69">
            <v>525</v>
          </cell>
          <cell r="R69">
            <v>125</v>
          </cell>
          <cell r="S69">
            <v>405</v>
          </cell>
          <cell r="T69">
            <v>0.23584905660377359</v>
          </cell>
          <cell r="U69">
            <v>530</v>
          </cell>
        </row>
        <row r="70">
          <cell r="A70" t="str">
            <v>07</v>
          </cell>
          <cell r="B70">
            <v>258</v>
          </cell>
          <cell r="C70">
            <v>374</v>
          </cell>
          <cell r="D70">
            <v>0.40822784810126583</v>
          </cell>
          <cell r="E70">
            <v>632</v>
          </cell>
          <cell r="F70">
            <v>267</v>
          </cell>
          <cell r="G70">
            <v>354</v>
          </cell>
          <cell r="H70">
            <v>0.42995169082125606</v>
          </cell>
          <cell r="I70">
            <v>621</v>
          </cell>
          <cell r="J70">
            <v>256</v>
          </cell>
          <cell r="K70">
            <v>421</v>
          </cell>
          <cell r="L70">
            <v>0.37813884785819796</v>
          </cell>
          <cell r="M70">
            <v>677</v>
          </cell>
          <cell r="N70">
            <v>237</v>
          </cell>
          <cell r="O70">
            <v>335</v>
          </cell>
          <cell r="P70">
            <v>0.41433566433566432</v>
          </cell>
          <cell r="Q70">
            <v>572</v>
          </cell>
          <cell r="R70">
            <v>261</v>
          </cell>
          <cell r="S70">
            <v>324</v>
          </cell>
          <cell r="T70">
            <v>0.44615384615384618</v>
          </cell>
          <cell r="U70">
            <v>585</v>
          </cell>
        </row>
        <row r="71">
          <cell r="A71" t="str">
            <v>08</v>
          </cell>
          <cell r="B71">
            <v>102</v>
          </cell>
          <cell r="C71">
            <v>176</v>
          </cell>
          <cell r="D71">
            <v>0.36690647482014388</v>
          </cell>
          <cell r="E71">
            <v>278</v>
          </cell>
          <cell r="F71">
            <v>121</v>
          </cell>
          <cell r="G71">
            <v>223</v>
          </cell>
          <cell r="H71">
            <v>0.35174418604651164</v>
          </cell>
          <cell r="I71">
            <v>344</v>
          </cell>
          <cell r="J71">
            <v>129</v>
          </cell>
          <cell r="K71">
            <v>205</v>
          </cell>
          <cell r="L71">
            <v>0.38622754491017963</v>
          </cell>
          <cell r="M71">
            <v>334</v>
          </cell>
          <cell r="N71">
            <v>141</v>
          </cell>
          <cell r="O71">
            <v>205</v>
          </cell>
          <cell r="P71">
            <v>0.40751445086705201</v>
          </cell>
          <cell r="Q71">
            <v>346</v>
          </cell>
          <cell r="R71">
            <v>162</v>
          </cell>
          <cell r="S71">
            <v>198</v>
          </cell>
          <cell r="T71">
            <v>0.45</v>
          </cell>
          <cell r="U71">
            <v>360</v>
          </cell>
        </row>
        <row r="72">
          <cell r="A72" t="str">
            <v>09</v>
          </cell>
          <cell r="B72">
            <v>171</v>
          </cell>
          <cell r="C72">
            <v>594</v>
          </cell>
          <cell r="D72">
            <v>0.22352941176470589</v>
          </cell>
          <cell r="E72">
            <v>765</v>
          </cell>
          <cell r="F72">
            <v>206</v>
          </cell>
          <cell r="G72">
            <v>661</v>
          </cell>
          <cell r="H72">
            <v>0.23760092272202998</v>
          </cell>
          <cell r="I72">
            <v>867</v>
          </cell>
          <cell r="J72">
            <v>204</v>
          </cell>
          <cell r="K72">
            <v>655</v>
          </cell>
          <cell r="L72">
            <v>0.23748544819557627</v>
          </cell>
          <cell r="M72">
            <v>859</v>
          </cell>
          <cell r="N72">
            <v>164</v>
          </cell>
          <cell r="O72">
            <v>653</v>
          </cell>
          <cell r="P72">
            <v>0.200734394124847</v>
          </cell>
          <cell r="Q72">
            <v>817</v>
          </cell>
          <cell r="R72">
            <v>183</v>
          </cell>
          <cell r="S72">
            <v>555</v>
          </cell>
          <cell r="T72">
            <v>0.24796747967479674</v>
          </cell>
          <cell r="U72">
            <v>738</v>
          </cell>
        </row>
        <row r="73">
          <cell r="A73" t="str">
            <v>10</v>
          </cell>
          <cell r="B73">
            <v>580</v>
          </cell>
          <cell r="C73">
            <v>452</v>
          </cell>
          <cell r="D73">
            <v>0.56201550387596899</v>
          </cell>
          <cell r="E73">
            <v>1032</v>
          </cell>
          <cell r="F73">
            <v>604</v>
          </cell>
          <cell r="G73">
            <v>502</v>
          </cell>
          <cell r="H73">
            <v>0.54611211573236895</v>
          </cell>
          <cell r="I73">
            <v>1106</v>
          </cell>
          <cell r="J73">
            <v>626</v>
          </cell>
          <cell r="K73">
            <v>465</v>
          </cell>
          <cell r="L73">
            <v>0.57378551787351051</v>
          </cell>
          <cell r="M73">
            <v>1091</v>
          </cell>
          <cell r="N73">
            <v>625</v>
          </cell>
          <cell r="O73">
            <v>517</v>
          </cell>
          <cell r="P73">
            <v>0.54728546409807355</v>
          </cell>
          <cell r="Q73">
            <v>1142</v>
          </cell>
          <cell r="R73">
            <v>650</v>
          </cell>
          <cell r="S73">
            <v>483</v>
          </cell>
          <cell r="T73">
            <v>0.57369814651368045</v>
          </cell>
          <cell r="U73">
            <v>1133</v>
          </cell>
        </row>
        <row r="74">
          <cell r="A74" t="str">
            <v>12</v>
          </cell>
          <cell r="B74">
            <v>131</v>
          </cell>
          <cell r="C74">
            <v>161</v>
          </cell>
          <cell r="D74">
            <v>0.44863013698630139</v>
          </cell>
          <cell r="E74">
            <v>292</v>
          </cell>
          <cell r="F74">
            <v>165</v>
          </cell>
          <cell r="G74">
            <v>162</v>
          </cell>
          <cell r="H74">
            <v>0.50458715596330272</v>
          </cell>
          <cell r="I74">
            <v>327</v>
          </cell>
          <cell r="J74">
            <v>158</v>
          </cell>
          <cell r="K74">
            <v>165</v>
          </cell>
          <cell r="L74">
            <v>0.48916408668730649</v>
          </cell>
          <cell r="M74">
            <v>323</v>
          </cell>
          <cell r="N74">
            <v>174</v>
          </cell>
          <cell r="O74">
            <v>201</v>
          </cell>
          <cell r="P74">
            <v>0.46400000000000002</v>
          </cell>
          <cell r="Q74">
            <v>375</v>
          </cell>
          <cell r="R74">
            <v>167</v>
          </cell>
          <cell r="S74">
            <v>112</v>
          </cell>
          <cell r="T74">
            <v>0.59856630824372759</v>
          </cell>
          <cell r="U74">
            <v>279</v>
          </cell>
        </row>
        <row r="75">
          <cell r="A75" t="str">
            <v>11</v>
          </cell>
          <cell r="B75">
            <v>148</v>
          </cell>
          <cell r="C75">
            <v>88</v>
          </cell>
          <cell r="D75">
            <v>0.6271186440677966</v>
          </cell>
          <cell r="E75">
            <v>236</v>
          </cell>
          <cell r="F75">
            <v>174</v>
          </cell>
          <cell r="G75">
            <v>123</v>
          </cell>
          <cell r="H75">
            <v>0.58585858585858586</v>
          </cell>
          <cell r="I75">
            <v>297</v>
          </cell>
          <cell r="J75">
            <v>155</v>
          </cell>
          <cell r="K75">
            <v>133</v>
          </cell>
          <cell r="L75">
            <v>0.53819444444444442</v>
          </cell>
          <cell r="M75">
            <v>288</v>
          </cell>
          <cell r="N75">
            <v>143</v>
          </cell>
          <cell r="O75">
            <v>92</v>
          </cell>
          <cell r="P75">
            <v>0.60851063829787233</v>
          </cell>
          <cell r="Q75">
            <v>235</v>
          </cell>
          <cell r="R75">
            <v>162</v>
          </cell>
          <cell r="S75">
            <v>198</v>
          </cell>
          <cell r="T75">
            <v>0.45</v>
          </cell>
          <cell r="U75">
            <v>360</v>
          </cell>
        </row>
        <row r="76">
          <cell r="A76" t="str">
            <v>Théologie</v>
          </cell>
          <cell r="B76">
            <v>2</v>
          </cell>
          <cell r="C76">
            <v>9</v>
          </cell>
          <cell r="D76">
            <v>0.18181818181818182</v>
          </cell>
          <cell r="E76">
            <v>11</v>
          </cell>
          <cell r="F76">
            <v>4</v>
          </cell>
          <cell r="G76">
            <v>9</v>
          </cell>
          <cell r="H76">
            <v>0.30769230769230771</v>
          </cell>
          <cell r="I76">
            <v>13</v>
          </cell>
          <cell r="J76">
            <v>2</v>
          </cell>
          <cell r="K76">
            <v>7</v>
          </cell>
          <cell r="L76">
            <v>0.22222222222222221</v>
          </cell>
          <cell r="M76">
            <v>9</v>
          </cell>
          <cell r="N76">
            <v>4</v>
          </cell>
          <cell r="O76">
            <v>6</v>
          </cell>
          <cell r="P76">
            <v>0.4</v>
          </cell>
          <cell r="Q76">
            <v>10</v>
          </cell>
          <cell r="S76">
            <v>9</v>
          </cell>
          <cell r="T76">
            <v>0</v>
          </cell>
          <cell r="U76">
            <v>9</v>
          </cell>
        </row>
        <row r="79">
          <cell r="B79">
            <v>2010</v>
          </cell>
          <cell r="E79" t="str">
            <v>Total 2010</v>
          </cell>
          <cell r="F79">
            <v>2011</v>
          </cell>
          <cell r="I79" t="str">
            <v>Total 2011</v>
          </cell>
          <cell r="J79">
            <v>2012</v>
          </cell>
          <cell r="M79" t="str">
            <v>Total 2012</v>
          </cell>
          <cell r="N79">
            <v>2013</v>
          </cell>
          <cell r="Q79" t="str">
            <v>Total 2013</v>
          </cell>
          <cell r="R79">
            <v>2014</v>
          </cell>
          <cell r="U79" t="str">
            <v>Total 2014</v>
          </cell>
        </row>
        <row r="80">
          <cell r="A80" t="str">
            <v>Étiquettes de lignes</v>
          </cell>
          <cell r="B80" t="str">
            <v>FEMME</v>
          </cell>
          <cell r="C80" t="str">
            <v>HOMME</v>
          </cell>
          <cell r="F80" t="str">
            <v>FEMME</v>
          </cell>
          <cell r="G80" t="str">
            <v>HOMME</v>
          </cell>
          <cell r="J80" t="str">
            <v>FEMME</v>
          </cell>
          <cell r="K80" t="str">
            <v>HOMME</v>
          </cell>
          <cell r="N80" t="str">
            <v>FEMME</v>
          </cell>
          <cell r="O80" t="str">
            <v>HOMME</v>
          </cell>
          <cell r="R80" t="str">
            <v>FEMME</v>
          </cell>
          <cell r="S80" t="str">
            <v>HOMME</v>
          </cell>
        </row>
        <row r="81">
          <cell r="A81" t="str">
            <v>Droit</v>
          </cell>
          <cell r="B81">
            <v>279</v>
          </cell>
          <cell r="C81">
            <v>246</v>
          </cell>
          <cell r="D81">
            <v>0.53142857142857147</v>
          </cell>
          <cell r="E81">
            <v>525</v>
          </cell>
          <cell r="F81">
            <v>284</v>
          </cell>
          <cell r="G81">
            <v>274</v>
          </cell>
          <cell r="H81">
            <v>0.50896057347670254</v>
          </cell>
          <cell r="I81">
            <v>558</v>
          </cell>
          <cell r="J81">
            <v>281</v>
          </cell>
          <cell r="K81">
            <v>330</v>
          </cell>
          <cell r="L81">
            <v>0.45990180032733224</v>
          </cell>
          <cell r="M81">
            <v>611</v>
          </cell>
          <cell r="N81">
            <v>280</v>
          </cell>
          <cell r="O81">
            <v>320</v>
          </cell>
          <cell r="P81">
            <v>0.46666666666666667</v>
          </cell>
          <cell r="Q81">
            <v>600</v>
          </cell>
          <cell r="R81">
            <v>306</v>
          </cell>
          <cell r="S81">
            <v>311</v>
          </cell>
          <cell r="T81">
            <v>0.49594813614262562</v>
          </cell>
          <cell r="U81">
            <v>617</v>
          </cell>
        </row>
        <row r="82">
          <cell r="A82" t="str">
            <v>Lettres</v>
          </cell>
          <cell r="B82">
            <v>1142</v>
          </cell>
          <cell r="C82">
            <v>856</v>
          </cell>
          <cell r="D82">
            <v>0.57157157157157157</v>
          </cell>
          <cell r="E82">
            <v>1998</v>
          </cell>
          <cell r="F82">
            <v>1138</v>
          </cell>
          <cell r="G82">
            <v>923</v>
          </cell>
          <cell r="H82">
            <v>0.5521591460456089</v>
          </cell>
          <cell r="I82">
            <v>2061</v>
          </cell>
          <cell r="J82">
            <v>1325</v>
          </cell>
          <cell r="K82">
            <v>933</v>
          </cell>
          <cell r="L82">
            <v>0.58680248007085922</v>
          </cell>
          <cell r="M82">
            <v>2258</v>
          </cell>
          <cell r="N82">
            <v>1341</v>
          </cell>
          <cell r="O82">
            <v>1039</v>
          </cell>
          <cell r="P82">
            <v>0.5634453781512605</v>
          </cell>
          <cell r="Q82">
            <v>2380</v>
          </cell>
          <cell r="R82">
            <v>1342</v>
          </cell>
          <cell r="S82">
            <v>1031</v>
          </cell>
          <cell r="T82">
            <v>0.56552886641382216</v>
          </cell>
          <cell r="U82">
            <v>2373</v>
          </cell>
        </row>
        <row r="83">
          <cell r="A83" t="str">
            <v>Pharmacie</v>
          </cell>
          <cell r="B83">
            <v>148</v>
          </cell>
          <cell r="C83">
            <v>88</v>
          </cell>
          <cell r="D83">
            <v>0.6271186440677966</v>
          </cell>
          <cell r="E83">
            <v>236</v>
          </cell>
          <cell r="F83">
            <v>174</v>
          </cell>
          <cell r="G83">
            <v>123</v>
          </cell>
          <cell r="H83">
            <v>0.58585858585858586</v>
          </cell>
          <cell r="I83">
            <v>297</v>
          </cell>
          <cell r="J83">
            <v>155</v>
          </cell>
          <cell r="K83">
            <v>133</v>
          </cell>
          <cell r="L83">
            <v>0.53819444444444442</v>
          </cell>
          <cell r="M83">
            <v>288</v>
          </cell>
          <cell r="N83">
            <v>143</v>
          </cell>
          <cell r="O83">
            <v>92</v>
          </cell>
          <cell r="P83">
            <v>0.60851063829787233</v>
          </cell>
          <cell r="Q83">
            <v>235</v>
          </cell>
          <cell r="R83">
            <v>167</v>
          </cell>
          <cell r="S83">
            <v>112</v>
          </cell>
          <cell r="T83">
            <v>0.59856630824372759</v>
          </cell>
          <cell r="U83">
            <v>279</v>
          </cell>
        </row>
        <row r="84">
          <cell r="A84" t="str">
            <v>Sciences</v>
          </cell>
          <cell r="B84">
            <v>1304</v>
          </cell>
          <cell r="C84">
            <v>2277</v>
          </cell>
          <cell r="D84">
            <v>0.36414409382853952</v>
          </cell>
          <cell r="E84">
            <v>3581</v>
          </cell>
          <cell r="F84">
            <v>1392</v>
          </cell>
          <cell r="G84">
            <v>2508</v>
          </cell>
          <cell r="H84">
            <v>0.3569230769230769</v>
          </cell>
          <cell r="I84">
            <v>3900</v>
          </cell>
          <cell r="J84">
            <v>1390</v>
          </cell>
          <cell r="K84">
            <v>2465</v>
          </cell>
          <cell r="L84">
            <v>0.36057068741893644</v>
          </cell>
          <cell r="M84">
            <v>3855</v>
          </cell>
          <cell r="N84">
            <v>1387</v>
          </cell>
          <cell r="O84">
            <v>2502</v>
          </cell>
          <cell r="P84">
            <v>0.35664695294420157</v>
          </cell>
          <cell r="Q84">
            <v>3889</v>
          </cell>
          <cell r="R84">
            <v>1468</v>
          </cell>
          <cell r="S84">
            <v>2356</v>
          </cell>
          <cell r="T84">
            <v>0.38389121338912136</v>
          </cell>
          <cell r="U84">
            <v>3824</v>
          </cell>
        </row>
        <row r="85">
          <cell r="A85" t="str">
            <v>Total général</v>
          </cell>
          <cell r="B85">
            <v>2873</v>
          </cell>
          <cell r="C85">
            <v>3467</v>
          </cell>
          <cell r="D85">
            <v>0.45315457413249211</v>
          </cell>
          <cell r="E85">
            <v>6340</v>
          </cell>
          <cell r="F85">
            <v>2988</v>
          </cell>
          <cell r="G85">
            <v>3828</v>
          </cell>
          <cell r="H85">
            <v>0.43838028169014087</v>
          </cell>
          <cell r="I85">
            <v>6816</v>
          </cell>
          <cell r="J85">
            <v>3151</v>
          </cell>
          <cell r="K85">
            <v>3861</v>
          </cell>
          <cell r="L85">
            <v>0.44937250427837994</v>
          </cell>
          <cell r="M85">
            <v>7012</v>
          </cell>
          <cell r="N85">
            <v>3151</v>
          </cell>
          <cell r="O85">
            <v>3953</v>
          </cell>
          <cell r="P85">
            <v>0.44355292792792794</v>
          </cell>
          <cell r="Q85">
            <v>7104</v>
          </cell>
        </row>
      </sheetData>
      <sheetData sheetId="18">
        <row r="2">
          <cell r="B2" t="str">
            <v>2010</v>
          </cell>
          <cell r="D2" t="str">
            <v>2011</v>
          </cell>
          <cell r="F2" t="str">
            <v>2012</v>
          </cell>
          <cell r="H2" t="str">
            <v>2013</v>
          </cell>
          <cell r="J2">
            <v>2014</v>
          </cell>
        </row>
        <row r="3">
          <cell r="A3" t="str">
            <v>SECT</v>
          </cell>
          <cell r="B3" t="str">
            <v>PR</v>
          </cell>
          <cell r="C3" t="str">
            <v>MCF</v>
          </cell>
          <cell r="D3" t="str">
            <v>PR</v>
          </cell>
          <cell r="E3" t="str">
            <v>MCF</v>
          </cell>
          <cell r="F3" t="str">
            <v>PR</v>
          </cell>
          <cell r="G3" t="str">
            <v>MCF</v>
          </cell>
          <cell r="H3" t="str">
            <v>PR</v>
          </cell>
          <cell r="I3" t="str">
            <v>MCF</v>
          </cell>
          <cell r="J3" t="str">
            <v>PR</v>
          </cell>
          <cell r="K3" t="str">
            <v>MCF</v>
          </cell>
        </row>
        <row r="4">
          <cell r="A4" t="str">
            <v>01</v>
          </cell>
          <cell r="B4">
            <v>47</v>
          </cell>
          <cell r="C4">
            <v>73</v>
          </cell>
          <cell r="D4">
            <v>33</v>
          </cell>
          <cell r="E4">
            <v>76</v>
          </cell>
          <cell r="F4">
            <v>37</v>
          </cell>
          <cell r="G4">
            <v>97</v>
          </cell>
          <cell r="H4">
            <v>26</v>
          </cell>
          <cell r="I4">
            <v>75</v>
          </cell>
          <cell r="J4">
            <v>31</v>
          </cell>
          <cell r="K4">
            <v>80</v>
          </cell>
        </row>
        <row r="5">
          <cell r="A5" t="str">
            <v>02</v>
          </cell>
          <cell r="B5">
            <v>36</v>
          </cell>
          <cell r="C5">
            <v>47</v>
          </cell>
          <cell r="D5">
            <v>34</v>
          </cell>
          <cell r="E5">
            <v>67</v>
          </cell>
          <cell r="F5">
            <v>35</v>
          </cell>
          <cell r="G5">
            <v>49</v>
          </cell>
          <cell r="H5">
            <v>26</v>
          </cell>
          <cell r="I5">
            <v>71</v>
          </cell>
          <cell r="J5">
            <v>33</v>
          </cell>
          <cell r="K5">
            <v>41</v>
          </cell>
        </row>
        <row r="6">
          <cell r="A6" t="str">
            <v>03</v>
          </cell>
          <cell r="B6">
            <v>6</v>
          </cell>
          <cell r="C6">
            <v>8</v>
          </cell>
          <cell r="D6">
            <v>5</v>
          </cell>
          <cell r="E6">
            <v>11</v>
          </cell>
          <cell r="F6">
            <v>4</v>
          </cell>
          <cell r="G6">
            <v>10</v>
          </cell>
          <cell r="H6">
            <v>7</v>
          </cell>
          <cell r="I6">
            <v>16</v>
          </cell>
          <cell r="J6">
            <v>4</v>
          </cell>
          <cell r="K6">
            <v>7</v>
          </cell>
        </row>
        <row r="7">
          <cell r="A7" t="str">
            <v>04</v>
          </cell>
          <cell r="B7">
            <v>8</v>
          </cell>
          <cell r="C7">
            <v>17</v>
          </cell>
          <cell r="D7">
            <v>11</v>
          </cell>
          <cell r="E7">
            <v>11</v>
          </cell>
          <cell r="F7">
            <v>14</v>
          </cell>
          <cell r="G7">
            <v>21</v>
          </cell>
          <cell r="H7">
            <v>6</v>
          </cell>
          <cell r="I7">
            <v>16</v>
          </cell>
          <cell r="J7">
            <v>9</v>
          </cell>
          <cell r="K7">
            <v>20</v>
          </cell>
        </row>
        <row r="8">
          <cell r="A8" t="str">
            <v>05</v>
          </cell>
          <cell r="B8">
            <v>46</v>
          </cell>
          <cell r="C8">
            <v>88</v>
          </cell>
          <cell r="D8">
            <v>52</v>
          </cell>
          <cell r="E8">
            <v>89</v>
          </cell>
          <cell r="F8">
            <v>38</v>
          </cell>
          <cell r="G8">
            <v>87</v>
          </cell>
          <cell r="H8">
            <v>27</v>
          </cell>
          <cell r="I8">
            <v>72</v>
          </cell>
          <cell r="J8">
            <v>29</v>
          </cell>
          <cell r="K8">
            <v>52</v>
          </cell>
        </row>
        <row r="9">
          <cell r="A9" t="str">
            <v>06</v>
          </cell>
          <cell r="B9">
            <v>43</v>
          </cell>
          <cell r="C9">
            <v>159</v>
          </cell>
          <cell r="D9">
            <v>46</v>
          </cell>
          <cell r="E9">
            <v>121</v>
          </cell>
          <cell r="F9">
            <v>46</v>
          </cell>
          <cell r="G9">
            <v>134</v>
          </cell>
          <cell r="H9">
            <v>26</v>
          </cell>
          <cell r="I9">
            <v>121</v>
          </cell>
          <cell r="J9">
            <v>31</v>
          </cell>
          <cell r="K9">
            <v>115</v>
          </cell>
        </row>
        <row r="10">
          <cell r="A10" t="str">
            <v>07</v>
          </cell>
          <cell r="B10">
            <v>30</v>
          </cell>
          <cell r="C10">
            <v>40</v>
          </cell>
          <cell r="D10">
            <v>25</v>
          </cell>
          <cell r="E10">
            <v>39</v>
          </cell>
          <cell r="F10">
            <v>29</v>
          </cell>
          <cell r="G10">
            <v>42</v>
          </cell>
          <cell r="H10">
            <v>27</v>
          </cell>
          <cell r="I10">
            <v>49</v>
          </cell>
          <cell r="J10">
            <v>24</v>
          </cell>
          <cell r="K10">
            <v>33</v>
          </cell>
        </row>
        <row r="11">
          <cell r="A11" t="str">
            <v>08</v>
          </cell>
          <cell r="B11">
            <v>6</v>
          </cell>
          <cell r="C11">
            <v>10</v>
          </cell>
          <cell r="D11">
            <v>4</v>
          </cell>
          <cell r="E11">
            <v>6</v>
          </cell>
          <cell r="F11">
            <v>6</v>
          </cell>
          <cell r="G11">
            <v>8</v>
          </cell>
          <cell r="H11">
            <v>6</v>
          </cell>
          <cell r="I11">
            <v>3</v>
          </cell>
          <cell r="J11">
            <v>3</v>
          </cell>
          <cell r="K11">
            <v>9</v>
          </cell>
        </row>
        <row r="12">
          <cell r="A12" t="str">
            <v>09</v>
          </cell>
          <cell r="B12">
            <v>23</v>
          </cell>
          <cell r="C12">
            <v>40</v>
          </cell>
          <cell r="D12">
            <v>29</v>
          </cell>
          <cell r="E12">
            <v>37</v>
          </cell>
          <cell r="F12">
            <v>29</v>
          </cell>
          <cell r="G12">
            <v>27</v>
          </cell>
          <cell r="H12">
            <v>23</v>
          </cell>
          <cell r="I12">
            <v>37</v>
          </cell>
          <cell r="J12">
            <v>19</v>
          </cell>
          <cell r="K12">
            <v>18</v>
          </cell>
        </row>
        <row r="13">
          <cell r="A13" t="str">
            <v>10</v>
          </cell>
          <cell r="B13">
            <v>6</v>
          </cell>
          <cell r="C13">
            <v>5</v>
          </cell>
          <cell r="D13">
            <v>7</v>
          </cell>
          <cell r="E13">
            <v>6</v>
          </cell>
          <cell r="F13">
            <v>9</v>
          </cell>
          <cell r="G13">
            <v>3</v>
          </cell>
          <cell r="H13">
            <v>7</v>
          </cell>
          <cell r="I13">
            <v>7</v>
          </cell>
          <cell r="J13">
            <v>3</v>
          </cell>
          <cell r="K13">
            <v>7</v>
          </cell>
        </row>
        <row r="14">
          <cell r="A14" t="str">
            <v>11</v>
          </cell>
          <cell r="B14">
            <v>50</v>
          </cell>
          <cell r="C14">
            <v>74</v>
          </cell>
          <cell r="D14">
            <v>52</v>
          </cell>
          <cell r="E14">
            <v>65</v>
          </cell>
          <cell r="F14">
            <v>46</v>
          </cell>
          <cell r="G14">
            <v>68</v>
          </cell>
          <cell r="H14">
            <v>31</v>
          </cell>
          <cell r="I14">
            <v>67</v>
          </cell>
          <cell r="J14">
            <v>26</v>
          </cell>
          <cell r="K14">
            <v>61</v>
          </cell>
        </row>
        <row r="15">
          <cell r="A15" t="str">
            <v>12</v>
          </cell>
          <cell r="B15">
            <v>12</v>
          </cell>
          <cell r="C15">
            <v>16</v>
          </cell>
          <cell r="D15">
            <v>7</v>
          </cell>
          <cell r="E15">
            <v>17</v>
          </cell>
          <cell r="F15">
            <v>8</v>
          </cell>
          <cell r="G15">
            <v>13</v>
          </cell>
          <cell r="H15">
            <v>9</v>
          </cell>
          <cell r="I15">
            <v>10</v>
          </cell>
          <cell r="J15">
            <v>4</v>
          </cell>
          <cell r="K15">
            <v>8</v>
          </cell>
        </row>
        <row r="16">
          <cell r="A16" t="str">
            <v>13</v>
          </cell>
          <cell r="B16">
            <v>5</v>
          </cell>
          <cell r="C16">
            <v>6</v>
          </cell>
          <cell r="D16">
            <v>1</v>
          </cell>
          <cell r="E16">
            <v>4</v>
          </cell>
          <cell r="F16">
            <v>7</v>
          </cell>
          <cell r="G16">
            <v>3</v>
          </cell>
          <cell r="I16">
            <v>5</v>
          </cell>
          <cell r="J16">
            <v>2</v>
          </cell>
          <cell r="K16">
            <v>2</v>
          </cell>
        </row>
        <row r="17">
          <cell r="A17" t="str">
            <v>14</v>
          </cell>
          <cell r="B17">
            <v>35</v>
          </cell>
          <cell r="C17">
            <v>45</v>
          </cell>
          <cell r="D17">
            <v>32</v>
          </cell>
          <cell r="E17">
            <v>52</v>
          </cell>
          <cell r="F17">
            <v>26</v>
          </cell>
          <cell r="G17">
            <v>36</v>
          </cell>
          <cell r="H17">
            <v>22</v>
          </cell>
          <cell r="I17">
            <v>45</v>
          </cell>
          <cell r="J17">
            <v>20</v>
          </cell>
          <cell r="K17">
            <v>40</v>
          </cell>
        </row>
        <row r="18">
          <cell r="A18" t="str">
            <v>15</v>
          </cell>
          <cell r="B18">
            <v>11</v>
          </cell>
          <cell r="C18">
            <v>22</v>
          </cell>
          <cell r="D18">
            <v>11</v>
          </cell>
          <cell r="E18">
            <v>21</v>
          </cell>
          <cell r="F18">
            <v>9</v>
          </cell>
          <cell r="G18">
            <v>26</v>
          </cell>
          <cell r="H18">
            <v>4</v>
          </cell>
          <cell r="I18">
            <v>22</v>
          </cell>
          <cell r="J18">
            <v>10</v>
          </cell>
          <cell r="K18">
            <v>26</v>
          </cell>
        </row>
        <row r="19">
          <cell r="A19" t="str">
            <v>16</v>
          </cell>
          <cell r="B19">
            <v>36</v>
          </cell>
          <cell r="C19">
            <v>66</v>
          </cell>
          <cell r="D19">
            <v>40</v>
          </cell>
          <cell r="E19">
            <v>76</v>
          </cell>
          <cell r="F19">
            <v>37</v>
          </cell>
          <cell r="G19">
            <v>64</v>
          </cell>
          <cell r="H19">
            <v>29</v>
          </cell>
          <cell r="I19">
            <v>64</v>
          </cell>
          <cell r="J19">
            <v>36</v>
          </cell>
          <cell r="K19">
            <v>58</v>
          </cell>
        </row>
        <row r="20">
          <cell r="A20" t="str">
            <v>17</v>
          </cell>
          <cell r="B20">
            <v>17</v>
          </cell>
          <cell r="C20">
            <v>14</v>
          </cell>
          <cell r="D20">
            <v>13</v>
          </cell>
          <cell r="E20">
            <v>18</v>
          </cell>
          <cell r="F20">
            <v>15</v>
          </cell>
          <cell r="G20">
            <v>12</v>
          </cell>
          <cell r="H20">
            <v>15</v>
          </cell>
          <cell r="I20">
            <v>7</v>
          </cell>
          <cell r="J20">
            <v>14</v>
          </cell>
          <cell r="K20">
            <v>16</v>
          </cell>
        </row>
        <row r="21">
          <cell r="A21" t="str">
            <v>18</v>
          </cell>
          <cell r="B21">
            <v>26</v>
          </cell>
          <cell r="C21">
            <v>35</v>
          </cell>
          <cell r="D21">
            <v>30</v>
          </cell>
          <cell r="E21">
            <v>49</v>
          </cell>
          <cell r="F21">
            <v>23</v>
          </cell>
          <cell r="G21">
            <v>30</v>
          </cell>
          <cell r="H21">
            <v>16</v>
          </cell>
          <cell r="I21">
            <v>42</v>
          </cell>
          <cell r="J21">
            <v>22</v>
          </cell>
          <cell r="K21">
            <v>36</v>
          </cell>
        </row>
        <row r="22">
          <cell r="A22" t="str">
            <v>19</v>
          </cell>
          <cell r="B22">
            <v>29</v>
          </cell>
          <cell r="C22">
            <v>48</v>
          </cell>
          <cell r="D22">
            <v>33</v>
          </cell>
          <cell r="E22">
            <v>31</v>
          </cell>
          <cell r="F22">
            <v>28</v>
          </cell>
          <cell r="G22">
            <v>46</v>
          </cell>
          <cell r="H22">
            <v>24</v>
          </cell>
          <cell r="I22">
            <v>28</v>
          </cell>
          <cell r="J22">
            <v>25</v>
          </cell>
          <cell r="K22">
            <v>32</v>
          </cell>
        </row>
        <row r="23">
          <cell r="A23" t="str">
            <v>20</v>
          </cell>
          <cell r="B23">
            <v>4</v>
          </cell>
          <cell r="C23">
            <v>3</v>
          </cell>
          <cell r="D23">
            <v>10</v>
          </cell>
          <cell r="E23">
            <v>8</v>
          </cell>
          <cell r="F23">
            <v>6</v>
          </cell>
          <cell r="G23">
            <v>12</v>
          </cell>
          <cell r="H23">
            <v>4</v>
          </cell>
          <cell r="I23">
            <v>6</v>
          </cell>
          <cell r="J23">
            <v>6</v>
          </cell>
          <cell r="K23">
            <v>6</v>
          </cell>
        </row>
        <row r="24">
          <cell r="A24" t="str">
            <v>21</v>
          </cell>
          <cell r="B24">
            <v>22</v>
          </cell>
          <cell r="C24">
            <v>33</v>
          </cell>
          <cell r="D24">
            <v>24</v>
          </cell>
          <cell r="E24">
            <v>26</v>
          </cell>
          <cell r="F24">
            <v>32</v>
          </cell>
          <cell r="G24">
            <v>30</v>
          </cell>
          <cell r="H24">
            <v>17</v>
          </cell>
          <cell r="I24">
            <v>29</v>
          </cell>
          <cell r="J24">
            <v>16</v>
          </cell>
          <cell r="K24">
            <v>18</v>
          </cell>
        </row>
        <row r="25">
          <cell r="A25" t="str">
            <v>22</v>
          </cell>
          <cell r="B25">
            <v>40</v>
          </cell>
          <cell r="C25">
            <v>42</v>
          </cell>
          <cell r="D25">
            <v>36</v>
          </cell>
          <cell r="E25">
            <v>46</v>
          </cell>
          <cell r="F25">
            <v>40</v>
          </cell>
          <cell r="G25">
            <v>48</v>
          </cell>
          <cell r="H25">
            <v>28</v>
          </cell>
          <cell r="I25">
            <v>33</v>
          </cell>
          <cell r="J25">
            <v>20</v>
          </cell>
          <cell r="K25">
            <v>42</v>
          </cell>
        </row>
        <row r="26">
          <cell r="A26" t="str">
            <v>23</v>
          </cell>
          <cell r="B26">
            <v>26</v>
          </cell>
          <cell r="C26">
            <v>47</v>
          </cell>
          <cell r="D26">
            <v>23</v>
          </cell>
          <cell r="E26">
            <v>31</v>
          </cell>
          <cell r="F26">
            <v>15</v>
          </cell>
          <cell r="G26">
            <v>28</v>
          </cell>
          <cell r="H26">
            <v>32</v>
          </cell>
          <cell r="I26">
            <v>27</v>
          </cell>
          <cell r="J26">
            <v>13</v>
          </cell>
          <cell r="K26">
            <v>23</v>
          </cell>
        </row>
        <row r="27">
          <cell r="A27" t="str">
            <v>24</v>
          </cell>
          <cell r="B27">
            <v>9</v>
          </cell>
          <cell r="C27">
            <v>15</v>
          </cell>
          <cell r="D27">
            <v>10</v>
          </cell>
          <cell r="E27">
            <v>14</v>
          </cell>
          <cell r="F27">
            <v>8</v>
          </cell>
          <cell r="G27">
            <v>11</v>
          </cell>
          <cell r="H27">
            <v>7</v>
          </cell>
          <cell r="I27">
            <v>12</v>
          </cell>
          <cell r="J27">
            <v>9</v>
          </cell>
          <cell r="K27">
            <v>12</v>
          </cell>
        </row>
        <row r="28">
          <cell r="A28" t="str">
            <v>25</v>
          </cell>
          <cell r="B28">
            <v>26</v>
          </cell>
          <cell r="C28">
            <v>46</v>
          </cell>
          <cell r="D28">
            <v>36</v>
          </cell>
          <cell r="E28">
            <v>57</v>
          </cell>
          <cell r="F28">
            <v>34</v>
          </cell>
          <cell r="G28">
            <v>42</v>
          </cell>
          <cell r="H28">
            <v>17</v>
          </cell>
          <cell r="I28">
            <v>32</v>
          </cell>
          <cell r="J28">
            <v>16</v>
          </cell>
          <cell r="K28">
            <v>19</v>
          </cell>
        </row>
        <row r="29">
          <cell r="A29" t="str">
            <v>26</v>
          </cell>
          <cell r="B29">
            <v>38</v>
          </cell>
          <cell r="C29">
            <v>84</v>
          </cell>
          <cell r="D29">
            <v>37</v>
          </cell>
          <cell r="E29">
            <v>75</v>
          </cell>
          <cell r="F29">
            <v>28</v>
          </cell>
          <cell r="G29">
            <v>56</v>
          </cell>
          <cell r="H29">
            <v>33</v>
          </cell>
          <cell r="I29">
            <v>49</v>
          </cell>
          <cell r="J29">
            <v>31</v>
          </cell>
          <cell r="K29">
            <v>52</v>
          </cell>
        </row>
        <row r="30">
          <cell r="A30" t="str">
            <v>27</v>
          </cell>
          <cell r="B30">
            <v>53</v>
          </cell>
          <cell r="C30">
            <v>139</v>
          </cell>
          <cell r="D30">
            <v>69</v>
          </cell>
          <cell r="E30">
            <v>108</v>
          </cell>
          <cell r="F30">
            <v>70</v>
          </cell>
          <cell r="G30">
            <v>119</v>
          </cell>
          <cell r="H30">
            <v>41</v>
          </cell>
          <cell r="I30">
            <v>97</v>
          </cell>
          <cell r="J30">
            <v>33</v>
          </cell>
          <cell r="K30">
            <v>94</v>
          </cell>
        </row>
        <row r="31">
          <cell r="A31" t="str">
            <v>28</v>
          </cell>
          <cell r="B31">
            <v>21</v>
          </cell>
          <cell r="C31">
            <v>39</v>
          </cell>
          <cell r="D31">
            <v>33</v>
          </cell>
          <cell r="E31">
            <v>42</v>
          </cell>
          <cell r="F31">
            <v>24</v>
          </cell>
          <cell r="G31">
            <v>28</v>
          </cell>
          <cell r="H31">
            <v>16</v>
          </cell>
          <cell r="I31">
            <v>36</v>
          </cell>
          <cell r="J31">
            <v>10</v>
          </cell>
          <cell r="K31">
            <v>25</v>
          </cell>
        </row>
        <row r="32">
          <cell r="A32" t="str">
            <v>29</v>
          </cell>
          <cell r="B32">
            <v>10</v>
          </cell>
          <cell r="C32">
            <v>12</v>
          </cell>
          <cell r="D32">
            <v>7</v>
          </cell>
          <cell r="E32">
            <v>9</v>
          </cell>
          <cell r="F32">
            <v>6</v>
          </cell>
          <cell r="G32">
            <v>7</v>
          </cell>
          <cell r="H32">
            <v>4</v>
          </cell>
          <cell r="I32">
            <v>6</v>
          </cell>
          <cell r="J32">
            <v>6</v>
          </cell>
          <cell r="K32">
            <v>6</v>
          </cell>
        </row>
        <row r="33">
          <cell r="A33" t="str">
            <v>30</v>
          </cell>
          <cell r="B33">
            <v>13</v>
          </cell>
          <cell r="C33">
            <v>13</v>
          </cell>
          <cell r="D33">
            <v>9</v>
          </cell>
          <cell r="E33">
            <v>12</v>
          </cell>
          <cell r="F33">
            <v>10</v>
          </cell>
          <cell r="G33">
            <v>12</v>
          </cell>
          <cell r="H33">
            <v>9</v>
          </cell>
          <cell r="I33">
            <v>10</v>
          </cell>
          <cell r="J33">
            <v>9</v>
          </cell>
          <cell r="K33">
            <v>11</v>
          </cell>
        </row>
        <row r="34">
          <cell r="A34" t="str">
            <v>31</v>
          </cell>
          <cell r="B34">
            <v>28</v>
          </cell>
          <cell r="C34">
            <v>43</v>
          </cell>
          <cell r="D34">
            <v>25</v>
          </cell>
          <cell r="E34">
            <v>39</v>
          </cell>
          <cell r="F34">
            <v>26</v>
          </cell>
          <cell r="G34">
            <v>38</v>
          </cell>
          <cell r="H34">
            <v>14</v>
          </cell>
          <cell r="I34">
            <v>28</v>
          </cell>
          <cell r="J34">
            <v>13</v>
          </cell>
          <cell r="K34">
            <v>11</v>
          </cell>
        </row>
        <row r="35">
          <cell r="A35" t="str">
            <v>32</v>
          </cell>
          <cell r="B35">
            <v>21</v>
          </cell>
          <cell r="C35">
            <v>47</v>
          </cell>
          <cell r="D35">
            <v>15</v>
          </cell>
          <cell r="E35">
            <v>43</v>
          </cell>
          <cell r="F35">
            <v>15</v>
          </cell>
          <cell r="G35">
            <v>25</v>
          </cell>
          <cell r="H35">
            <v>10</v>
          </cell>
          <cell r="I35">
            <v>23</v>
          </cell>
          <cell r="J35">
            <v>12</v>
          </cell>
          <cell r="K35">
            <v>10</v>
          </cell>
        </row>
        <row r="36">
          <cell r="A36" t="str">
            <v>33</v>
          </cell>
          <cell r="B36">
            <v>18</v>
          </cell>
          <cell r="C36">
            <v>25</v>
          </cell>
          <cell r="D36">
            <v>20</v>
          </cell>
          <cell r="E36">
            <v>37</v>
          </cell>
          <cell r="F36">
            <v>16</v>
          </cell>
          <cell r="G36">
            <v>28</v>
          </cell>
          <cell r="H36">
            <v>12</v>
          </cell>
          <cell r="I36">
            <v>17</v>
          </cell>
          <cell r="J36">
            <v>11</v>
          </cell>
          <cell r="K36">
            <v>15</v>
          </cell>
        </row>
        <row r="37">
          <cell r="A37" t="str">
            <v>34</v>
          </cell>
          <cell r="C37">
            <v>7</v>
          </cell>
          <cell r="D37">
            <v>3</v>
          </cell>
          <cell r="E37">
            <v>4</v>
          </cell>
          <cell r="F37">
            <v>3</v>
          </cell>
          <cell r="G37">
            <v>5</v>
          </cell>
          <cell r="H37">
            <v>1</v>
          </cell>
          <cell r="I37">
            <v>9</v>
          </cell>
          <cell r="J37">
            <v>5</v>
          </cell>
          <cell r="K37">
            <v>4</v>
          </cell>
        </row>
        <row r="38">
          <cell r="A38" t="str">
            <v>35</v>
          </cell>
          <cell r="B38">
            <v>12</v>
          </cell>
          <cell r="C38">
            <v>31</v>
          </cell>
          <cell r="D38">
            <v>19</v>
          </cell>
          <cell r="E38">
            <v>22</v>
          </cell>
          <cell r="F38">
            <v>14</v>
          </cell>
          <cell r="G38">
            <v>27</v>
          </cell>
          <cell r="H38">
            <v>17</v>
          </cell>
          <cell r="I38">
            <v>17</v>
          </cell>
          <cell r="J38">
            <v>11</v>
          </cell>
          <cell r="K38">
            <v>12</v>
          </cell>
        </row>
        <row r="39">
          <cell r="A39" t="str">
            <v>36</v>
          </cell>
          <cell r="B39">
            <v>2</v>
          </cell>
          <cell r="C39">
            <v>8</v>
          </cell>
          <cell r="D39">
            <v>6</v>
          </cell>
          <cell r="E39">
            <v>9</v>
          </cell>
          <cell r="F39">
            <v>2</v>
          </cell>
          <cell r="G39">
            <v>13</v>
          </cell>
          <cell r="H39">
            <v>8</v>
          </cell>
          <cell r="I39">
            <v>6</v>
          </cell>
          <cell r="J39">
            <v>6</v>
          </cell>
          <cell r="K39">
            <v>8</v>
          </cell>
        </row>
        <row r="40">
          <cell r="A40" t="str">
            <v>37</v>
          </cell>
          <cell r="B40">
            <v>3</v>
          </cell>
          <cell r="C40">
            <v>9</v>
          </cell>
          <cell r="D40">
            <v>5</v>
          </cell>
          <cell r="E40">
            <v>5</v>
          </cell>
          <cell r="F40">
            <v>2</v>
          </cell>
          <cell r="G40">
            <v>3</v>
          </cell>
          <cell r="H40">
            <v>2</v>
          </cell>
          <cell r="I40">
            <v>4</v>
          </cell>
          <cell r="J40">
            <v>2</v>
          </cell>
          <cell r="K40">
            <v>2</v>
          </cell>
        </row>
        <row r="41">
          <cell r="A41" t="str">
            <v>39</v>
          </cell>
        </row>
        <row r="42">
          <cell r="A42" t="str">
            <v>40</v>
          </cell>
        </row>
        <row r="43">
          <cell r="A43" t="str">
            <v>41</v>
          </cell>
        </row>
        <row r="44">
          <cell r="A44" t="str">
            <v>60</v>
          </cell>
          <cell r="B44">
            <v>53</v>
          </cell>
          <cell r="C44">
            <v>114</v>
          </cell>
          <cell r="D44">
            <v>60</v>
          </cell>
          <cell r="E44">
            <v>83</v>
          </cell>
          <cell r="F44">
            <v>58</v>
          </cell>
          <cell r="G44">
            <v>99</v>
          </cell>
          <cell r="H44">
            <v>39</v>
          </cell>
          <cell r="I44">
            <v>92</v>
          </cell>
          <cell r="J44">
            <v>45</v>
          </cell>
          <cell r="K44">
            <v>66</v>
          </cell>
        </row>
        <row r="45">
          <cell r="A45" t="str">
            <v>61</v>
          </cell>
          <cell r="B45">
            <v>36</v>
          </cell>
          <cell r="C45">
            <v>56</v>
          </cell>
          <cell r="D45">
            <v>37</v>
          </cell>
          <cell r="E45">
            <v>64</v>
          </cell>
          <cell r="F45">
            <v>36</v>
          </cell>
          <cell r="G45">
            <v>51</v>
          </cell>
          <cell r="H45">
            <v>14</v>
          </cell>
          <cell r="I45">
            <v>52</v>
          </cell>
          <cell r="J45">
            <v>18</v>
          </cell>
          <cell r="K45">
            <v>30</v>
          </cell>
        </row>
        <row r="46">
          <cell r="A46" t="str">
            <v>62</v>
          </cell>
          <cell r="B46">
            <v>32</v>
          </cell>
          <cell r="C46">
            <v>41</v>
          </cell>
          <cell r="D46">
            <v>23</v>
          </cell>
          <cell r="E46">
            <v>44</v>
          </cell>
          <cell r="F46">
            <v>16</v>
          </cell>
          <cell r="G46">
            <v>40</v>
          </cell>
          <cell r="H46">
            <v>21</v>
          </cell>
          <cell r="I46">
            <v>26</v>
          </cell>
          <cell r="J46">
            <v>21</v>
          </cell>
          <cell r="K46">
            <v>26</v>
          </cell>
        </row>
        <row r="47">
          <cell r="A47" t="str">
            <v>63</v>
          </cell>
          <cell r="B47">
            <v>29</v>
          </cell>
          <cell r="C47">
            <v>50</v>
          </cell>
          <cell r="D47">
            <v>20</v>
          </cell>
          <cell r="E47">
            <v>56</v>
          </cell>
          <cell r="F47">
            <v>26</v>
          </cell>
          <cell r="G47">
            <v>35</v>
          </cell>
          <cell r="H47">
            <v>20</v>
          </cell>
          <cell r="I47">
            <v>36</v>
          </cell>
          <cell r="J47">
            <v>15</v>
          </cell>
          <cell r="K47">
            <v>20</v>
          </cell>
        </row>
        <row r="48">
          <cell r="A48" t="str">
            <v>64</v>
          </cell>
          <cell r="B48">
            <v>13</v>
          </cell>
          <cell r="C48">
            <v>46</v>
          </cell>
          <cell r="D48">
            <v>17</v>
          </cell>
          <cell r="E48">
            <v>54</v>
          </cell>
          <cell r="F48">
            <v>11</v>
          </cell>
          <cell r="G48">
            <v>36</v>
          </cell>
          <cell r="H48">
            <v>10</v>
          </cell>
          <cell r="I48">
            <v>31</v>
          </cell>
          <cell r="J48">
            <v>18</v>
          </cell>
          <cell r="K48">
            <v>24</v>
          </cell>
        </row>
        <row r="49">
          <cell r="A49" t="str">
            <v>65</v>
          </cell>
          <cell r="B49">
            <v>21</v>
          </cell>
          <cell r="C49">
            <v>45</v>
          </cell>
          <cell r="D49">
            <v>20</v>
          </cell>
          <cell r="E49">
            <v>30</v>
          </cell>
          <cell r="F49">
            <v>18</v>
          </cell>
          <cell r="G49">
            <v>35</v>
          </cell>
          <cell r="H49">
            <v>11</v>
          </cell>
          <cell r="I49">
            <v>25</v>
          </cell>
          <cell r="J49">
            <v>8</v>
          </cell>
          <cell r="K49">
            <v>21</v>
          </cell>
        </row>
        <row r="50">
          <cell r="A50" t="str">
            <v>66</v>
          </cell>
          <cell r="B50">
            <v>13</v>
          </cell>
          <cell r="C50">
            <v>33</v>
          </cell>
          <cell r="D50">
            <v>14</v>
          </cell>
          <cell r="E50">
            <v>21</v>
          </cell>
          <cell r="F50">
            <v>7</v>
          </cell>
          <cell r="G50">
            <v>20</v>
          </cell>
          <cell r="H50">
            <v>6</v>
          </cell>
          <cell r="I50">
            <v>7</v>
          </cell>
          <cell r="J50">
            <v>5</v>
          </cell>
          <cell r="K50">
            <v>19</v>
          </cell>
        </row>
        <row r="51">
          <cell r="A51" t="str">
            <v>67</v>
          </cell>
          <cell r="B51">
            <v>8</v>
          </cell>
          <cell r="C51">
            <v>41</v>
          </cell>
          <cell r="D51">
            <v>15</v>
          </cell>
          <cell r="E51">
            <v>30</v>
          </cell>
          <cell r="F51">
            <v>15</v>
          </cell>
          <cell r="G51">
            <v>26</v>
          </cell>
          <cell r="H51">
            <v>6</v>
          </cell>
          <cell r="I51">
            <v>18</v>
          </cell>
          <cell r="J51">
            <v>10</v>
          </cell>
          <cell r="K51">
            <v>23</v>
          </cell>
        </row>
        <row r="52">
          <cell r="A52" t="str">
            <v>68</v>
          </cell>
          <cell r="B52">
            <v>8</v>
          </cell>
          <cell r="C52">
            <v>12</v>
          </cell>
          <cell r="D52">
            <v>5</v>
          </cell>
          <cell r="E52">
            <v>15</v>
          </cell>
          <cell r="F52">
            <v>7</v>
          </cell>
          <cell r="G52">
            <v>16</v>
          </cell>
          <cell r="H52">
            <v>7</v>
          </cell>
          <cell r="I52">
            <v>11</v>
          </cell>
          <cell r="J52">
            <v>4</v>
          </cell>
          <cell r="K52">
            <v>8</v>
          </cell>
        </row>
        <row r="53">
          <cell r="A53" t="str">
            <v>69</v>
          </cell>
          <cell r="B53">
            <v>12</v>
          </cell>
          <cell r="C53">
            <v>11</v>
          </cell>
          <cell r="D53">
            <v>12</v>
          </cell>
          <cell r="E53">
            <v>18</v>
          </cell>
          <cell r="F53">
            <v>4</v>
          </cell>
          <cell r="G53">
            <v>13</v>
          </cell>
          <cell r="H53">
            <v>5</v>
          </cell>
          <cell r="I53">
            <v>7</v>
          </cell>
          <cell r="J53">
            <v>6</v>
          </cell>
          <cell r="K53">
            <v>5</v>
          </cell>
        </row>
        <row r="54">
          <cell r="A54" t="str">
            <v>70</v>
          </cell>
          <cell r="B54">
            <v>17</v>
          </cell>
          <cell r="C54">
            <v>47</v>
          </cell>
          <cell r="D54">
            <v>21</v>
          </cell>
          <cell r="E54">
            <v>45</v>
          </cell>
          <cell r="F54">
            <v>25</v>
          </cell>
          <cell r="G54">
            <v>37</v>
          </cell>
          <cell r="H54">
            <v>29</v>
          </cell>
          <cell r="I54">
            <v>45</v>
          </cell>
          <cell r="J54">
            <v>22</v>
          </cell>
          <cell r="K54">
            <v>43</v>
          </cell>
        </row>
        <row r="55">
          <cell r="A55" t="str">
            <v>71</v>
          </cell>
          <cell r="B55">
            <v>24</v>
          </cell>
          <cell r="C55">
            <v>42</v>
          </cell>
          <cell r="D55">
            <v>24</v>
          </cell>
          <cell r="E55">
            <v>45</v>
          </cell>
          <cell r="F55">
            <v>16</v>
          </cell>
          <cell r="G55">
            <v>36</v>
          </cell>
          <cell r="H55">
            <v>9</v>
          </cell>
          <cell r="I55">
            <v>50</v>
          </cell>
          <cell r="J55">
            <v>19</v>
          </cell>
          <cell r="K55">
            <v>34</v>
          </cell>
        </row>
        <row r="56">
          <cell r="A56" t="str">
            <v>72</v>
          </cell>
          <cell r="B56">
            <v>1</v>
          </cell>
          <cell r="C56">
            <v>4</v>
          </cell>
          <cell r="D56">
            <v>5</v>
          </cell>
          <cell r="E56">
            <v>4</v>
          </cell>
          <cell r="G56">
            <v>3</v>
          </cell>
          <cell r="H56">
            <v>1</v>
          </cell>
          <cell r="I56">
            <v>3</v>
          </cell>
          <cell r="J56">
            <v>0</v>
          </cell>
          <cell r="K56">
            <v>1</v>
          </cell>
        </row>
        <row r="57">
          <cell r="A57" t="str">
            <v>73</v>
          </cell>
          <cell r="B57">
            <v>2</v>
          </cell>
          <cell r="C57">
            <v>4</v>
          </cell>
          <cell r="D57">
            <v>2</v>
          </cell>
          <cell r="E57">
            <v>2</v>
          </cell>
          <cell r="F57">
            <v>3</v>
          </cell>
          <cell r="G57">
            <v>3</v>
          </cell>
          <cell r="H57">
            <v>3</v>
          </cell>
          <cell r="I57">
            <v>1</v>
          </cell>
          <cell r="J57">
            <v>0</v>
          </cell>
          <cell r="K57">
            <v>2</v>
          </cell>
        </row>
        <row r="58">
          <cell r="A58" t="str">
            <v>74</v>
          </cell>
          <cell r="B58">
            <v>20</v>
          </cell>
          <cell r="C58">
            <v>36</v>
          </cell>
          <cell r="D58">
            <v>12</v>
          </cell>
          <cell r="E58">
            <v>43</v>
          </cell>
          <cell r="F58">
            <v>9</v>
          </cell>
          <cell r="G58">
            <v>43</v>
          </cell>
          <cell r="H58">
            <v>7</v>
          </cell>
          <cell r="I58">
            <v>42</v>
          </cell>
          <cell r="J58">
            <v>13</v>
          </cell>
          <cell r="K58">
            <v>39</v>
          </cell>
        </row>
        <row r="59">
          <cell r="A59" t="str">
            <v>76</v>
          </cell>
          <cell r="B59">
            <v>1</v>
          </cell>
          <cell r="F59">
            <v>1</v>
          </cell>
          <cell r="G59">
            <v>1</v>
          </cell>
          <cell r="H59">
            <v>1</v>
          </cell>
          <cell r="I59">
            <v>1</v>
          </cell>
          <cell r="J59">
            <v>0</v>
          </cell>
          <cell r="K59">
            <v>2</v>
          </cell>
        </row>
        <row r="60">
          <cell r="A60" t="str">
            <v>77</v>
          </cell>
          <cell r="C60">
            <v>1</v>
          </cell>
          <cell r="E60">
            <v>1</v>
          </cell>
          <cell r="F60">
            <v>1</v>
          </cell>
        </row>
        <row r="61">
          <cell r="A61" t="str">
            <v>85</v>
          </cell>
          <cell r="B61">
            <v>8</v>
          </cell>
          <cell r="C61">
            <v>20</v>
          </cell>
          <cell r="D61">
            <v>5</v>
          </cell>
          <cell r="E61">
            <v>13</v>
          </cell>
          <cell r="F61">
            <v>8</v>
          </cell>
          <cell r="G61">
            <v>14</v>
          </cell>
          <cell r="H61">
            <v>7</v>
          </cell>
          <cell r="I61">
            <v>10</v>
          </cell>
          <cell r="J61">
            <v>4</v>
          </cell>
          <cell r="K61">
            <v>12</v>
          </cell>
        </row>
        <row r="62">
          <cell r="A62" t="str">
            <v>86</v>
          </cell>
          <cell r="B62">
            <v>9</v>
          </cell>
          <cell r="C62">
            <v>13</v>
          </cell>
          <cell r="D62">
            <v>13</v>
          </cell>
          <cell r="E62">
            <v>20</v>
          </cell>
          <cell r="F62">
            <v>11</v>
          </cell>
          <cell r="G62">
            <v>24</v>
          </cell>
          <cell r="H62">
            <v>7</v>
          </cell>
          <cell r="I62">
            <v>12</v>
          </cell>
          <cell r="J62">
            <v>11</v>
          </cell>
          <cell r="K62">
            <v>26</v>
          </cell>
        </row>
        <row r="63">
          <cell r="A63" t="str">
            <v>87</v>
          </cell>
          <cell r="B63">
            <v>4</v>
          </cell>
          <cell r="C63">
            <v>29</v>
          </cell>
          <cell r="D63">
            <v>5</v>
          </cell>
          <cell r="E63">
            <v>18</v>
          </cell>
          <cell r="F63">
            <v>6</v>
          </cell>
          <cell r="G63">
            <v>12</v>
          </cell>
          <cell r="H63">
            <v>11</v>
          </cell>
          <cell r="I63">
            <v>8</v>
          </cell>
          <cell r="J63">
            <v>9</v>
          </cell>
          <cell r="K63">
            <v>15</v>
          </cell>
        </row>
        <row r="67">
          <cell r="B67" t="str">
            <v>2010</v>
          </cell>
          <cell r="D67" t="str">
            <v>2011</v>
          </cell>
          <cell r="F67" t="str">
            <v>2012</v>
          </cell>
          <cell r="H67" t="str">
            <v>2013</v>
          </cell>
          <cell r="J67">
            <v>2014</v>
          </cell>
        </row>
        <row r="68">
          <cell r="A68" t="str">
            <v>GD</v>
          </cell>
          <cell r="B68" t="str">
            <v>PR</v>
          </cell>
          <cell r="C68" t="str">
            <v>MCF</v>
          </cell>
          <cell r="D68" t="str">
            <v>PR</v>
          </cell>
          <cell r="E68" t="str">
            <v>MCF</v>
          </cell>
          <cell r="F68" t="str">
            <v>PR</v>
          </cell>
          <cell r="G68" t="str">
            <v>MCF</v>
          </cell>
          <cell r="H68" t="str">
            <v>PR</v>
          </cell>
          <cell r="I68" t="str">
            <v>MCF</v>
          </cell>
          <cell r="J68" t="str">
            <v>PR</v>
          </cell>
          <cell r="K68" t="str">
            <v>MCF</v>
          </cell>
        </row>
        <row r="69">
          <cell r="A69" t="str">
            <v>Droit</v>
          </cell>
          <cell r="B69">
            <v>186</v>
          </cell>
          <cell r="C69">
            <v>392</v>
          </cell>
          <cell r="D69">
            <v>181</v>
          </cell>
          <cell r="E69">
            <v>375</v>
          </cell>
          <cell r="F69">
            <v>174</v>
          </cell>
          <cell r="G69">
            <v>398</v>
          </cell>
          <cell r="H69">
            <v>118</v>
          </cell>
          <cell r="I69">
            <v>371</v>
          </cell>
          <cell r="J69">
            <v>137</v>
          </cell>
          <cell r="K69">
            <v>315</v>
          </cell>
        </row>
        <row r="70">
          <cell r="A70" t="str">
            <v>Lettres</v>
          </cell>
          <cell r="B70">
            <v>452</v>
          </cell>
          <cell r="C70">
            <v>695</v>
          </cell>
          <cell r="D70">
            <v>451</v>
          </cell>
          <cell r="E70">
            <v>686</v>
          </cell>
          <cell r="F70">
            <v>428</v>
          </cell>
          <cell r="G70">
            <v>630</v>
          </cell>
          <cell r="H70">
            <v>351</v>
          </cell>
          <cell r="I70">
            <v>635</v>
          </cell>
          <cell r="J70">
            <v>326</v>
          </cell>
          <cell r="K70">
            <v>568</v>
          </cell>
        </row>
        <row r="71">
          <cell r="A71" t="str">
            <v>Pharmacie</v>
          </cell>
          <cell r="B71">
            <v>21</v>
          </cell>
          <cell r="C71">
            <v>62</v>
          </cell>
          <cell r="D71">
            <v>23</v>
          </cell>
          <cell r="E71">
            <v>50</v>
          </cell>
          <cell r="F71">
            <v>25</v>
          </cell>
          <cell r="G71">
            <v>50</v>
          </cell>
          <cell r="H71">
            <v>25</v>
          </cell>
          <cell r="I71">
            <v>30</v>
          </cell>
          <cell r="J71">
            <v>24</v>
          </cell>
          <cell r="K71">
            <v>53</v>
          </cell>
        </row>
        <row r="72">
          <cell r="A72" t="str">
            <v>Sciences</v>
          </cell>
          <cell r="B72">
            <v>470</v>
          </cell>
          <cell r="C72">
            <v>952</v>
          </cell>
          <cell r="D72">
            <v>507</v>
          </cell>
          <cell r="E72">
            <v>878</v>
          </cell>
          <cell r="F72">
            <v>448</v>
          </cell>
          <cell r="G72">
            <v>774</v>
          </cell>
          <cell r="H72">
            <v>323</v>
          </cell>
          <cell r="I72">
            <v>639</v>
          </cell>
          <cell r="J72">
            <v>315</v>
          </cell>
          <cell r="K72">
            <v>511</v>
          </cell>
        </row>
        <row r="76">
          <cell r="A76" t="str">
            <v>GROUPE</v>
          </cell>
          <cell r="B76" t="str">
            <v>PR</v>
          </cell>
          <cell r="C76" t="str">
            <v>MCF</v>
          </cell>
          <cell r="D76" t="str">
            <v>PR</v>
          </cell>
          <cell r="E76" t="str">
            <v>MCF</v>
          </cell>
          <cell r="F76" t="str">
            <v>PR</v>
          </cell>
          <cell r="G76" t="str">
            <v>MCF</v>
          </cell>
          <cell r="H76" t="str">
            <v>PR</v>
          </cell>
          <cell r="I76" t="str">
            <v>MCF</v>
          </cell>
          <cell r="J76" t="str">
            <v>PR</v>
          </cell>
          <cell r="K76" t="str">
            <v>MCF</v>
          </cell>
        </row>
        <row r="77">
          <cell r="A77" t="str">
            <v>01</v>
          </cell>
          <cell r="B77">
            <v>97</v>
          </cell>
          <cell r="C77">
            <v>145</v>
          </cell>
          <cell r="D77">
            <v>83</v>
          </cell>
          <cell r="E77">
            <v>165</v>
          </cell>
          <cell r="F77">
            <v>90</v>
          </cell>
          <cell r="G77">
            <v>177</v>
          </cell>
          <cell r="H77">
            <v>65</v>
          </cell>
          <cell r="I77">
            <v>178</v>
          </cell>
          <cell r="J77">
            <v>77</v>
          </cell>
          <cell r="K77">
            <v>148</v>
          </cell>
        </row>
        <row r="78">
          <cell r="A78" t="str">
            <v>02</v>
          </cell>
          <cell r="B78">
            <v>89</v>
          </cell>
          <cell r="C78">
            <v>247</v>
          </cell>
          <cell r="D78">
            <v>98</v>
          </cell>
          <cell r="E78">
            <v>210</v>
          </cell>
          <cell r="F78">
            <v>84</v>
          </cell>
          <cell r="G78">
            <v>221</v>
          </cell>
          <cell r="H78">
            <v>53</v>
          </cell>
          <cell r="I78">
            <v>193</v>
          </cell>
          <cell r="J78">
            <v>60</v>
          </cell>
          <cell r="K78">
            <v>167</v>
          </cell>
        </row>
        <row r="79">
          <cell r="A79" t="str">
            <v>03</v>
          </cell>
          <cell r="B79">
            <v>178</v>
          </cell>
          <cell r="C79">
            <v>258</v>
          </cell>
          <cell r="D79">
            <v>168</v>
          </cell>
          <cell r="E79">
            <v>247</v>
          </cell>
          <cell r="F79">
            <v>169</v>
          </cell>
          <cell r="G79">
            <v>226</v>
          </cell>
          <cell r="H79">
            <v>129</v>
          </cell>
          <cell r="I79">
            <v>245</v>
          </cell>
          <cell r="J79">
            <v>111</v>
          </cell>
          <cell r="K79">
            <v>204</v>
          </cell>
        </row>
        <row r="80">
          <cell r="A80" t="str">
            <v>04</v>
          </cell>
          <cell r="B80">
            <v>209</v>
          </cell>
          <cell r="C80">
            <v>303</v>
          </cell>
          <cell r="D80">
            <v>219</v>
          </cell>
          <cell r="E80">
            <v>299</v>
          </cell>
          <cell r="F80">
            <v>204</v>
          </cell>
          <cell r="G80">
            <v>281</v>
          </cell>
          <cell r="H80">
            <v>172</v>
          </cell>
          <cell r="I80">
            <v>248</v>
          </cell>
          <cell r="J80">
            <v>161</v>
          </cell>
          <cell r="K80">
            <v>243</v>
          </cell>
        </row>
        <row r="81">
          <cell r="A81" t="str">
            <v>05</v>
          </cell>
          <cell r="B81">
            <v>117</v>
          </cell>
          <cell r="C81">
            <v>269</v>
          </cell>
          <cell r="D81">
            <v>142</v>
          </cell>
          <cell r="E81">
            <v>240</v>
          </cell>
          <cell r="F81">
            <v>132</v>
          </cell>
          <cell r="G81">
            <v>217</v>
          </cell>
          <cell r="H81">
            <v>91</v>
          </cell>
          <cell r="I81">
            <v>178</v>
          </cell>
          <cell r="J81">
            <v>80</v>
          </cell>
          <cell r="K81">
            <v>165</v>
          </cell>
        </row>
        <row r="82">
          <cell r="A82" t="str">
            <v>06</v>
          </cell>
          <cell r="B82">
            <v>44</v>
          </cell>
          <cell r="C82">
            <v>64</v>
          </cell>
          <cell r="D82">
            <v>49</v>
          </cell>
          <cell r="E82">
            <v>63</v>
          </cell>
          <cell r="F82">
            <v>40</v>
          </cell>
          <cell r="G82">
            <v>47</v>
          </cell>
          <cell r="H82">
            <v>29</v>
          </cell>
          <cell r="I82">
            <v>52</v>
          </cell>
          <cell r="J82">
            <v>25</v>
          </cell>
          <cell r="K82">
            <v>42</v>
          </cell>
        </row>
        <row r="83">
          <cell r="A83" t="str">
            <v>07</v>
          </cell>
          <cell r="B83">
            <v>67</v>
          </cell>
          <cell r="C83">
            <v>115</v>
          </cell>
          <cell r="D83">
            <v>60</v>
          </cell>
          <cell r="E83">
            <v>119</v>
          </cell>
          <cell r="F83">
            <v>57</v>
          </cell>
          <cell r="G83">
            <v>91</v>
          </cell>
          <cell r="H83">
            <v>36</v>
          </cell>
          <cell r="I83">
            <v>68</v>
          </cell>
          <cell r="J83">
            <v>36</v>
          </cell>
          <cell r="K83">
            <v>36</v>
          </cell>
        </row>
        <row r="84">
          <cell r="A84" t="str">
            <v>08</v>
          </cell>
          <cell r="B84">
            <v>17</v>
          </cell>
          <cell r="C84">
            <v>55</v>
          </cell>
          <cell r="D84">
            <v>33</v>
          </cell>
          <cell r="E84">
            <v>40</v>
          </cell>
          <cell r="F84">
            <v>21</v>
          </cell>
          <cell r="G84">
            <v>48</v>
          </cell>
          <cell r="H84">
            <v>28</v>
          </cell>
          <cell r="I84">
            <v>36</v>
          </cell>
          <cell r="J84">
            <v>24</v>
          </cell>
          <cell r="K84">
            <v>26</v>
          </cell>
        </row>
        <row r="85">
          <cell r="A85" t="str">
            <v>09</v>
          </cell>
          <cell r="B85">
            <v>150</v>
          </cell>
          <cell r="C85">
            <v>261</v>
          </cell>
          <cell r="D85">
            <v>140</v>
          </cell>
          <cell r="E85">
            <v>247</v>
          </cell>
          <cell r="F85">
            <v>136</v>
          </cell>
          <cell r="G85">
            <v>225</v>
          </cell>
          <cell r="H85">
            <v>94</v>
          </cell>
          <cell r="I85">
            <v>206</v>
          </cell>
          <cell r="J85">
            <v>99</v>
          </cell>
          <cell r="K85">
            <v>142</v>
          </cell>
        </row>
        <row r="86">
          <cell r="A86" t="str">
            <v>10</v>
          </cell>
          <cell r="B86">
            <v>75</v>
          </cell>
          <cell r="C86">
            <v>188</v>
          </cell>
          <cell r="D86">
            <v>83</v>
          </cell>
          <cell r="E86">
            <v>168</v>
          </cell>
          <cell r="F86">
            <v>62</v>
          </cell>
          <cell r="G86">
            <v>146</v>
          </cell>
          <cell r="H86">
            <v>45</v>
          </cell>
          <cell r="I86">
            <v>99</v>
          </cell>
          <cell r="J86">
            <v>51</v>
          </cell>
          <cell r="K86">
            <v>100</v>
          </cell>
        </row>
        <row r="87">
          <cell r="A87" t="str">
            <v>11</v>
          </cell>
          <cell r="B87">
            <v>21</v>
          </cell>
          <cell r="C87">
            <v>62</v>
          </cell>
          <cell r="D87">
            <v>23</v>
          </cell>
          <cell r="E87">
            <v>51</v>
          </cell>
          <cell r="F87">
            <v>25</v>
          </cell>
          <cell r="G87">
            <v>50</v>
          </cell>
          <cell r="H87">
            <v>25</v>
          </cell>
          <cell r="I87">
            <v>30</v>
          </cell>
          <cell r="J87">
            <v>24</v>
          </cell>
          <cell r="K87">
            <v>53</v>
          </cell>
        </row>
        <row r="88">
          <cell r="A88" t="str">
            <v>12</v>
          </cell>
          <cell r="B88">
            <v>64</v>
          </cell>
          <cell r="C88">
            <v>133</v>
          </cell>
          <cell r="D88">
            <v>64</v>
          </cell>
          <cell r="E88">
            <v>139</v>
          </cell>
          <cell r="F88">
            <v>53</v>
          </cell>
          <cell r="G88">
            <v>122</v>
          </cell>
          <cell r="H88">
            <v>49</v>
          </cell>
          <cell r="I88">
            <v>141</v>
          </cell>
          <cell r="J88">
            <v>54</v>
          </cell>
          <cell r="K88">
            <v>119</v>
          </cell>
        </row>
        <row r="89">
          <cell r="A89" t="str">
            <v>Théologie</v>
          </cell>
          <cell r="B89">
            <v>1</v>
          </cell>
          <cell r="C89">
            <v>1</v>
          </cell>
          <cell r="E89">
            <v>1</v>
          </cell>
          <cell r="F89">
            <v>2</v>
          </cell>
          <cell r="G89">
            <v>1</v>
          </cell>
          <cell r="H89">
            <v>3</v>
          </cell>
          <cell r="I89">
            <v>1</v>
          </cell>
          <cell r="K89">
            <v>2</v>
          </cell>
        </row>
      </sheetData>
      <sheetData sheetId="19">
        <row r="1">
          <cell r="B1" t="str">
            <v>2010</v>
          </cell>
          <cell r="E1" t="str">
            <v>Total 2010</v>
          </cell>
          <cell r="F1" t="str">
            <v>2011</v>
          </cell>
          <cell r="I1" t="str">
            <v>Total 2011</v>
          </cell>
          <cell r="J1" t="str">
            <v>2012</v>
          </cell>
          <cell r="M1" t="str">
            <v>Total 2012</v>
          </cell>
          <cell r="N1" t="str">
            <v>2013</v>
          </cell>
          <cell r="Q1" t="str">
            <v>Total 2013</v>
          </cell>
          <cell r="R1">
            <v>2014</v>
          </cell>
          <cell r="U1" t="str">
            <v>Total 2014</v>
          </cell>
        </row>
        <row r="2">
          <cell r="A2" t="str">
            <v>SECT</v>
          </cell>
          <cell r="B2" t="str">
            <v>FEMME</v>
          </cell>
          <cell r="C2" t="str">
            <v>HOMME</v>
          </cell>
          <cell r="F2" t="str">
            <v>FEMME</v>
          </cell>
          <cell r="G2" t="str">
            <v>HOMME</v>
          </cell>
          <cell r="J2" t="str">
            <v>FEMME</v>
          </cell>
          <cell r="K2" t="str">
            <v>HOMME</v>
          </cell>
          <cell r="N2" t="str">
            <v>FEMME</v>
          </cell>
          <cell r="O2" t="str">
            <v>HOMME</v>
          </cell>
          <cell r="R2" t="str">
            <v>FEMME</v>
          </cell>
          <cell r="S2" t="str">
            <v>HOMME</v>
          </cell>
        </row>
        <row r="3">
          <cell r="A3" t="str">
            <v>01</v>
          </cell>
          <cell r="B3">
            <v>9</v>
          </cell>
          <cell r="C3">
            <v>21</v>
          </cell>
          <cell r="D3">
            <v>0.3</v>
          </cell>
          <cell r="E3">
            <v>30</v>
          </cell>
          <cell r="F3">
            <v>8</v>
          </cell>
          <cell r="G3">
            <v>13</v>
          </cell>
          <cell r="H3">
            <v>0.38095238095238093</v>
          </cell>
          <cell r="I3">
            <v>21</v>
          </cell>
          <cell r="J3">
            <v>11</v>
          </cell>
          <cell r="K3">
            <v>14</v>
          </cell>
          <cell r="L3">
            <v>0.44</v>
          </cell>
          <cell r="M3">
            <v>25</v>
          </cell>
          <cell r="N3">
            <v>10</v>
          </cell>
          <cell r="O3">
            <v>14</v>
          </cell>
          <cell r="P3">
            <v>0.41666666666666669</v>
          </cell>
          <cell r="Q3">
            <v>24</v>
          </cell>
          <cell r="R3">
            <v>10</v>
          </cell>
          <cell r="S3">
            <v>17</v>
          </cell>
          <cell r="T3">
            <v>0.37037037037037035</v>
          </cell>
          <cell r="U3">
            <v>27</v>
          </cell>
        </row>
        <row r="4">
          <cell r="A4" t="str">
            <v>02</v>
          </cell>
          <cell r="B4">
            <v>9</v>
          </cell>
          <cell r="C4">
            <v>15</v>
          </cell>
          <cell r="D4">
            <v>0.375</v>
          </cell>
          <cell r="E4">
            <v>24</v>
          </cell>
          <cell r="F4">
            <v>7</v>
          </cell>
          <cell r="G4">
            <v>15</v>
          </cell>
          <cell r="H4">
            <v>0.31818181818181818</v>
          </cell>
          <cell r="I4">
            <v>22</v>
          </cell>
          <cell r="J4">
            <v>6</v>
          </cell>
          <cell r="K4">
            <v>18</v>
          </cell>
          <cell r="L4">
            <v>0.25</v>
          </cell>
          <cell r="M4">
            <v>24</v>
          </cell>
          <cell r="N4">
            <v>9</v>
          </cell>
          <cell r="O4">
            <v>10</v>
          </cell>
          <cell r="P4">
            <v>0.47368421052631576</v>
          </cell>
          <cell r="Q4">
            <v>19</v>
          </cell>
          <cell r="R4">
            <v>8</v>
          </cell>
          <cell r="S4">
            <v>15</v>
          </cell>
          <cell r="T4">
            <v>0.34782608695652173</v>
          </cell>
          <cell r="U4">
            <v>23</v>
          </cell>
        </row>
        <row r="5">
          <cell r="A5" t="str">
            <v>03</v>
          </cell>
          <cell r="B5">
            <v>1</v>
          </cell>
          <cell r="C5">
            <v>4</v>
          </cell>
          <cell r="D5">
            <v>0.2</v>
          </cell>
          <cell r="E5">
            <v>5</v>
          </cell>
          <cell r="F5">
            <v>2</v>
          </cell>
          <cell r="G5">
            <v>2</v>
          </cell>
          <cell r="H5">
            <v>0.5</v>
          </cell>
          <cell r="I5">
            <v>4</v>
          </cell>
          <cell r="K5">
            <v>2</v>
          </cell>
          <cell r="L5">
            <v>0</v>
          </cell>
          <cell r="M5">
            <v>2</v>
          </cell>
          <cell r="N5">
            <v>2</v>
          </cell>
          <cell r="O5">
            <v>5</v>
          </cell>
          <cell r="P5">
            <v>0.2857142857142857</v>
          </cell>
          <cell r="Q5">
            <v>7</v>
          </cell>
          <cell r="R5">
            <v>0</v>
          </cell>
          <cell r="S5">
            <v>3</v>
          </cell>
          <cell r="T5">
            <v>0</v>
          </cell>
          <cell r="U5">
            <v>3</v>
          </cell>
        </row>
        <row r="6">
          <cell r="A6" t="str">
            <v>04</v>
          </cell>
          <cell r="C6">
            <v>4</v>
          </cell>
          <cell r="D6">
            <v>0</v>
          </cell>
          <cell r="E6">
            <v>4</v>
          </cell>
          <cell r="F6">
            <v>2</v>
          </cell>
          <cell r="G6">
            <v>5</v>
          </cell>
          <cell r="H6">
            <v>0.2857142857142857</v>
          </cell>
          <cell r="I6">
            <v>7</v>
          </cell>
          <cell r="J6">
            <v>1</v>
          </cell>
          <cell r="K6">
            <v>6</v>
          </cell>
          <cell r="L6">
            <v>0.14285714285714285</v>
          </cell>
          <cell r="M6">
            <v>7</v>
          </cell>
          <cell r="N6">
            <v>1</v>
          </cell>
          <cell r="O6">
            <v>4</v>
          </cell>
          <cell r="P6">
            <v>0.2</v>
          </cell>
          <cell r="Q6">
            <v>5</v>
          </cell>
          <cell r="R6">
            <v>1</v>
          </cell>
          <cell r="S6">
            <v>7</v>
          </cell>
          <cell r="T6">
            <v>0.125</v>
          </cell>
          <cell r="U6">
            <v>8</v>
          </cell>
        </row>
        <row r="7">
          <cell r="A7" t="str">
            <v>05</v>
          </cell>
          <cell r="B7">
            <v>7</v>
          </cell>
          <cell r="C7">
            <v>20</v>
          </cell>
          <cell r="D7">
            <v>0.25925925925925924</v>
          </cell>
          <cell r="E7">
            <v>27</v>
          </cell>
          <cell r="F7">
            <v>10</v>
          </cell>
          <cell r="G7">
            <v>24</v>
          </cell>
          <cell r="H7">
            <v>0.29411764705882354</v>
          </cell>
          <cell r="I7">
            <v>34</v>
          </cell>
          <cell r="J7">
            <v>3</v>
          </cell>
          <cell r="K7">
            <v>16</v>
          </cell>
          <cell r="L7">
            <v>0.15789473684210525</v>
          </cell>
          <cell r="M7">
            <v>19</v>
          </cell>
          <cell r="N7">
            <v>1</v>
          </cell>
          <cell r="O7">
            <v>18</v>
          </cell>
          <cell r="P7">
            <v>5.2631578947368418E-2</v>
          </cell>
          <cell r="Q7">
            <v>19</v>
          </cell>
          <cell r="R7">
            <v>8</v>
          </cell>
          <cell r="S7">
            <v>14</v>
          </cell>
          <cell r="T7">
            <v>0.36363636363636365</v>
          </cell>
          <cell r="U7">
            <v>22</v>
          </cell>
        </row>
        <row r="8">
          <cell r="A8" t="str">
            <v>06</v>
          </cell>
          <cell r="B8">
            <v>5</v>
          </cell>
          <cell r="C8">
            <v>10</v>
          </cell>
          <cell r="D8">
            <v>0.33333333333333331</v>
          </cell>
          <cell r="E8">
            <v>15</v>
          </cell>
          <cell r="F8">
            <v>4</v>
          </cell>
          <cell r="G8">
            <v>19</v>
          </cell>
          <cell r="H8">
            <v>0.17391304347826086</v>
          </cell>
          <cell r="I8">
            <v>23</v>
          </cell>
          <cell r="J8">
            <v>3</v>
          </cell>
          <cell r="K8">
            <v>10</v>
          </cell>
          <cell r="L8">
            <v>0.23076923076923078</v>
          </cell>
          <cell r="M8">
            <v>13</v>
          </cell>
          <cell r="N8">
            <v>5</v>
          </cell>
          <cell r="O8">
            <v>11</v>
          </cell>
          <cell r="P8">
            <v>0.3125</v>
          </cell>
          <cell r="Q8">
            <v>16</v>
          </cell>
          <cell r="R8">
            <v>4</v>
          </cell>
          <cell r="S8">
            <v>17</v>
          </cell>
          <cell r="T8">
            <v>0.19047619047619047</v>
          </cell>
          <cell r="U8">
            <v>21</v>
          </cell>
        </row>
        <row r="9">
          <cell r="A9" t="str">
            <v>07</v>
          </cell>
          <cell r="B9">
            <v>19</v>
          </cell>
          <cell r="C9">
            <v>4</v>
          </cell>
          <cell r="D9">
            <v>0.82608695652173914</v>
          </cell>
          <cell r="E9">
            <v>23</v>
          </cell>
          <cell r="F9">
            <v>13</v>
          </cell>
          <cell r="G9">
            <v>7</v>
          </cell>
          <cell r="H9">
            <v>0.65</v>
          </cell>
          <cell r="I9">
            <v>20</v>
          </cell>
          <cell r="J9">
            <v>14</v>
          </cell>
          <cell r="K9">
            <v>11</v>
          </cell>
          <cell r="L9">
            <v>0.56000000000000005</v>
          </cell>
          <cell r="M9">
            <v>25</v>
          </cell>
          <cell r="N9">
            <v>15</v>
          </cell>
          <cell r="O9">
            <v>8</v>
          </cell>
          <cell r="P9">
            <v>0.65217391304347827</v>
          </cell>
          <cell r="Q9">
            <v>23</v>
          </cell>
          <cell r="R9">
            <v>13</v>
          </cell>
          <cell r="S9">
            <v>11</v>
          </cell>
          <cell r="T9">
            <v>0.54166666666666663</v>
          </cell>
          <cell r="U9">
            <v>24</v>
          </cell>
        </row>
        <row r="10">
          <cell r="A10" t="str">
            <v>08</v>
          </cell>
          <cell r="B10">
            <v>3</v>
          </cell>
          <cell r="C10">
            <v>3</v>
          </cell>
          <cell r="D10">
            <v>0.5</v>
          </cell>
          <cell r="E10">
            <v>6</v>
          </cell>
          <cell r="F10">
            <v>1</v>
          </cell>
          <cell r="G10">
            <v>3</v>
          </cell>
          <cell r="H10">
            <v>0.25</v>
          </cell>
          <cell r="I10">
            <v>4</v>
          </cell>
          <cell r="J10">
            <v>3</v>
          </cell>
          <cell r="K10">
            <v>3</v>
          </cell>
          <cell r="L10">
            <v>0.5</v>
          </cell>
          <cell r="M10">
            <v>6</v>
          </cell>
          <cell r="N10">
            <v>5</v>
          </cell>
          <cell r="O10">
            <v>1</v>
          </cell>
          <cell r="P10">
            <v>0.83333333333333337</v>
          </cell>
          <cell r="Q10">
            <v>6</v>
          </cell>
          <cell r="R10">
            <v>1</v>
          </cell>
          <cell r="S10">
            <v>1</v>
          </cell>
          <cell r="T10">
            <v>0.5</v>
          </cell>
          <cell r="U10">
            <v>2</v>
          </cell>
        </row>
        <row r="11">
          <cell r="A11" t="str">
            <v>09</v>
          </cell>
          <cell r="B11">
            <v>12</v>
          </cell>
          <cell r="C11">
            <v>8</v>
          </cell>
          <cell r="D11">
            <v>0.6</v>
          </cell>
          <cell r="E11">
            <v>20</v>
          </cell>
          <cell r="F11">
            <v>15</v>
          </cell>
          <cell r="G11">
            <v>13</v>
          </cell>
          <cell r="H11">
            <v>0.5357142857142857</v>
          </cell>
          <cell r="I11">
            <v>28</v>
          </cell>
          <cell r="J11">
            <v>13</v>
          </cell>
          <cell r="K11">
            <v>13</v>
          </cell>
          <cell r="L11">
            <v>0.5</v>
          </cell>
          <cell r="M11">
            <v>26</v>
          </cell>
          <cell r="N11">
            <v>9</v>
          </cell>
          <cell r="O11">
            <v>13</v>
          </cell>
          <cell r="P11">
            <v>0.40909090909090912</v>
          </cell>
          <cell r="Q11">
            <v>22</v>
          </cell>
          <cell r="R11">
            <v>10</v>
          </cell>
          <cell r="S11">
            <v>9</v>
          </cell>
          <cell r="T11">
            <v>0.52631578947368418</v>
          </cell>
          <cell r="U11">
            <v>19</v>
          </cell>
        </row>
        <row r="12">
          <cell r="A12" t="str">
            <v>10</v>
          </cell>
          <cell r="B12">
            <v>3</v>
          </cell>
          <cell r="C12">
            <v>3</v>
          </cell>
          <cell r="D12">
            <v>0.5</v>
          </cell>
          <cell r="E12">
            <v>6</v>
          </cell>
          <cell r="F12">
            <v>3</v>
          </cell>
          <cell r="G12">
            <v>2</v>
          </cell>
          <cell r="H12">
            <v>0.6</v>
          </cell>
          <cell r="I12">
            <v>5</v>
          </cell>
          <cell r="J12">
            <v>5</v>
          </cell>
          <cell r="K12">
            <v>4</v>
          </cell>
          <cell r="L12">
            <v>0.55555555555555558</v>
          </cell>
          <cell r="M12">
            <v>9</v>
          </cell>
          <cell r="N12">
            <v>2</v>
          </cell>
          <cell r="O12">
            <v>4</v>
          </cell>
          <cell r="P12">
            <v>0.33333333333333331</v>
          </cell>
          <cell r="Q12">
            <v>6</v>
          </cell>
          <cell r="R12">
            <v>1</v>
          </cell>
          <cell r="S12">
            <v>2</v>
          </cell>
          <cell r="T12">
            <v>0.33333333333333331</v>
          </cell>
          <cell r="U12">
            <v>3</v>
          </cell>
        </row>
        <row r="13">
          <cell r="A13" t="str">
            <v>11</v>
          </cell>
          <cell r="B13">
            <v>18</v>
          </cell>
          <cell r="C13">
            <v>15</v>
          </cell>
          <cell r="D13">
            <v>0.54545454545454541</v>
          </cell>
          <cell r="E13">
            <v>33</v>
          </cell>
          <cell r="F13">
            <v>14</v>
          </cell>
          <cell r="G13">
            <v>14</v>
          </cell>
          <cell r="H13">
            <v>0.5</v>
          </cell>
          <cell r="I13">
            <v>28</v>
          </cell>
          <cell r="J13">
            <v>28</v>
          </cell>
          <cell r="K13">
            <v>10</v>
          </cell>
          <cell r="L13">
            <v>0.73684210526315785</v>
          </cell>
          <cell r="M13">
            <v>38</v>
          </cell>
          <cell r="N13">
            <v>13</v>
          </cell>
          <cell r="O13">
            <v>14</v>
          </cell>
          <cell r="P13">
            <v>0.48148148148148145</v>
          </cell>
          <cell r="Q13">
            <v>27</v>
          </cell>
          <cell r="R13">
            <v>10</v>
          </cell>
          <cell r="S13">
            <v>11</v>
          </cell>
          <cell r="T13">
            <v>0.47619047619047616</v>
          </cell>
          <cell r="U13">
            <v>21</v>
          </cell>
        </row>
        <row r="14">
          <cell r="A14" t="str">
            <v>12</v>
          </cell>
          <cell r="B14">
            <v>2</v>
          </cell>
          <cell r="C14">
            <v>5</v>
          </cell>
          <cell r="D14">
            <v>0.2857142857142857</v>
          </cell>
          <cell r="E14">
            <v>7</v>
          </cell>
          <cell r="F14">
            <v>2</v>
          </cell>
          <cell r="G14">
            <v>5</v>
          </cell>
          <cell r="H14">
            <v>0.2857142857142857</v>
          </cell>
          <cell r="I14">
            <v>7</v>
          </cell>
          <cell r="J14">
            <v>3</v>
          </cell>
          <cell r="K14">
            <v>5</v>
          </cell>
          <cell r="L14">
            <v>0.375</v>
          </cell>
          <cell r="M14">
            <v>8</v>
          </cell>
          <cell r="N14">
            <v>3</v>
          </cell>
          <cell r="O14">
            <v>5</v>
          </cell>
          <cell r="P14">
            <v>0.375</v>
          </cell>
          <cell r="Q14">
            <v>8</v>
          </cell>
          <cell r="R14">
            <v>1</v>
          </cell>
          <cell r="S14">
            <v>3</v>
          </cell>
          <cell r="T14">
            <v>0.25</v>
          </cell>
          <cell r="U14">
            <v>4</v>
          </cell>
        </row>
        <row r="15">
          <cell r="A15" t="str">
            <v>13</v>
          </cell>
          <cell r="B15">
            <v>3</v>
          </cell>
          <cell r="C15">
            <v>2</v>
          </cell>
          <cell r="D15">
            <v>0.6</v>
          </cell>
          <cell r="E15">
            <v>5</v>
          </cell>
          <cell r="F15">
            <v>1</v>
          </cell>
          <cell r="H15">
            <v>1</v>
          </cell>
          <cell r="I15">
            <v>1</v>
          </cell>
          <cell r="J15">
            <v>3</v>
          </cell>
          <cell r="K15">
            <v>4</v>
          </cell>
          <cell r="L15">
            <v>0.42857142857142855</v>
          </cell>
          <cell r="M15">
            <v>7</v>
          </cell>
          <cell r="R15">
            <v>2</v>
          </cell>
          <cell r="S15">
            <v>0</v>
          </cell>
          <cell r="T15">
            <v>1</v>
          </cell>
          <cell r="U15">
            <v>2</v>
          </cell>
        </row>
        <row r="16">
          <cell r="A16" t="str">
            <v>14</v>
          </cell>
          <cell r="B16">
            <v>16</v>
          </cell>
          <cell r="C16">
            <v>9</v>
          </cell>
          <cell r="D16">
            <v>0.64</v>
          </cell>
          <cell r="E16">
            <v>25</v>
          </cell>
          <cell r="F16">
            <v>15</v>
          </cell>
          <cell r="G16">
            <v>11</v>
          </cell>
          <cell r="H16">
            <v>0.57692307692307687</v>
          </cell>
          <cell r="I16">
            <v>26</v>
          </cell>
          <cell r="J16">
            <v>9</v>
          </cell>
          <cell r="K16">
            <v>12</v>
          </cell>
          <cell r="L16">
            <v>0.42857142857142855</v>
          </cell>
          <cell r="M16">
            <v>21</v>
          </cell>
          <cell r="N16">
            <v>12</v>
          </cell>
          <cell r="O16">
            <v>6</v>
          </cell>
          <cell r="P16">
            <v>0.66666666666666663</v>
          </cell>
          <cell r="Q16">
            <v>18</v>
          </cell>
          <cell r="R16">
            <v>14</v>
          </cell>
          <cell r="S16">
            <v>4</v>
          </cell>
          <cell r="T16">
            <v>0.77777777777777779</v>
          </cell>
          <cell r="U16">
            <v>18</v>
          </cell>
        </row>
        <row r="17">
          <cell r="A17" t="str">
            <v>15</v>
          </cell>
          <cell r="B17">
            <v>2</v>
          </cell>
          <cell r="C17">
            <v>6</v>
          </cell>
          <cell r="D17">
            <v>0.25</v>
          </cell>
          <cell r="E17">
            <v>8</v>
          </cell>
          <cell r="F17">
            <v>1</v>
          </cell>
          <cell r="G17">
            <v>9</v>
          </cell>
          <cell r="H17">
            <v>0.1</v>
          </cell>
          <cell r="I17">
            <v>10</v>
          </cell>
          <cell r="J17">
            <v>1</v>
          </cell>
          <cell r="K17">
            <v>7</v>
          </cell>
          <cell r="L17">
            <v>0.125</v>
          </cell>
          <cell r="M17">
            <v>8</v>
          </cell>
          <cell r="N17">
            <v>2</v>
          </cell>
          <cell r="O17">
            <v>1</v>
          </cell>
          <cell r="P17">
            <v>0.66666666666666663</v>
          </cell>
          <cell r="Q17">
            <v>3</v>
          </cell>
          <cell r="R17">
            <v>2</v>
          </cell>
          <cell r="S17">
            <v>5</v>
          </cell>
          <cell r="T17">
            <v>0.2857142857142857</v>
          </cell>
          <cell r="U17">
            <v>7</v>
          </cell>
        </row>
        <row r="18">
          <cell r="A18" t="str">
            <v>16</v>
          </cell>
          <cell r="B18">
            <v>14</v>
          </cell>
          <cell r="C18">
            <v>16</v>
          </cell>
          <cell r="D18">
            <v>0.46666666666666667</v>
          </cell>
          <cell r="E18">
            <v>30</v>
          </cell>
          <cell r="F18">
            <v>13</v>
          </cell>
          <cell r="G18">
            <v>22</v>
          </cell>
          <cell r="H18">
            <v>0.37142857142857144</v>
          </cell>
          <cell r="I18">
            <v>35</v>
          </cell>
          <cell r="J18">
            <v>14</v>
          </cell>
          <cell r="K18">
            <v>14</v>
          </cell>
          <cell r="L18">
            <v>0.5</v>
          </cell>
          <cell r="M18">
            <v>28</v>
          </cell>
          <cell r="N18">
            <v>14</v>
          </cell>
          <cell r="O18">
            <v>13</v>
          </cell>
          <cell r="P18">
            <v>0.51851851851851849</v>
          </cell>
          <cell r="Q18">
            <v>27</v>
          </cell>
          <cell r="R18">
            <v>14</v>
          </cell>
          <cell r="S18">
            <v>14</v>
          </cell>
          <cell r="T18">
            <v>0.5</v>
          </cell>
          <cell r="U18">
            <v>28</v>
          </cell>
        </row>
        <row r="19">
          <cell r="A19" t="str">
            <v>17</v>
          </cell>
          <cell r="B19">
            <v>2</v>
          </cell>
          <cell r="C19">
            <v>14</v>
          </cell>
          <cell r="D19">
            <v>0.125</v>
          </cell>
          <cell r="E19">
            <v>16</v>
          </cell>
          <cell r="F19">
            <v>3</v>
          </cell>
          <cell r="G19">
            <v>9</v>
          </cell>
          <cell r="H19">
            <v>0.25</v>
          </cell>
          <cell r="I19">
            <v>12</v>
          </cell>
          <cell r="J19">
            <v>3</v>
          </cell>
          <cell r="K19">
            <v>11</v>
          </cell>
          <cell r="L19">
            <v>0.21428571428571427</v>
          </cell>
          <cell r="M19">
            <v>14</v>
          </cell>
          <cell r="N19">
            <v>4</v>
          </cell>
          <cell r="O19">
            <v>11</v>
          </cell>
          <cell r="P19">
            <v>0.26666666666666666</v>
          </cell>
          <cell r="Q19">
            <v>15</v>
          </cell>
          <cell r="R19">
            <v>7</v>
          </cell>
          <cell r="S19">
            <v>6</v>
          </cell>
          <cell r="T19">
            <v>0.53846153846153844</v>
          </cell>
          <cell r="U19">
            <v>13</v>
          </cell>
        </row>
        <row r="20">
          <cell r="A20" t="str">
            <v>18</v>
          </cell>
          <cell r="B20">
            <v>10</v>
          </cell>
          <cell r="C20">
            <v>13</v>
          </cell>
          <cell r="D20">
            <v>0.43478260869565216</v>
          </cell>
          <cell r="E20">
            <v>23</v>
          </cell>
          <cell r="F20">
            <v>10</v>
          </cell>
          <cell r="G20">
            <v>15</v>
          </cell>
          <cell r="H20">
            <v>0.4</v>
          </cell>
          <cell r="I20">
            <v>25</v>
          </cell>
          <cell r="J20">
            <v>6</v>
          </cell>
          <cell r="K20">
            <v>13</v>
          </cell>
          <cell r="L20">
            <v>0.31578947368421051</v>
          </cell>
          <cell r="M20">
            <v>19</v>
          </cell>
          <cell r="N20">
            <v>4</v>
          </cell>
          <cell r="O20">
            <v>11</v>
          </cell>
          <cell r="P20">
            <v>0.26666666666666666</v>
          </cell>
          <cell r="Q20">
            <v>15</v>
          </cell>
          <cell r="R20">
            <v>4</v>
          </cell>
          <cell r="S20">
            <v>16</v>
          </cell>
          <cell r="T20">
            <v>0.2</v>
          </cell>
          <cell r="U20">
            <v>20</v>
          </cell>
        </row>
        <row r="21">
          <cell r="A21" t="str">
            <v>19</v>
          </cell>
          <cell r="B21">
            <v>11</v>
          </cell>
          <cell r="C21">
            <v>10</v>
          </cell>
          <cell r="D21">
            <v>0.52380952380952384</v>
          </cell>
          <cell r="E21">
            <v>21</v>
          </cell>
          <cell r="F21">
            <v>7</v>
          </cell>
          <cell r="G21">
            <v>15</v>
          </cell>
          <cell r="H21">
            <v>0.31818181818181818</v>
          </cell>
          <cell r="I21">
            <v>22</v>
          </cell>
          <cell r="J21">
            <v>9</v>
          </cell>
          <cell r="K21">
            <v>15</v>
          </cell>
          <cell r="L21">
            <v>0.375</v>
          </cell>
          <cell r="M21">
            <v>24</v>
          </cell>
          <cell r="N21">
            <v>7</v>
          </cell>
          <cell r="O21">
            <v>15</v>
          </cell>
          <cell r="P21">
            <v>0.31818181818181818</v>
          </cell>
          <cell r="Q21">
            <v>22</v>
          </cell>
          <cell r="R21">
            <v>12</v>
          </cell>
          <cell r="S21">
            <v>11</v>
          </cell>
          <cell r="T21">
            <v>0.52173913043478259</v>
          </cell>
          <cell r="U21">
            <v>23</v>
          </cell>
        </row>
        <row r="22">
          <cell r="A22" t="str">
            <v>20</v>
          </cell>
          <cell r="C22">
            <v>4</v>
          </cell>
          <cell r="D22">
            <v>0</v>
          </cell>
          <cell r="E22">
            <v>4</v>
          </cell>
          <cell r="F22">
            <v>4</v>
          </cell>
          <cell r="G22">
            <v>5</v>
          </cell>
          <cell r="H22">
            <v>0.44444444444444442</v>
          </cell>
          <cell r="I22">
            <v>9</v>
          </cell>
          <cell r="K22">
            <v>6</v>
          </cell>
          <cell r="L22">
            <v>0</v>
          </cell>
          <cell r="M22">
            <v>6</v>
          </cell>
          <cell r="N22">
            <v>2</v>
          </cell>
          <cell r="O22">
            <v>2</v>
          </cell>
          <cell r="P22">
            <v>0.5</v>
          </cell>
          <cell r="Q22">
            <v>4</v>
          </cell>
          <cell r="R22">
            <v>4</v>
          </cell>
          <cell r="S22">
            <v>2</v>
          </cell>
          <cell r="T22">
            <v>0.66666666666666663</v>
          </cell>
          <cell r="U22">
            <v>6</v>
          </cell>
        </row>
        <row r="23">
          <cell r="A23" t="str">
            <v>21</v>
          </cell>
          <cell r="B23">
            <v>7</v>
          </cell>
          <cell r="C23">
            <v>11</v>
          </cell>
          <cell r="D23">
            <v>0.3888888888888889</v>
          </cell>
          <cell r="E23">
            <v>18</v>
          </cell>
          <cell r="F23">
            <v>13</v>
          </cell>
          <cell r="G23">
            <v>9</v>
          </cell>
          <cell r="H23">
            <v>0.59090909090909094</v>
          </cell>
          <cell r="I23">
            <v>22</v>
          </cell>
          <cell r="J23">
            <v>11</v>
          </cell>
          <cell r="K23">
            <v>18</v>
          </cell>
          <cell r="L23">
            <v>0.37931034482758619</v>
          </cell>
          <cell r="M23">
            <v>29</v>
          </cell>
          <cell r="N23">
            <v>10</v>
          </cell>
          <cell r="O23">
            <v>6</v>
          </cell>
          <cell r="P23">
            <v>0.625</v>
          </cell>
          <cell r="Q23">
            <v>16</v>
          </cell>
          <cell r="R23">
            <v>7</v>
          </cell>
          <cell r="S23">
            <v>6</v>
          </cell>
          <cell r="T23">
            <v>0.53846153846153844</v>
          </cell>
          <cell r="U23">
            <v>13</v>
          </cell>
        </row>
        <row r="24">
          <cell r="A24" t="str">
            <v>22</v>
          </cell>
          <cell r="B24">
            <v>10</v>
          </cell>
          <cell r="C24">
            <v>26</v>
          </cell>
          <cell r="D24">
            <v>0.27777777777777779</v>
          </cell>
          <cell r="E24">
            <v>36</v>
          </cell>
          <cell r="F24">
            <v>13</v>
          </cell>
          <cell r="G24">
            <v>21</v>
          </cell>
          <cell r="H24">
            <v>0.38235294117647056</v>
          </cell>
          <cell r="I24">
            <v>34</v>
          </cell>
          <cell r="J24">
            <v>10</v>
          </cell>
          <cell r="K24">
            <v>24</v>
          </cell>
          <cell r="L24">
            <v>0.29411764705882354</v>
          </cell>
          <cell r="M24">
            <v>34</v>
          </cell>
          <cell r="N24">
            <v>5</v>
          </cell>
          <cell r="O24">
            <v>21</v>
          </cell>
          <cell r="P24">
            <v>0.19230769230769232</v>
          </cell>
          <cell r="Q24">
            <v>26</v>
          </cell>
          <cell r="R24">
            <v>10</v>
          </cell>
          <cell r="S24">
            <v>10</v>
          </cell>
          <cell r="T24">
            <v>0.5</v>
          </cell>
          <cell r="U24">
            <v>20</v>
          </cell>
        </row>
        <row r="25">
          <cell r="A25" t="str">
            <v>23</v>
          </cell>
          <cell r="B25">
            <v>5</v>
          </cell>
          <cell r="C25">
            <v>15</v>
          </cell>
          <cell r="D25">
            <v>0.25</v>
          </cell>
          <cell r="E25">
            <v>20</v>
          </cell>
          <cell r="F25">
            <v>4</v>
          </cell>
          <cell r="G25">
            <v>17</v>
          </cell>
          <cell r="H25">
            <v>0.19047619047619047</v>
          </cell>
          <cell r="I25">
            <v>21</v>
          </cell>
          <cell r="J25">
            <v>6</v>
          </cell>
          <cell r="K25">
            <v>6</v>
          </cell>
          <cell r="L25">
            <v>0.5</v>
          </cell>
          <cell r="M25">
            <v>12</v>
          </cell>
          <cell r="N25">
            <v>10</v>
          </cell>
          <cell r="O25">
            <v>16</v>
          </cell>
          <cell r="P25">
            <v>0.38461538461538464</v>
          </cell>
          <cell r="Q25">
            <v>26</v>
          </cell>
          <cell r="R25">
            <v>4</v>
          </cell>
          <cell r="S25">
            <v>7</v>
          </cell>
          <cell r="T25">
            <v>0.36363636363636365</v>
          </cell>
          <cell r="U25">
            <v>11</v>
          </cell>
        </row>
        <row r="26">
          <cell r="A26" t="str">
            <v>24</v>
          </cell>
          <cell r="B26">
            <v>1</v>
          </cell>
          <cell r="C26">
            <v>5</v>
          </cell>
          <cell r="D26">
            <v>0.16666666666666666</v>
          </cell>
          <cell r="E26">
            <v>6</v>
          </cell>
          <cell r="F26">
            <v>5</v>
          </cell>
          <cell r="G26">
            <v>3</v>
          </cell>
          <cell r="H26">
            <v>0.625</v>
          </cell>
          <cell r="I26">
            <v>8</v>
          </cell>
          <cell r="J26">
            <v>2</v>
          </cell>
          <cell r="K26">
            <v>5</v>
          </cell>
          <cell r="L26">
            <v>0.2857142857142857</v>
          </cell>
          <cell r="M26">
            <v>7</v>
          </cell>
          <cell r="N26">
            <v>2</v>
          </cell>
          <cell r="O26">
            <v>3</v>
          </cell>
          <cell r="P26">
            <v>0.4</v>
          </cell>
          <cell r="Q26">
            <v>5</v>
          </cell>
          <cell r="R26">
            <v>6</v>
          </cell>
          <cell r="S26">
            <v>1</v>
          </cell>
          <cell r="T26">
            <v>0.8571428571428571</v>
          </cell>
          <cell r="U26">
            <v>7</v>
          </cell>
        </row>
        <row r="27">
          <cell r="A27" t="str">
            <v>25</v>
          </cell>
          <cell r="B27">
            <v>2</v>
          </cell>
          <cell r="C27">
            <v>24</v>
          </cell>
          <cell r="D27">
            <v>7.6923076923076927E-2</v>
          </cell>
          <cell r="E27">
            <v>26</v>
          </cell>
          <cell r="F27">
            <v>2</v>
          </cell>
          <cell r="G27">
            <v>34</v>
          </cell>
          <cell r="H27">
            <v>5.5555555555555552E-2</v>
          </cell>
          <cell r="I27">
            <v>36</v>
          </cell>
          <cell r="J27">
            <v>2</v>
          </cell>
          <cell r="K27">
            <v>31</v>
          </cell>
          <cell r="L27">
            <v>6.0606060606060608E-2</v>
          </cell>
          <cell r="M27">
            <v>33</v>
          </cell>
          <cell r="N27">
            <v>1</v>
          </cell>
          <cell r="O27">
            <v>16</v>
          </cell>
          <cell r="P27">
            <v>5.8823529411764705E-2</v>
          </cell>
          <cell r="Q27">
            <v>17</v>
          </cell>
          <cell r="R27">
            <v>1</v>
          </cell>
          <cell r="S27">
            <v>14</v>
          </cell>
          <cell r="T27">
            <v>6.6666666666666666E-2</v>
          </cell>
          <cell r="U27">
            <v>15</v>
          </cell>
        </row>
        <row r="28">
          <cell r="A28" t="str">
            <v>26</v>
          </cell>
          <cell r="B28">
            <v>8</v>
          </cell>
          <cell r="C28">
            <v>28</v>
          </cell>
          <cell r="D28">
            <v>0.22222222222222221</v>
          </cell>
          <cell r="E28">
            <v>36</v>
          </cell>
          <cell r="F28">
            <v>6</v>
          </cell>
          <cell r="G28">
            <v>29</v>
          </cell>
          <cell r="H28">
            <v>0.17142857142857143</v>
          </cell>
          <cell r="I28">
            <v>35</v>
          </cell>
          <cell r="J28">
            <v>4</v>
          </cell>
          <cell r="K28">
            <v>22</v>
          </cell>
          <cell r="L28">
            <v>0.15384615384615385</v>
          </cell>
          <cell r="M28">
            <v>26</v>
          </cell>
          <cell r="N28">
            <v>9</v>
          </cell>
          <cell r="O28">
            <v>21</v>
          </cell>
          <cell r="P28">
            <v>0.3</v>
          </cell>
          <cell r="Q28">
            <v>30</v>
          </cell>
          <cell r="R28">
            <v>10</v>
          </cell>
          <cell r="S28">
            <v>20</v>
          </cell>
          <cell r="T28">
            <v>0.33333333333333331</v>
          </cell>
          <cell r="U28">
            <v>30</v>
          </cell>
        </row>
        <row r="29">
          <cell r="A29" t="str">
            <v>27</v>
          </cell>
          <cell r="B29">
            <v>7</v>
          </cell>
          <cell r="C29">
            <v>40</v>
          </cell>
          <cell r="D29">
            <v>0.14893617021276595</v>
          </cell>
          <cell r="E29">
            <v>47</v>
          </cell>
          <cell r="F29">
            <v>11</v>
          </cell>
          <cell r="G29">
            <v>47</v>
          </cell>
          <cell r="H29">
            <v>0.18965517241379309</v>
          </cell>
          <cell r="I29">
            <v>58</v>
          </cell>
          <cell r="J29">
            <v>8</v>
          </cell>
          <cell r="K29">
            <v>57</v>
          </cell>
          <cell r="L29">
            <v>0.12307692307692308</v>
          </cell>
          <cell r="M29">
            <v>65</v>
          </cell>
          <cell r="N29">
            <v>3</v>
          </cell>
          <cell r="O29">
            <v>37</v>
          </cell>
          <cell r="P29">
            <v>7.4999999999999997E-2</v>
          </cell>
          <cell r="Q29">
            <v>40</v>
          </cell>
          <cell r="R29">
            <v>4</v>
          </cell>
          <cell r="S29">
            <v>29</v>
          </cell>
          <cell r="T29">
            <v>0.12121212121212122</v>
          </cell>
          <cell r="U29">
            <v>33</v>
          </cell>
        </row>
        <row r="30">
          <cell r="A30" t="str">
            <v>28</v>
          </cell>
          <cell r="B30">
            <v>1</v>
          </cell>
          <cell r="C30">
            <v>19</v>
          </cell>
          <cell r="D30">
            <v>0.05</v>
          </cell>
          <cell r="E30">
            <v>20</v>
          </cell>
          <cell r="F30">
            <v>7</v>
          </cell>
          <cell r="G30">
            <v>25</v>
          </cell>
          <cell r="H30">
            <v>0.21875</v>
          </cell>
          <cell r="I30">
            <v>32</v>
          </cell>
          <cell r="J30">
            <v>2</v>
          </cell>
          <cell r="K30">
            <v>21</v>
          </cell>
          <cell r="L30">
            <v>8.6956521739130432E-2</v>
          </cell>
          <cell r="M30">
            <v>23</v>
          </cell>
          <cell r="N30">
            <v>4</v>
          </cell>
          <cell r="O30">
            <v>12</v>
          </cell>
          <cell r="P30">
            <v>0.25</v>
          </cell>
          <cell r="Q30">
            <v>16</v>
          </cell>
          <cell r="R30">
            <v>1</v>
          </cell>
          <cell r="S30">
            <v>9</v>
          </cell>
          <cell r="T30">
            <v>0.1</v>
          </cell>
          <cell r="U30">
            <v>10</v>
          </cell>
        </row>
        <row r="31">
          <cell r="A31" t="str">
            <v>29</v>
          </cell>
          <cell r="C31">
            <v>10</v>
          </cell>
          <cell r="D31">
            <v>0</v>
          </cell>
          <cell r="E31">
            <v>10</v>
          </cell>
          <cell r="F31">
            <v>1</v>
          </cell>
          <cell r="G31">
            <v>6</v>
          </cell>
          <cell r="H31">
            <v>0.14285714285714285</v>
          </cell>
          <cell r="I31">
            <v>7</v>
          </cell>
          <cell r="K31">
            <v>5</v>
          </cell>
          <cell r="L31">
            <v>0</v>
          </cell>
          <cell r="M31">
            <v>5</v>
          </cell>
          <cell r="O31">
            <v>3</v>
          </cell>
          <cell r="P31">
            <v>0</v>
          </cell>
          <cell r="Q31">
            <v>3</v>
          </cell>
          <cell r="R31">
            <v>2</v>
          </cell>
          <cell r="S31">
            <v>4</v>
          </cell>
          <cell r="T31">
            <v>0.33333333333333331</v>
          </cell>
          <cell r="U31">
            <v>6</v>
          </cell>
        </row>
        <row r="32">
          <cell r="A32" t="str">
            <v>30</v>
          </cell>
          <cell r="B32">
            <v>1</v>
          </cell>
          <cell r="C32">
            <v>12</v>
          </cell>
          <cell r="D32">
            <v>7.6923076923076927E-2</v>
          </cell>
          <cell r="E32">
            <v>13</v>
          </cell>
          <cell r="G32">
            <v>8</v>
          </cell>
          <cell r="H32">
            <v>0</v>
          </cell>
          <cell r="I32">
            <v>8</v>
          </cell>
          <cell r="J32">
            <v>1</v>
          </cell>
          <cell r="K32">
            <v>9</v>
          </cell>
          <cell r="L32">
            <v>0.1</v>
          </cell>
          <cell r="M32">
            <v>10</v>
          </cell>
          <cell r="O32">
            <v>9</v>
          </cell>
          <cell r="P32">
            <v>0</v>
          </cell>
          <cell r="Q32">
            <v>9</v>
          </cell>
          <cell r="R32">
            <v>2</v>
          </cell>
          <cell r="S32">
            <v>6</v>
          </cell>
          <cell r="T32">
            <v>0.25</v>
          </cell>
          <cell r="U32">
            <v>8</v>
          </cell>
        </row>
        <row r="33">
          <cell r="A33" t="str">
            <v>31</v>
          </cell>
          <cell r="B33">
            <v>9</v>
          </cell>
          <cell r="C33">
            <v>18</v>
          </cell>
          <cell r="D33">
            <v>0.33333333333333331</v>
          </cell>
          <cell r="E33">
            <v>27</v>
          </cell>
          <cell r="F33">
            <v>3</v>
          </cell>
          <cell r="G33">
            <v>19</v>
          </cell>
          <cell r="H33">
            <v>0.13636363636363635</v>
          </cell>
          <cell r="I33">
            <v>22</v>
          </cell>
          <cell r="J33">
            <v>4</v>
          </cell>
          <cell r="K33">
            <v>19</v>
          </cell>
          <cell r="L33">
            <v>0.17391304347826086</v>
          </cell>
          <cell r="M33">
            <v>23</v>
          </cell>
          <cell r="N33">
            <v>5</v>
          </cell>
          <cell r="O33">
            <v>8</v>
          </cell>
          <cell r="P33">
            <v>0.38461538461538464</v>
          </cell>
          <cell r="Q33">
            <v>13</v>
          </cell>
          <cell r="R33">
            <v>6</v>
          </cell>
          <cell r="S33">
            <v>7</v>
          </cell>
          <cell r="T33">
            <v>0.46153846153846156</v>
          </cell>
          <cell r="U33">
            <v>13</v>
          </cell>
        </row>
        <row r="34">
          <cell r="A34" t="str">
            <v>32</v>
          </cell>
          <cell r="B34">
            <v>7</v>
          </cell>
          <cell r="C34">
            <v>12</v>
          </cell>
          <cell r="D34">
            <v>0.36842105263157893</v>
          </cell>
          <cell r="E34">
            <v>19</v>
          </cell>
          <cell r="F34">
            <v>4</v>
          </cell>
          <cell r="G34">
            <v>10</v>
          </cell>
          <cell r="H34">
            <v>0.2857142857142857</v>
          </cell>
          <cell r="I34">
            <v>14</v>
          </cell>
          <cell r="J34">
            <v>4</v>
          </cell>
          <cell r="K34">
            <v>10</v>
          </cell>
          <cell r="L34">
            <v>0.2857142857142857</v>
          </cell>
          <cell r="M34">
            <v>14</v>
          </cell>
          <cell r="O34">
            <v>8</v>
          </cell>
          <cell r="P34">
            <v>0</v>
          </cell>
          <cell r="Q34">
            <v>8</v>
          </cell>
          <cell r="R34">
            <v>3</v>
          </cell>
          <cell r="S34">
            <v>9</v>
          </cell>
          <cell r="T34">
            <v>0.25</v>
          </cell>
          <cell r="U34">
            <v>12</v>
          </cell>
        </row>
        <row r="35">
          <cell r="A35" t="str">
            <v>33</v>
          </cell>
          <cell r="B35">
            <v>5</v>
          </cell>
          <cell r="C35">
            <v>12</v>
          </cell>
          <cell r="D35">
            <v>0.29411764705882354</v>
          </cell>
          <cell r="E35">
            <v>17</v>
          </cell>
          <cell r="F35">
            <v>6</v>
          </cell>
          <cell r="G35">
            <v>14</v>
          </cell>
          <cell r="H35">
            <v>0.3</v>
          </cell>
          <cell r="I35">
            <v>20</v>
          </cell>
          <cell r="J35">
            <v>7</v>
          </cell>
          <cell r="K35">
            <v>8</v>
          </cell>
          <cell r="L35">
            <v>0.46666666666666667</v>
          </cell>
          <cell r="M35">
            <v>15</v>
          </cell>
          <cell r="N35">
            <v>2</v>
          </cell>
          <cell r="O35">
            <v>8</v>
          </cell>
          <cell r="P35">
            <v>0.2</v>
          </cell>
          <cell r="Q35">
            <v>10</v>
          </cell>
          <cell r="R35">
            <v>3</v>
          </cell>
          <cell r="S35">
            <v>7</v>
          </cell>
          <cell r="T35">
            <v>0.3</v>
          </cell>
          <cell r="U35">
            <v>10</v>
          </cell>
        </row>
        <row r="36">
          <cell r="A36" t="str">
            <v>34</v>
          </cell>
          <cell r="G36">
            <v>3</v>
          </cell>
          <cell r="H36">
            <v>0</v>
          </cell>
          <cell r="I36">
            <v>3</v>
          </cell>
          <cell r="K36">
            <v>3</v>
          </cell>
          <cell r="L36">
            <v>0</v>
          </cell>
          <cell r="M36">
            <v>3</v>
          </cell>
          <cell r="R36">
            <v>0</v>
          </cell>
          <cell r="S36">
            <v>5</v>
          </cell>
          <cell r="T36">
            <v>0</v>
          </cell>
          <cell r="U36">
            <v>5</v>
          </cell>
        </row>
        <row r="37">
          <cell r="A37" t="str">
            <v>35</v>
          </cell>
          <cell r="B37">
            <v>3</v>
          </cell>
          <cell r="C37">
            <v>8</v>
          </cell>
          <cell r="D37">
            <v>0.27272727272727271</v>
          </cell>
          <cell r="E37">
            <v>11</v>
          </cell>
          <cell r="F37">
            <v>4</v>
          </cell>
          <cell r="G37">
            <v>13</v>
          </cell>
          <cell r="H37">
            <v>0.23529411764705882</v>
          </cell>
          <cell r="I37">
            <v>17</v>
          </cell>
          <cell r="K37">
            <v>13</v>
          </cell>
          <cell r="L37">
            <v>0</v>
          </cell>
          <cell r="M37">
            <v>13</v>
          </cell>
          <cell r="N37">
            <v>6</v>
          </cell>
          <cell r="O37">
            <v>9</v>
          </cell>
          <cell r="P37">
            <v>0.4</v>
          </cell>
          <cell r="Q37">
            <v>15</v>
          </cell>
          <cell r="R37">
            <v>3</v>
          </cell>
          <cell r="S37">
            <v>8</v>
          </cell>
          <cell r="T37">
            <v>0.27272727272727271</v>
          </cell>
          <cell r="U37">
            <v>11</v>
          </cell>
        </row>
        <row r="38">
          <cell r="A38" t="str">
            <v>36</v>
          </cell>
          <cell r="C38">
            <v>2</v>
          </cell>
          <cell r="D38">
            <v>0</v>
          </cell>
          <cell r="E38">
            <v>2</v>
          </cell>
          <cell r="F38">
            <v>2</v>
          </cell>
          <cell r="G38">
            <v>4</v>
          </cell>
          <cell r="H38">
            <v>0.33333333333333331</v>
          </cell>
          <cell r="I38">
            <v>6</v>
          </cell>
          <cell r="K38">
            <v>2</v>
          </cell>
          <cell r="L38">
            <v>0</v>
          </cell>
          <cell r="M38">
            <v>2</v>
          </cell>
          <cell r="N38">
            <v>3</v>
          </cell>
          <cell r="O38">
            <v>4</v>
          </cell>
          <cell r="P38">
            <v>0.42857142857142855</v>
          </cell>
          <cell r="Q38">
            <v>7</v>
          </cell>
          <cell r="R38">
            <v>1</v>
          </cell>
          <cell r="S38">
            <v>4</v>
          </cell>
          <cell r="T38">
            <v>0.2</v>
          </cell>
          <cell r="U38">
            <v>5</v>
          </cell>
        </row>
        <row r="39">
          <cell r="A39" t="str">
            <v>37</v>
          </cell>
          <cell r="C39">
            <v>2</v>
          </cell>
          <cell r="D39">
            <v>0</v>
          </cell>
          <cell r="E39">
            <v>2</v>
          </cell>
          <cell r="F39">
            <v>2</v>
          </cell>
          <cell r="G39">
            <v>2</v>
          </cell>
          <cell r="H39">
            <v>0.5</v>
          </cell>
          <cell r="I39">
            <v>4</v>
          </cell>
          <cell r="K39">
            <v>1</v>
          </cell>
          <cell r="L39">
            <v>0</v>
          </cell>
          <cell r="M39">
            <v>1</v>
          </cell>
          <cell r="O39">
            <v>2</v>
          </cell>
          <cell r="P39">
            <v>0</v>
          </cell>
          <cell r="Q39">
            <v>2</v>
          </cell>
          <cell r="R39">
            <v>0</v>
          </cell>
          <cell r="S39">
            <v>2</v>
          </cell>
          <cell r="T39">
            <v>0</v>
          </cell>
          <cell r="U39">
            <v>2</v>
          </cell>
        </row>
        <row r="40">
          <cell r="A40" t="str">
            <v>39</v>
          </cell>
          <cell r="U40">
            <v>0</v>
          </cell>
        </row>
        <row r="41">
          <cell r="A41" t="str">
            <v>40</v>
          </cell>
          <cell r="U41">
            <v>0</v>
          </cell>
        </row>
        <row r="42">
          <cell r="A42" t="str">
            <v>41</v>
          </cell>
          <cell r="U42">
            <v>0</v>
          </cell>
        </row>
        <row r="43">
          <cell r="A43" t="str">
            <v>60</v>
          </cell>
          <cell r="B43">
            <v>3</v>
          </cell>
          <cell r="C43">
            <v>44</v>
          </cell>
          <cell r="D43">
            <v>6.3829787234042548E-2</v>
          </cell>
          <cell r="E43">
            <v>47</v>
          </cell>
          <cell r="F43">
            <v>6</v>
          </cell>
          <cell r="G43">
            <v>48</v>
          </cell>
          <cell r="H43">
            <v>0.1111111111111111</v>
          </cell>
          <cell r="I43">
            <v>54</v>
          </cell>
          <cell r="J43">
            <v>11</v>
          </cell>
          <cell r="K43">
            <v>37</v>
          </cell>
          <cell r="L43">
            <v>0.22916666666666666</v>
          </cell>
          <cell r="M43">
            <v>48</v>
          </cell>
          <cell r="N43">
            <v>6</v>
          </cell>
          <cell r="O43">
            <v>29</v>
          </cell>
          <cell r="P43">
            <v>0.17142857142857143</v>
          </cell>
          <cell r="Q43">
            <v>35</v>
          </cell>
          <cell r="R43">
            <v>4</v>
          </cell>
          <cell r="S43">
            <v>37</v>
          </cell>
          <cell r="T43">
            <v>9.7560975609756101E-2</v>
          </cell>
          <cell r="U43">
            <v>41</v>
          </cell>
        </row>
        <row r="44">
          <cell r="A44" t="str">
            <v>61</v>
          </cell>
          <cell r="B44">
            <v>4</v>
          </cell>
          <cell r="C44">
            <v>25</v>
          </cell>
          <cell r="D44">
            <v>0.13793103448275862</v>
          </cell>
          <cell r="E44">
            <v>29</v>
          </cell>
          <cell r="F44">
            <v>3</v>
          </cell>
          <cell r="G44">
            <v>31</v>
          </cell>
          <cell r="H44">
            <v>8.8235294117647065E-2</v>
          </cell>
          <cell r="I44">
            <v>34</v>
          </cell>
          <cell r="J44">
            <v>4</v>
          </cell>
          <cell r="K44">
            <v>29</v>
          </cell>
          <cell r="L44">
            <v>0.12121212121212122</v>
          </cell>
          <cell r="M44">
            <v>33</v>
          </cell>
          <cell r="N44">
            <v>2</v>
          </cell>
          <cell r="O44">
            <v>11</v>
          </cell>
          <cell r="P44">
            <v>0.15384615384615385</v>
          </cell>
          <cell r="Q44">
            <v>13</v>
          </cell>
          <cell r="R44">
            <v>2</v>
          </cell>
          <cell r="S44">
            <v>16</v>
          </cell>
          <cell r="T44">
            <v>0.1111111111111111</v>
          </cell>
          <cell r="U44">
            <v>18</v>
          </cell>
        </row>
        <row r="45">
          <cell r="A45" t="str">
            <v>62</v>
          </cell>
          <cell r="B45">
            <v>6</v>
          </cell>
          <cell r="C45">
            <v>22</v>
          </cell>
          <cell r="D45">
            <v>0.21428571428571427</v>
          </cell>
          <cell r="E45">
            <v>28</v>
          </cell>
          <cell r="F45">
            <v>9</v>
          </cell>
          <cell r="G45">
            <v>13</v>
          </cell>
          <cell r="H45">
            <v>0.40909090909090912</v>
          </cell>
          <cell r="I45">
            <v>22</v>
          </cell>
          <cell r="J45">
            <v>1</v>
          </cell>
          <cell r="K45">
            <v>11</v>
          </cell>
          <cell r="L45">
            <v>8.3333333333333329E-2</v>
          </cell>
          <cell r="M45">
            <v>12</v>
          </cell>
          <cell r="N45">
            <v>3</v>
          </cell>
          <cell r="O45">
            <v>16</v>
          </cell>
          <cell r="P45">
            <v>0.15789473684210525</v>
          </cell>
          <cell r="Q45">
            <v>19</v>
          </cell>
          <cell r="R45">
            <v>3</v>
          </cell>
          <cell r="S45">
            <v>17</v>
          </cell>
          <cell r="T45">
            <v>0.15</v>
          </cell>
          <cell r="U45">
            <v>20</v>
          </cell>
        </row>
        <row r="46">
          <cell r="A46" t="str">
            <v>63</v>
          </cell>
          <cell r="B46">
            <v>4</v>
          </cell>
          <cell r="C46">
            <v>22</v>
          </cell>
          <cell r="D46">
            <v>0.15384615384615385</v>
          </cell>
          <cell r="E46">
            <v>26</v>
          </cell>
          <cell r="F46">
            <v>4</v>
          </cell>
          <cell r="G46">
            <v>13</v>
          </cell>
          <cell r="H46">
            <v>0.23529411764705882</v>
          </cell>
          <cell r="I46">
            <v>17</v>
          </cell>
          <cell r="J46">
            <v>4</v>
          </cell>
          <cell r="K46">
            <v>19</v>
          </cell>
          <cell r="L46">
            <v>0.17391304347826086</v>
          </cell>
          <cell r="M46">
            <v>23</v>
          </cell>
          <cell r="N46">
            <v>4</v>
          </cell>
          <cell r="O46">
            <v>14</v>
          </cell>
          <cell r="P46">
            <v>0.22222222222222221</v>
          </cell>
          <cell r="Q46">
            <v>18</v>
          </cell>
          <cell r="R46">
            <v>1</v>
          </cell>
          <cell r="S46">
            <v>14</v>
          </cell>
          <cell r="T46">
            <v>6.6666666666666666E-2</v>
          </cell>
          <cell r="U46">
            <v>15</v>
          </cell>
        </row>
        <row r="47">
          <cell r="A47" t="str">
            <v>64</v>
          </cell>
          <cell r="B47">
            <v>7</v>
          </cell>
          <cell r="C47">
            <v>6</v>
          </cell>
          <cell r="D47">
            <v>0.53846153846153844</v>
          </cell>
          <cell r="E47">
            <v>13</v>
          </cell>
          <cell r="F47">
            <v>7</v>
          </cell>
          <cell r="G47">
            <v>8</v>
          </cell>
          <cell r="H47">
            <v>0.46666666666666667</v>
          </cell>
          <cell r="I47">
            <v>15</v>
          </cell>
          <cell r="K47">
            <v>10</v>
          </cell>
          <cell r="L47">
            <v>0</v>
          </cell>
          <cell r="M47">
            <v>10</v>
          </cell>
          <cell r="N47">
            <v>3</v>
          </cell>
          <cell r="O47">
            <v>5</v>
          </cell>
          <cell r="P47">
            <v>0.375</v>
          </cell>
          <cell r="Q47">
            <v>8</v>
          </cell>
          <cell r="R47">
            <v>7</v>
          </cell>
          <cell r="S47">
            <v>10</v>
          </cell>
          <cell r="T47">
            <v>0.41176470588235292</v>
          </cell>
          <cell r="U47">
            <v>17</v>
          </cell>
        </row>
        <row r="48">
          <cell r="A48" t="str">
            <v>65</v>
          </cell>
          <cell r="B48">
            <v>5</v>
          </cell>
          <cell r="C48">
            <v>10</v>
          </cell>
          <cell r="D48">
            <v>0.33333333333333331</v>
          </cell>
          <cell r="E48">
            <v>15</v>
          </cell>
          <cell r="F48">
            <v>10</v>
          </cell>
          <cell r="G48">
            <v>10</v>
          </cell>
          <cell r="H48">
            <v>0.5</v>
          </cell>
          <cell r="I48">
            <v>20</v>
          </cell>
          <cell r="J48">
            <v>8</v>
          </cell>
          <cell r="K48">
            <v>6</v>
          </cell>
          <cell r="L48">
            <v>0.5714285714285714</v>
          </cell>
          <cell r="M48">
            <v>14</v>
          </cell>
          <cell r="N48">
            <v>2</v>
          </cell>
          <cell r="O48">
            <v>6</v>
          </cell>
          <cell r="P48">
            <v>0.25</v>
          </cell>
          <cell r="Q48">
            <v>8</v>
          </cell>
          <cell r="R48">
            <v>4</v>
          </cell>
          <cell r="S48">
            <v>3</v>
          </cell>
          <cell r="T48">
            <v>0.5714285714285714</v>
          </cell>
          <cell r="U48">
            <v>7</v>
          </cell>
        </row>
        <row r="49">
          <cell r="A49" t="str">
            <v>66</v>
          </cell>
          <cell r="B49">
            <v>3</v>
          </cell>
          <cell r="C49">
            <v>8</v>
          </cell>
          <cell r="D49">
            <v>0.27272727272727271</v>
          </cell>
          <cell r="E49">
            <v>11</v>
          </cell>
          <cell r="F49">
            <v>5</v>
          </cell>
          <cell r="G49">
            <v>7</v>
          </cell>
          <cell r="H49">
            <v>0.41666666666666669</v>
          </cell>
          <cell r="I49">
            <v>12</v>
          </cell>
          <cell r="J49">
            <v>2</v>
          </cell>
          <cell r="K49">
            <v>4</v>
          </cell>
          <cell r="L49">
            <v>0.33333333333333331</v>
          </cell>
          <cell r="M49">
            <v>6</v>
          </cell>
          <cell r="N49">
            <v>2</v>
          </cell>
          <cell r="O49">
            <v>3</v>
          </cell>
          <cell r="P49">
            <v>0.4</v>
          </cell>
          <cell r="Q49">
            <v>5</v>
          </cell>
          <cell r="R49">
            <v>1</v>
          </cell>
          <cell r="S49">
            <v>4</v>
          </cell>
          <cell r="T49">
            <v>0.2</v>
          </cell>
          <cell r="U49">
            <v>5</v>
          </cell>
        </row>
        <row r="50">
          <cell r="A50" t="str">
            <v>67</v>
          </cell>
          <cell r="B50">
            <v>2</v>
          </cell>
          <cell r="C50">
            <v>5</v>
          </cell>
          <cell r="D50">
            <v>0.2857142857142857</v>
          </cell>
          <cell r="E50">
            <v>7</v>
          </cell>
          <cell r="F50">
            <v>7</v>
          </cell>
          <cell r="G50">
            <v>6</v>
          </cell>
          <cell r="H50">
            <v>0.53846153846153844</v>
          </cell>
          <cell r="I50">
            <v>13</v>
          </cell>
          <cell r="J50">
            <v>4</v>
          </cell>
          <cell r="K50">
            <v>9</v>
          </cell>
          <cell r="L50">
            <v>0.30769230769230771</v>
          </cell>
          <cell r="M50">
            <v>13</v>
          </cell>
          <cell r="N50">
            <v>3</v>
          </cell>
          <cell r="O50">
            <v>3</v>
          </cell>
          <cell r="P50">
            <v>0.5</v>
          </cell>
          <cell r="Q50">
            <v>6</v>
          </cell>
          <cell r="R50">
            <v>5</v>
          </cell>
          <cell r="S50">
            <v>4</v>
          </cell>
          <cell r="T50">
            <v>0.55555555555555558</v>
          </cell>
          <cell r="U50">
            <v>9</v>
          </cell>
        </row>
        <row r="51">
          <cell r="A51" t="str">
            <v>68</v>
          </cell>
          <cell r="B51">
            <v>2</v>
          </cell>
          <cell r="C51">
            <v>6</v>
          </cell>
          <cell r="D51">
            <v>0.25</v>
          </cell>
          <cell r="E51">
            <v>8</v>
          </cell>
          <cell r="F51">
            <v>3</v>
          </cell>
          <cell r="G51">
            <v>2</v>
          </cell>
          <cell r="H51">
            <v>0.6</v>
          </cell>
          <cell r="I51">
            <v>5</v>
          </cell>
          <cell r="K51">
            <v>7</v>
          </cell>
          <cell r="L51">
            <v>0</v>
          </cell>
          <cell r="M51">
            <v>7</v>
          </cell>
          <cell r="N51">
            <v>2</v>
          </cell>
          <cell r="O51">
            <v>5</v>
          </cell>
          <cell r="P51">
            <v>0.2857142857142857</v>
          </cell>
          <cell r="Q51">
            <v>7</v>
          </cell>
          <cell r="R51">
            <v>0</v>
          </cell>
          <cell r="S51">
            <v>4</v>
          </cell>
          <cell r="T51">
            <v>0</v>
          </cell>
          <cell r="U51">
            <v>4</v>
          </cell>
        </row>
        <row r="52">
          <cell r="A52" t="str">
            <v>69</v>
          </cell>
          <cell r="B52">
            <v>2</v>
          </cell>
          <cell r="C52">
            <v>7</v>
          </cell>
          <cell r="D52">
            <v>0.22222222222222221</v>
          </cell>
          <cell r="E52">
            <v>9</v>
          </cell>
          <cell r="F52">
            <v>6</v>
          </cell>
          <cell r="G52">
            <v>6</v>
          </cell>
          <cell r="H52">
            <v>0.5</v>
          </cell>
          <cell r="I52">
            <v>12</v>
          </cell>
          <cell r="J52">
            <v>2</v>
          </cell>
          <cell r="K52">
            <v>2</v>
          </cell>
          <cell r="L52">
            <v>0.5</v>
          </cell>
          <cell r="M52">
            <v>4</v>
          </cell>
          <cell r="N52">
            <v>1</v>
          </cell>
          <cell r="O52">
            <v>4</v>
          </cell>
          <cell r="P52">
            <v>0.2</v>
          </cell>
          <cell r="Q52">
            <v>5</v>
          </cell>
          <cell r="R52">
            <v>1</v>
          </cell>
          <cell r="S52">
            <v>2</v>
          </cell>
          <cell r="T52">
            <v>0.33333333333333331</v>
          </cell>
          <cell r="U52">
            <v>3</v>
          </cell>
        </row>
        <row r="53">
          <cell r="A53" t="str">
            <v>70</v>
          </cell>
          <cell r="B53">
            <v>3</v>
          </cell>
          <cell r="C53">
            <v>10</v>
          </cell>
          <cell r="D53">
            <v>0.23076923076923078</v>
          </cell>
          <cell r="E53">
            <v>13</v>
          </cell>
          <cell r="F53">
            <v>7</v>
          </cell>
          <cell r="G53">
            <v>10</v>
          </cell>
          <cell r="H53">
            <v>0.41176470588235292</v>
          </cell>
          <cell r="I53">
            <v>17</v>
          </cell>
          <cell r="J53">
            <v>10</v>
          </cell>
          <cell r="K53">
            <v>10</v>
          </cell>
          <cell r="L53">
            <v>0.5</v>
          </cell>
          <cell r="M53">
            <v>20</v>
          </cell>
          <cell r="N53">
            <v>8</v>
          </cell>
          <cell r="O53">
            <v>17</v>
          </cell>
          <cell r="P53">
            <v>0.32</v>
          </cell>
          <cell r="Q53">
            <v>25</v>
          </cell>
          <cell r="R53">
            <v>8</v>
          </cell>
          <cell r="S53">
            <v>9</v>
          </cell>
          <cell r="T53">
            <v>0.47058823529411764</v>
          </cell>
          <cell r="U53">
            <v>17</v>
          </cell>
        </row>
        <row r="54">
          <cell r="A54" t="str">
            <v>71</v>
          </cell>
          <cell r="B54">
            <v>2</v>
          </cell>
          <cell r="C54">
            <v>13</v>
          </cell>
          <cell r="D54">
            <v>0.13333333333333333</v>
          </cell>
          <cell r="E54">
            <v>15</v>
          </cell>
          <cell r="F54">
            <v>9</v>
          </cell>
          <cell r="G54">
            <v>13</v>
          </cell>
          <cell r="H54">
            <v>0.40909090909090912</v>
          </cell>
          <cell r="I54">
            <v>22</v>
          </cell>
          <cell r="J54">
            <v>4</v>
          </cell>
          <cell r="K54">
            <v>9</v>
          </cell>
          <cell r="L54">
            <v>0.30769230769230771</v>
          </cell>
          <cell r="M54">
            <v>13</v>
          </cell>
          <cell r="N54">
            <v>2</v>
          </cell>
          <cell r="O54">
            <v>2</v>
          </cell>
          <cell r="P54">
            <v>0.5</v>
          </cell>
          <cell r="Q54">
            <v>4</v>
          </cell>
          <cell r="R54">
            <v>7</v>
          </cell>
          <cell r="S54">
            <v>8</v>
          </cell>
          <cell r="T54">
            <v>0.46666666666666667</v>
          </cell>
          <cell r="U54">
            <v>15</v>
          </cell>
        </row>
        <row r="55">
          <cell r="A55" t="str">
            <v>72</v>
          </cell>
          <cell r="C55">
            <v>1</v>
          </cell>
          <cell r="D55">
            <v>0</v>
          </cell>
          <cell r="E55">
            <v>1</v>
          </cell>
          <cell r="F55">
            <v>2</v>
          </cell>
          <cell r="G55">
            <v>1</v>
          </cell>
          <cell r="H55">
            <v>0.66666666666666663</v>
          </cell>
          <cell r="I55">
            <v>3</v>
          </cell>
          <cell r="O55">
            <v>1</v>
          </cell>
          <cell r="P55">
            <v>0</v>
          </cell>
          <cell r="Q55">
            <v>1</v>
          </cell>
          <cell r="U55">
            <v>0</v>
          </cell>
        </row>
        <row r="56">
          <cell r="A56" t="str">
            <v>73</v>
          </cell>
          <cell r="C56">
            <v>2</v>
          </cell>
          <cell r="D56">
            <v>0</v>
          </cell>
          <cell r="E56">
            <v>2</v>
          </cell>
          <cell r="G56">
            <v>1</v>
          </cell>
          <cell r="H56">
            <v>0</v>
          </cell>
          <cell r="I56">
            <v>1</v>
          </cell>
          <cell r="K56">
            <v>3</v>
          </cell>
          <cell r="L56">
            <v>0</v>
          </cell>
          <cell r="M56">
            <v>3</v>
          </cell>
          <cell r="N56">
            <v>1</v>
          </cell>
          <cell r="O56">
            <v>2</v>
          </cell>
          <cell r="P56">
            <v>0.33333333333333331</v>
          </cell>
          <cell r="Q56">
            <v>3</v>
          </cell>
          <cell r="U56">
            <v>0</v>
          </cell>
        </row>
        <row r="57">
          <cell r="A57" t="str">
            <v>74</v>
          </cell>
          <cell r="B57">
            <v>4</v>
          </cell>
          <cell r="C57">
            <v>11</v>
          </cell>
          <cell r="D57">
            <v>0.26666666666666666</v>
          </cell>
          <cell r="E57">
            <v>15</v>
          </cell>
          <cell r="F57">
            <v>1</v>
          </cell>
          <cell r="G57">
            <v>11</v>
          </cell>
          <cell r="H57">
            <v>8.3333333333333329E-2</v>
          </cell>
          <cell r="I57">
            <v>12</v>
          </cell>
          <cell r="J57">
            <v>2</v>
          </cell>
          <cell r="K57">
            <v>7</v>
          </cell>
          <cell r="L57">
            <v>0.22222222222222221</v>
          </cell>
          <cell r="M57">
            <v>9</v>
          </cell>
          <cell r="N57">
            <v>2</v>
          </cell>
          <cell r="O57">
            <v>5</v>
          </cell>
          <cell r="P57">
            <v>0.2857142857142857</v>
          </cell>
          <cell r="Q57">
            <v>7</v>
          </cell>
          <cell r="R57">
            <v>1</v>
          </cell>
          <cell r="S57">
            <v>11</v>
          </cell>
          <cell r="T57">
            <v>8.3333333333333329E-2</v>
          </cell>
          <cell r="U57">
            <v>12</v>
          </cell>
        </row>
        <row r="58">
          <cell r="A58" t="str">
            <v>76</v>
          </cell>
          <cell r="C58">
            <v>1</v>
          </cell>
          <cell r="D58">
            <v>0</v>
          </cell>
          <cell r="E58">
            <v>1</v>
          </cell>
          <cell r="K58">
            <v>1</v>
          </cell>
          <cell r="L58">
            <v>0</v>
          </cell>
          <cell r="M58">
            <v>1</v>
          </cell>
          <cell r="O58">
            <v>1</v>
          </cell>
          <cell r="P58">
            <v>0</v>
          </cell>
          <cell r="Q58">
            <v>1</v>
          </cell>
          <cell r="U58">
            <v>0</v>
          </cell>
        </row>
        <row r="59">
          <cell r="A59" t="str">
            <v>77</v>
          </cell>
          <cell r="K59">
            <v>1</v>
          </cell>
          <cell r="L59">
            <v>0</v>
          </cell>
          <cell r="M59">
            <v>1</v>
          </cell>
          <cell r="U59">
            <v>0</v>
          </cell>
        </row>
        <row r="60">
          <cell r="A60" t="str">
            <v>85</v>
          </cell>
          <cell r="B60">
            <v>3</v>
          </cell>
          <cell r="C60">
            <v>2</v>
          </cell>
          <cell r="D60">
            <v>0.6</v>
          </cell>
          <cell r="E60">
            <v>5</v>
          </cell>
          <cell r="F60">
            <v>3</v>
          </cell>
          <cell r="G60">
            <v>1</v>
          </cell>
          <cell r="H60">
            <v>0.75</v>
          </cell>
          <cell r="I60">
            <v>4</v>
          </cell>
          <cell r="J60">
            <v>6</v>
          </cell>
          <cell r="K60">
            <v>1</v>
          </cell>
          <cell r="L60">
            <v>0.8571428571428571</v>
          </cell>
          <cell r="M60">
            <v>7</v>
          </cell>
          <cell r="N60">
            <v>1</v>
          </cell>
          <cell r="O60">
            <v>6</v>
          </cell>
          <cell r="P60">
            <v>0.14285714285714285</v>
          </cell>
          <cell r="Q60">
            <v>7</v>
          </cell>
          <cell r="R60">
            <v>3</v>
          </cell>
          <cell r="S60">
            <v>1</v>
          </cell>
          <cell r="T60">
            <v>0.75</v>
          </cell>
          <cell r="U60">
            <v>4</v>
          </cell>
        </row>
        <row r="61">
          <cell r="A61" t="str">
            <v>86</v>
          </cell>
          <cell r="B61">
            <v>4</v>
          </cell>
          <cell r="C61">
            <v>4</v>
          </cell>
          <cell r="D61">
            <v>0.5</v>
          </cell>
          <cell r="E61">
            <v>8</v>
          </cell>
          <cell r="F61">
            <v>7</v>
          </cell>
          <cell r="G61">
            <v>5</v>
          </cell>
          <cell r="H61">
            <v>0.58333333333333337</v>
          </cell>
          <cell r="I61">
            <v>12</v>
          </cell>
          <cell r="J61">
            <v>4</v>
          </cell>
          <cell r="K61">
            <v>7</v>
          </cell>
          <cell r="L61">
            <v>0.36363636363636365</v>
          </cell>
          <cell r="M61">
            <v>11</v>
          </cell>
          <cell r="N61">
            <v>1</v>
          </cell>
          <cell r="O61">
            <v>5</v>
          </cell>
          <cell r="P61">
            <v>0.16666666666666666</v>
          </cell>
          <cell r="Q61">
            <v>6</v>
          </cell>
          <cell r="R61">
            <v>4</v>
          </cell>
          <cell r="S61">
            <v>7</v>
          </cell>
          <cell r="T61">
            <v>0.36363636363636365</v>
          </cell>
          <cell r="U61">
            <v>11</v>
          </cell>
        </row>
        <row r="62">
          <cell r="A62" t="str">
            <v>87</v>
          </cell>
          <cell r="B62">
            <v>1</v>
          </cell>
          <cell r="C62">
            <v>3</v>
          </cell>
          <cell r="D62">
            <v>0.25</v>
          </cell>
          <cell r="E62">
            <v>4</v>
          </cell>
          <cell r="F62">
            <v>2</v>
          </cell>
          <cell r="G62">
            <v>3</v>
          </cell>
          <cell r="H62">
            <v>0.4</v>
          </cell>
          <cell r="I62">
            <v>5</v>
          </cell>
          <cell r="J62">
            <v>1</v>
          </cell>
          <cell r="K62">
            <v>3</v>
          </cell>
          <cell r="L62">
            <v>0.25</v>
          </cell>
          <cell r="M62">
            <v>4</v>
          </cell>
          <cell r="N62">
            <v>4</v>
          </cell>
          <cell r="O62">
            <v>6</v>
          </cell>
          <cell r="P62">
            <v>0.4</v>
          </cell>
          <cell r="Q62">
            <v>10</v>
          </cell>
          <cell r="R62">
            <v>2</v>
          </cell>
          <cell r="S62">
            <v>6</v>
          </cell>
          <cell r="T62">
            <v>0.25</v>
          </cell>
          <cell r="U62">
            <v>8</v>
          </cell>
        </row>
        <row r="63">
          <cell r="A63" t="str">
            <v>Total général</v>
          </cell>
          <cell r="B63">
            <v>267</v>
          </cell>
          <cell r="C63">
            <v>632</v>
          </cell>
          <cell r="E63">
            <v>899</v>
          </cell>
          <cell r="F63">
            <v>309</v>
          </cell>
          <cell r="G63">
            <v>661</v>
          </cell>
          <cell r="I63">
            <v>970</v>
          </cell>
          <cell r="J63">
            <v>259</v>
          </cell>
          <cell r="K63">
            <v>624</v>
          </cell>
          <cell r="M63">
            <v>883</v>
          </cell>
          <cell r="N63">
            <v>227</v>
          </cell>
          <cell r="O63">
            <v>490</v>
          </cell>
          <cell r="Q63">
            <v>717</v>
          </cell>
          <cell r="R63">
            <v>242</v>
          </cell>
          <cell r="S63">
            <v>469</v>
          </cell>
          <cell r="T63">
            <v>0.34036568213783402</v>
          </cell>
          <cell r="U63">
            <v>711</v>
          </cell>
        </row>
        <row r="68">
          <cell r="B68" t="str">
            <v>2010</v>
          </cell>
          <cell r="E68" t="str">
            <v>Total 2010</v>
          </cell>
          <cell r="F68" t="str">
            <v>2011</v>
          </cell>
          <cell r="I68" t="str">
            <v>Total 2011</v>
          </cell>
          <cell r="J68" t="str">
            <v>2012</v>
          </cell>
          <cell r="M68" t="str">
            <v>Total 2012</v>
          </cell>
          <cell r="N68" t="str">
            <v>2013</v>
          </cell>
          <cell r="Q68" t="str">
            <v>Total 2013</v>
          </cell>
          <cell r="R68">
            <v>2014</v>
          </cell>
          <cell r="U68" t="str">
            <v>Total 2014</v>
          </cell>
        </row>
        <row r="69">
          <cell r="A69" t="str">
            <v>GROUPE</v>
          </cell>
          <cell r="B69" t="str">
            <v>FEMME</v>
          </cell>
          <cell r="C69" t="str">
            <v>HOMME</v>
          </cell>
          <cell r="F69" t="str">
            <v>FEMME</v>
          </cell>
          <cell r="G69" t="str">
            <v>HOMME</v>
          </cell>
          <cell r="J69" t="str">
            <v>FEMME</v>
          </cell>
          <cell r="K69" t="str">
            <v>HOMME</v>
          </cell>
          <cell r="N69" t="str">
            <v>FEMME</v>
          </cell>
          <cell r="O69" t="str">
            <v>HOMME</v>
          </cell>
          <cell r="R69" t="str">
            <v>FEMME</v>
          </cell>
          <cell r="S69" t="str">
            <v>HOMME</v>
          </cell>
        </row>
        <row r="70">
          <cell r="A70" t="str">
            <v>01</v>
          </cell>
          <cell r="B70">
            <v>19</v>
          </cell>
          <cell r="C70">
            <v>44</v>
          </cell>
          <cell r="D70">
            <v>0.30158730158730157</v>
          </cell>
          <cell r="E70">
            <v>63</v>
          </cell>
          <cell r="F70">
            <v>19</v>
          </cell>
          <cell r="G70">
            <v>35</v>
          </cell>
          <cell r="H70">
            <v>0.35185185185185186</v>
          </cell>
          <cell r="I70">
            <v>54</v>
          </cell>
          <cell r="J70">
            <v>18</v>
          </cell>
          <cell r="K70">
            <v>40</v>
          </cell>
          <cell r="L70">
            <v>0.31034482758620691</v>
          </cell>
          <cell r="M70">
            <v>58</v>
          </cell>
          <cell r="N70">
            <v>22</v>
          </cell>
          <cell r="O70">
            <v>33</v>
          </cell>
          <cell r="P70">
            <v>0.4</v>
          </cell>
          <cell r="Q70">
            <v>55</v>
          </cell>
          <cell r="R70">
            <v>19</v>
          </cell>
          <cell r="S70">
            <v>42</v>
          </cell>
          <cell r="T70">
            <v>0.31147540983606559</v>
          </cell>
          <cell r="U70">
            <v>61</v>
          </cell>
        </row>
        <row r="71">
          <cell r="A71" t="str">
            <v>02</v>
          </cell>
          <cell r="B71">
            <v>12</v>
          </cell>
          <cell r="C71">
            <v>30</v>
          </cell>
          <cell r="D71">
            <v>0.2857142857142857</v>
          </cell>
          <cell r="E71">
            <v>42</v>
          </cell>
          <cell r="F71">
            <v>14</v>
          </cell>
          <cell r="G71">
            <v>43</v>
          </cell>
          <cell r="H71">
            <v>0.24561403508771928</v>
          </cell>
          <cell r="I71">
            <v>57</v>
          </cell>
          <cell r="J71">
            <v>6</v>
          </cell>
          <cell r="K71">
            <v>26</v>
          </cell>
          <cell r="L71">
            <v>0.1875</v>
          </cell>
          <cell r="M71">
            <v>32</v>
          </cell>
          <cell r="N71">
            <v>6</v>
          </cell>
          <cell r="O71">
            <v>29</v>
          </cell>
          <cell r="P71">
            <v>0.17142857142857143</v>
          </cell>
          <cell r="Q71">
            <v>35</v>
          </cell>
          <cell r="R71">
            <v>12</v>
          </cell>
          <cell r="S71">
            <v>31</v>
          </cell>
          <cell r="T71">
            <v>0.27906976744186046</v>
          </cell>
          <cell r="U71">
            <v>43</v>
          </cell>
        </row>
        <row r="72">
          <cell r="A72" t="str">
            <v>03</v>
          </cell>
          <cell r="B72">
            <v>78</v>
          </cell>
          <cell r="C72">
            <v>55</v>
          </cell>
          <cell r="D72">
            <v>0.5864661654135338</v>
          </cell>
          <cell r="E72">
            <v>133</v>
          </cell>
          <cell r="F72">
            <v>65</v>
          </cell>
          <cell r="G72">
            <v>64</v>
          </cell>
          <cell r="H72">
            <v>0.50387596899224807</v>
          </cell>
          <cell r="I72">
            <v>129</v>
          </cell>
          <cell r="J72">
            <v>79</v>
          </cell>
          <cell r="K72">
            <v>69</v>
          </cell>
          <cell r="L72">
            <v>0.53378378378378377</v>
          </cell>
          <cell r="M72">
            <v>148</v>
          </cell>
          <cell r="N72">
            <v>61</v>
          </cell>
          <cell r="O72">
            <v>52</v>
          </cell>
          <cell r="P72">
            <v>0.53982300884955747</v>
          </cell>
          <cell r="Q72">
            <v>113</v>
          </cell>
          <cell r="R72">
            <v>54</v>
          </cell>
          <cell r="S72">
            <v>46</v>
          </cell>
          <cell r="T72">
            <v>0.54</v>
          </cell>
          <cell r="U72">
            <v>100</v>
          </cell>
        </row>
        <row r="73">
          <cell r="A73" t="str">
            <v>04</v>
          </cell>
          <cell r="B73">
            <v>60</v>
          </cell>
          <cell r="C73">
            <v>114</v>
          </cell>
          <cell r="D73">
            <v>0.34482758620689657</v>
          </cell>
          <cell r="E73">
            <v>174</v>
          </cell>
          <cell r="F73">
            <v>72</v>
          </cell>
          <cell r="G73">
            <v>116</v>
          </cell>
          <cell r="H73">
            <v>0.38297872340425532</v>
          </cell>
          <cell r="I73">
            <v>188</v>
          </cell>
          <cell r="J73">
            <v>61</v>
          </cell>
          <cell r="K73">
            <v>112</v>
          </cell>
          <cell r="L73">
            <v>0.35260115606936415</v>
          </cell>
          <cell r="M73">
            <v>173</v>
          </cell>
          <cell r="N73">
            <v>58</v>
          </cell>
          <cell r="O73">
            <v>98</v>
          </cell>
          <cell r="P73">
            <v>0.37179487179487181</v>
          </cell>
          <cell r="Q73">
            <v>156</v>
          </cell>
          <cell r="R73">
            <v>68</v>
          </cell>
          <cell r="S73">
            <v>73</v>
          </cell>
          <cell r="T73">
            <v>0.48226950354609927</v>
          </cell>
          <cell r="U73">
            <v>141</v>
          </cell>
        </row>
        <row r="74">
          <cell r="A74" t="str">
            <v>05</v>
          </cell>
          <cell r="B74">
            <v>17</v>
          </cell>
          <cell r="C74">
            <v>92</v>
          </cell>
          <cell r="D74">
            <v>0.15596330275229359</v>
          </cell>
          <cell r="E74">
            <v>109</v>
          </cell>
          <cell r="F74">
            <v>19</v>
          </cell>
          <cell r="G74">
            <v>110</v>
          </cell>
          <cell r="H74">
            <v>0.14728682170542637</v>
          </cell>
          <cell r="I74">
            <v>129</v>
          </cell>
          <cell r="J74">
            <v>14</v>
          </cell>
          <cell r="K74">
            <v>110</v>
          </cell>
          <cell r="L74">
            <v>0.11290322580645161</v>
          </cell>
          <cell r="M74">
            <v>124</v>
          </cell>
          <cell r="N74">
            <v>13</v>
          </cell>
          <cell r="O74">
            <v>74</v>
          </cell>
          <cell r="P74">
            <v>0.14942528735632185</v>
          </cell>
          <cell r="Q74">
            <v>87</v>
          </cell>
          <cell r="R74">
            <v>15</v>
          </cell>
          <cell r="S74">
            <v>63</v>
          </cell>
          <cell r="T74">
            <v>0.19230769230769232</v>
          </cell>
          <cell r="U74">
            <v>78</v>
          </cell>
        </row>
        <row r="75">
          <cell r="A75" t="str">
            <v>06</v>
          </cell>
          <cell r="B75">
            <v>2</v>
          </cell>
          <cell r="C75">
            <v>41</v>
          </cell>
          <cell r="D75">
            <v>4.6511627906976744E-2</v>
          </cell>
          <cell r="E75">
            <v>43</v>
          </cell>
          <cell r="F75">
            <v>8</v>
          </cell>
          <cell r="G75">
            <v>39</v>
          </cell>
          <cell r="H75">
            <v>0.1702127659574468</v>
          </cell>
          <cell r="I75">
            <v>47</v>
          </cell>
          <cell r="J75">
            <v>3</v>
          </cell>
          <cell r="K75">
            <v>35</v>
          </cell>
          <cell r="L75">
            <v>7.8947368421052627E-2</v>
          </cell>
          <cell r="M75">
            <v>38</v>
          </cell>
          <cell r="N75">
            <v>4</v>
          </cell>
          <cell r="O75">
            <v>24</v>
          </cell>
          <cell r="P75">
            <v>0.14285714285714285</v>
          </cell>
          <cell r="Q75">
            <v>28</v>
          </cell>
          <cell r="R75">
            <v>5</v>
          </cell>
          <cell r="S75">
            <v>19</v>
          </cell>
          <cell r="T75">
            <v>0.20833333333333334</v>
          </cell>
          <cell r="U75">
            <v>24</v>
          </cell>
        </row>
        <row r="76">
          <cell r="A76" t="str">
            <v>07</v>
          </cell>
          <cell r="B76">
            <v>21</v>
          </cell>
          <cell r="C76">
            <v>42</v>
          </cell>
          <cell r="D76">
            <v>0.33333333333333331</v>
          </cell>
          <cell r="E76">
            <v>63</v>
          </cell>
          <cell r="F76">
            <v>13</v>
          </cell>
          <cell r="G76">
            <v>43</v>
          </cell>
          <cell r="H76">
            <v>0.23214285714285715</v>
          </cell>
          <cell r="I76">
            <v>56</v>
          </cell>
          <cell r="J76">
            <v>15</v>
          </cell>
          <cell r="K76">
            <v>37</v>
          </cell>
          <cell r="L76">
            <v>0.28846153846153844</v>
          </cell>
          <cell r="M76">
            <v>52</v>
          </cell>
          <cell r="N76">
            <v>7</v>
          </cell>
          <cell r="O76">
            <v>24</v>
          </cell>
          <cell r="P76">
            <v>0.22580645161290322</v>
          </cell>
          <cell r="Q76">
            <v>31</v>
          </cell>
          <cell r="R76">
            <v>12</v>
          </cell>
          <cell r="S76">
            <v>23</v>
          </cell>
          <cell r="T76">
            <v>0.34285714285714286</v>
          </cell>
          <cell r="U76">
            <v>35</v>
          </cell>
        </row>
        <row r="77">
          <cell r="A77" t="str">
            <v>08</v>
          </cell>
          <cell r="B77">
            <v>3</v>
          </cell>
          <cell r="C77">
            <v>12</v>
          </cell>
          <cell r="D77">
            <v>0.2</v>
          </cell>
          <cell r="E77">
            <v>15</v>
          </cell>
          <cell r="F77">
            <v>8</v>
          </cell>
          <cell r="G77">
            <v>22</v>
          </cell>
          <cell r="H77">
            <v>0.26666666666666666</v>
          </cell>
          <cell r="I77">
            <v>30</v>
          </cell>
          <cell r="K77">
            <v>19</v>
          </cell>
          <cell r="L77">
            <v>0</v>
          </cell>
          <cell r="M77">
            <v>19</v>
          </cell>
          <cell r="N77">
            <v>9</v>
          </cell>
          <cell r="O77">
            <v>15</v>
          </cell>
          <cell r="P77">
            <v>0.375</v>
          </cell>
          <cell r="Q77">
            <v>24</v>
          </cell>
          <cell r="R77">
            <v>4</v>
          </cell>
          <cell r="S77">
            <v>19</v>
          </cell>
          <cell r="T77">
            <v>0.17391304347826086</v>
          </cell>
          <cell r="U77">
            <v>23</v>
          </cell>
        </row>
        <row r="78">
          <cell r="A78" t="str">
            <v>09</v>
          </cell>
          <cell r="B78">
            <v>17</v>
          </cell>
          <cell r="C78">
            <v>113</v>
          </cell>
          <cell r="D78">
            <v>0.13076923076923078</v>
          </cell>
          <cell r="E78">
            <v>130</v>
          </cell>
          <cell r="F78">
            <v>22</v>
          </cell>
          <cell r="G78">
            <v>105</v>
          </cell>
          <cell r="H78">
            <v>0.17322834645669291</v>
          </cell>
          <cell r="I78">
            <v>127</v>
          </cell>
          <cell r="J78">
            <v>20</v>
          </cell>
          <cell r="K78">
            <v>96</v>
          </cell>
          <cell r="L78">
            <v>0.17241379310344829</v>
          </cell>
          <cell r="M78">
            <v>116</v>
          </cell>
          <cell r="N78">
            <v>15</v>
          </cell>
          <cell r="O78">
            <v>70</v>
          </cell>
          <cell r="P78">
            <v>0.17647058823529413</v>
          </cell>
          <cell r="Q78">
            <v>85</v>
          </cell>
          <cell r="R78">
            <v>10</v>
          </cell>
          <cell r="S78">
            <v>84</v>
          </cell>
          <cell r="T78">
            <v>0.10638297872340426</v>
          </cell>
          <cell r="U78">
            <v>94</v>
          </cell>
        </row>
        <row r="79">
          <cell r="A79" t="str">
            <v>10</v>
          </cell>
          <cell r="B79">
            <v>21</v>
          </cell>
          <cell r="C79">
            <v>42</v>
          </cell>
          <cell r="D79">
            <v>0.33333333333333331</v>
          </cell>
          <cell r="E79">
            <v>63</v>
          </cell>
          <cell r="F79">
            <v>38</v>
          </cell>
          <cell r="G79">
            <v>39</v>
          </cell>
          <cell r="H79">
            <v>0.4935064935064935</v>
          </cell>
          <cell r="I79">
            <v>77</v>
          </cell>
          <cell r="J79">
            <v>16</v>
          </cell>
          <cell r="K79">
            <v>38</v>
          </cell>
          <cell r="L79">
            <v>0.29629629629629628</v>
          </cell>
          <cell r="M79">
            <v>54</v>
          </cell>
          <cell r="N79">
            <v>13</v>
          </cell>
          <cell r="O79">
            <v>26</v>
          </cell>
          <cell r="P79">
            <v>0.33333333333333331</v>
          </cell>
          <cell r="Q79">
            <v>39</v>
          </cell>
          <cell r="R79">
            <v>18</v>
          </cell>
          <cell r="S79">
            <v>27</v>
          </cell>
          <cell r="T79">
            <v>0.4</v>
          </cell>
          <cell r="U79">
            <v>45</v>
          </cell>
        </row>
        <row r="80">
          <cell r="A80" t="str">
            <v>11</v>
          </cell>
          <cell r="B80">
            <v>8</v>
          </cell>
          <cell r="C80">
            <v>9</v>
          </cell>
          <cell r="D80">
            <v>0.47058823529411764</v>
          </cell>
          <cell r="E80">
            <v>17</v>
          </cell>
          <cell r="F80">
            <v>12</v>
          </cell>
          <cell r="G80">
            <v>9</v>
          </cell>
          <cell r="H80">
            <v>0.5714285714285714</v>
          </cell>
          <cell r="I80">
            <v>21</v>
          </cell>
          <cell r="J80">
            <v>11</v>
          </cell>
          <cell r="K80">
            <v>11</v>
          </cell>
          <cell r="L80">
            <v>0.5</v>
          </cell>
          <cell r="M80">
            <v>22</v>
          </cell>
          <cell r="N80">
            <v>6</v>
          </cell>
          <cell r="O80">
            <v>17</v>
          </cell>
          <cell r="P80">
            <v>0.2608695652173913</v>
          </cell>
          <cell r="Q80">
            <v>23</v>
          </cell>
          <cell r="R80">
            <v>9</v>
          </cell>
          <cell r="S80">
            <v>14</v>
          </cell>
          <cell r="T80">
            <v>0.39130434782608697</v>
          </cell>
          <cell r="U80">
            <v>23</v>
          </cell>
        </row>
        <row r="81">
          <cell r="A81" t="str">
            <v>12</v>
          </cell>
          <cell r="B81">
            <v>9</v>
          </cell>
          <cell r="C81">
            <v>37</v>
          </cell>
          <cell r="D81">
            <v>0.19565217391304349</v>
          </cell>
          <cell r="E81">
            <v>46</v>
          </cell>
          <cell r="F81">
            <v>19</v>
          </cell>
          <cell r="G81">
            <v>36</v>
          </cell>
          <cell r="H81">
            <v>0.34545454545454546</v>
          </cell>
          <cell r="I81">
            <v>55</v>
          </cell>
          <cell r="J81">
            <v>16</v>
          </cell>
          <cell r="K81">
            <v>29</v>
          </cell>
          <cell r="L81">
            <v>0.35555555555555557</v>
          </cell>
          <cell r="M81">
            <v>45</v>
          </cell>
          <cell r="N81">
            <v>13</v>
          </cell>
          <cell r="O81">
            <v>27</v>
          </cell>
          <cell r="P81">
            <v>0.32500000000000001</v>
          </cell>
          <cell r="Q81">
            <v>40</v>
          </cell>
          <cell r="R81">
            <v>16</v>
          </cell>
          <cell r="S81">
            <v>28</v>
          </cell>
          <cell r="T81">
            <v>0.36363636363636365</v>
          </cell>
          <cell r="U81">
            <v>44</v>
          </cell>
        </row>
        <row r="82">
          <cell r="A82" t="str">
            <v>Théologie</v>
          </cell>
          <cell r="C82">
            <v>1</v>
          </cell>
          <cell r="D82">
            <v>0</v>
          </cell>
          <cell r="E82">
            <v>1</v>
          </cell>
          <cell r="K82">
            <v>2</v>
          </cell>
          <cell r="L82">
            <v>0</v>
          </cell>
          <cell r="M82">
            <v>2</v>
          </cell>
          <cell r="O82">
            <v>1</v>
          </cell>
          <cell r="P82">
            <v>0</v>
          </cell>
          <cell r="Q82">
            <v>1</v>
          </cell>
        </row>
        <row r="85">
          <cell r="A85" t="str">
            <v>GD</v>
          </cell>
          <cell r="B85" t="str">
            <v>FEMME</v>
          </cell>
          <cell r="C85" t="str">
            <v>HOMME</v>
          </cell>
          <cell r="F85" t="str">
            <v>FEMME</v>
          </cell>
          <cell r="G85" t="str">
            <v>HOMME</v>
          </cell>
          <cell r="J85" t="str">
            <v>FEMME</v>
          </cell>
          <cell r="K85" t="str">
            <v>HOMME</v>
          </cell>
          <cell r="N85" t="str">
            <v>FEMME</v>
          </cell>
          <cell r="O85" t="str">
            <v>HOMME</v>
          </cell>
          <cell r="R85" t="str">
            <v>FEMME</v>
          </cell>
          <cell r="S85" t="str">
            <v>HOMME</v>
          </cell>
        </row>
        <row r="86">
          <cell r="A86" t="str">
            <v>Droit</v>
          </cell>
          <cell r="B86">
            <v>31</v>
          </cell>
          <cell r="C86">
            <v>74</v>
          </cell>
          <cell r="D86">
            <v>0.29523809523809524</v>
          </cell>
          <cell r="E86">
            <v>105</v>
          </cell>
          <cell r="F86">
            <v>33</v>
          </cell>
          <cell r="G86">
            <v>78</v>
          </cell>
          <cell r="H86">
            <v>0.29729729729729731</v>
          </cell>
          <cell r="I86">
            <v>111</v>
          </cell>
          <cell r="J86">
            <v>24</v>
          </cell>
          <cell r="K86">
            <v>66</v>
          </cell>
          <cell r="L86">
            <v>0.26666666666666666</v>
          </cell>
          <cell r="M86">
            <v>90</v>
          </cell>
          <cell r="N86">
            <v>28</v>
          </cell>
          <cell r="O86">
            <v>62</v>
          </cell>
          <cell r="P86">
            <v>0.31111111111111112</v>
          </cell>
          <cell r="Q86">
            <v>90</v>
          </cell>
          <cell r="R86">
            <v>31</v>
          </cell>
          <cell r="S86">
            <v>73</v>
          </cell>
          <cell r="T86">
            <v>0.29807692307692307</v>
          </cell>
          <cell r="U86">
            <v>104</v>
          </cell>
        </row>
        <row r="87">
          <cell r="A87" t="str">
            <v>Lettres</v>
          </cell>
          <cell r="B87">
            <v>147</v>
          </cell>
          <cell r="C87">
            <v>207</v>
          </cell>
          <cell r="D87">
            <v>0.4152542372881356</v>
          </cell>
          <cell r="E87">
            <v>354</v>
          </cell>
          <cell r="F87">
            <v>156</v>
          </cell>
          <cell r="G87">
            <v>216</v>
          </cell>
          <cell r="H87">
            <v>0.41935483870967744</v>
          </cell>
          <cell r="I87">
            <v>372</v>
          </cell>
          <cell r="J87">
            <v>156</v>
          </cell>
          <cell r="K87">
            <v>212</v>
          </cell>
          <cell r="L87">
            <v>0.42391304347826086</v>
          </cell>
          <cell r="M87">
            <v>368</v>
          </cell>
          <cell r="N87">
            <v>132</v>
          </cell>
          <cell r="O87">
            <v>178</v>
          </cell>
          <cell r="P87">
            <v>0.4258064516129032</v>
          </cell>
          <cell r="Q87">
            <v>310</v>
          </cell>
          <cell r="R87">
            <v>138</v>
          </cell>
          <cell r="S87">
            <v>147</v>
          </cell>
          <cell r="T87">
            <v>0.48421052631578948</v>
          </cell>
          <cell r="U87">
            <v>285</v>
          </cell>
        </row>
        <row r="88">
          <cell r="A88" t="str">
            <v>Pharmacie</v>
          </cell>
          <cell r="B88">
            <v>8</v>
          </cell>
          <cell r="C88">
            <v>9</v>
          </cell>
          <cell r="D88">
            <v>0.47058823529411764</v>
          </cell>
          <cell r="E88">
            <v>17</v>
          </cell>
          <cell r="F88">
            <v>12</v>
          </cell>
          <cell r="G88">
            <v>9</v>
          </cell>
          <cell r="H88">
            <v>0.5714285714285714</v>
          </cell>
          <cell r="I88">
            <v>21</v>
          </cell>
          <cell r="J88">
            <v>11</v>
          </cell>
          <cell r="K88">
            <v>11</v>
          </cell>
          <cell r="L88">
            <v>0.5</v>
          </cell>
          <cell r="M88">
            <v>22</v>
          </cell>
          <cell r="N88">
            <v>6</v>
          </cell>
          <cell r="O88">
            <v>17</v>
          </cell>
          <cell r="P88">
            <v>0.2608695652173913</v>
          </cell>
          <cell r="Q88">
            <v>23</v>
          </cell>
          <cell r="R88">
            <v>9</v>
          </cell>
          <cell r="S88">
            <v>14</v>
          </cell>
          <cell r="T88">
            <v>0.39130434782608697</v>
          </cell>
          <cell r="U88">
            <v>23</v>
          </cell>
        </row>
        <row r="89">
          <cell r="A89" t="str">
            <v>Sciences</v>
          </cell>
          <cell r="B89">
            <v>81</v>
          </cell>
          <cell r="C89">
            <v>342</v>
          </cell>
          <cell r="D89">
            <v>0.19148936170212766</v>
          </cell>
          <cell r="E89">
            <v>423</v>
          </cell>
          <cell r="F89">
            <v>108</v>
          </cell>
          <cell r="G89">
            <v>358</v>
          </cell>
          <cell r="H89">
            <v>0.23175965665236051</v>
          </cell>
          <cell r="I89">
            <v>466</v>
          </cell>
          <cell r="J89">
            <v>68</v>
          </cell>
          <cell r="K89">
            <v>335</v>
          </cell>
          <cell r="L89">
            <v>0.16873449131513649</v>
          </cell>
          <cell r="M89">
            <v>403</v>
          </cell>
          <cell r="N89">
            <v>61</v>
          </cell>
          <cell r="O89">
            <v>233</v>
          </cell>
          <cell r="P89">
            <v>0.20748299319727892</v>
          </cell>
          <cell r="Q89">
            <v>294</v>
          </cell>
          <cell r="R89">
            <v>64</v>
          </cell>
          <cell r="S89">
            <v>235</v>
          </cell>
          <cell r="T89">
            <v>0.21404682274247491</v>
          </cell>
          <cell r="U89">
            <v>299</v>
          </cell>
        </row>
      </sheetData>
      <sheetData sheetId="20">
        <row r="1">
          <cell r="B1" t="str">
            <v>2010</v>
          </cell>
          <cell r="E1" t="str">
            <v>Total 2010</v>
          </cell>
          <cell r="F1" t="str">
            <v>2011</v>
          </cell>
          <cell r="I1" t="str">
            <v>Total 2011</v>
          </cell>
          <cell r="J1" t="str">
            <v>2012</v>
          </cell>
          <cell r="M1" t="str">
            <v>Total 2012</v>
          </cell>
          <cell r="N1" t="str">
            <v>2013</v>
          </cell>
          <cell r="Q1" t="str">
            <v>Total 2013</v>
          </cell>
          <cell r="R1">
            <v>2014</v>
          </cell>
          <cell r="U1" t="str">
            <v>Total 2014</v>
          </cell>
        </row>
        <row r="2">
          <cell r="A2" t="str">
            <v>SECT</v>
          </cell>
          <cell r="B2" t="str">
            <v>FEMME</v>
          </cell>
          <cell r="C2" t="str">
            <v>HOMME</v>
          </cell>
          <cell r="F2" t="str">
            <v>FEMME</v>
          </cell>
          <cell r="G2" t="str">
            <v>HOMME</v>
          </cell>
          <cell r="J2" t="str">
            <v>FEMME</v>
          </cell>
          <cell r="K2" t="str">
            <v>HOMME</v>
          </cell>
          <cell r="N2" t="str">
            <v>FEMME</v>
          </cell>
          <cell r="O2" t="str">
            <v>HOMME</v>
          </cell>
          <cell r="R2" t="str">
            <v>FEMME</v>
          </cell>
          <cell r="S2" t="str">
            <v>HOMME</v>
          </cell>
        </row>
        <row r="3">
          <cell r="A3" t="str">
            <v>01</v>
          </cell>
          <cell r="B3">
            <v>31</v>
          </cell>
          <cell r="C3">
            <v>41</v>
          </cell>
          <cell r="D3">
            <v>0.43055555555555558</v>
          </cell>
          <cell r="E3">
            <v>72</v>
          </cell>
          <cell r="F3">
            <v>38</v>
          </cell>
          <cell r="G3">
            <v>33</v>
          </cell>
          <cell r="H3">
            <v>0.53521126760563376</v>
          </cell>
          <cell r="I3">
            <v>71</v>
          </cell>
          <cell r="J3">
            <v>54</v>
          </cell>
          <cell r="K3">
            <v>40</v>
          </cell>
          <cell r="L3">
            <v>0.57446808510638303</v>
          </cell>
          <cell r="M3">
            <v>94</v>
          </cell>
          <cell r="N3">
            <v>38</v>
          </cell>
          <cell r="O3">
            <v>34</v>
          </cell>
          <cell r="P3">
            <v>0.52777777777777779</v>
          </cell>
          <cell r="Q3">
            <v>72</v>
          </cell>
          <cell r="R3">
            <v>44</v>
          </cell>
          <cell r="S3">
            <v>33</v>
          </cell>
          <cell r="T3">
            <v>0.5714285714285714</v>
          </cell>
          <cell r="U3">
            <v>77</v>
          </cell>
        </row>
        <row r="4">
          <cell r="A4" t="str">
            <v>02</v>
          </cell>
          <cell r="B4">
            <v>21</v>
          </cell>
          <cell r="C4">
            <v>24</v>
          </cell>
          <cell r="D4">
            <v>0.46666666666666667</v>
          </cell>
          <cell r="E4">
            <v>45</v>
          </cell>
          <cell r="F4">
            <v>36</v>
          </cell>
          <cell r="G4">
            <v>26</v>
          </cell>
          <cell r="H4">
            <v>0.58064516129032262</v>
          </cell>
          <cell r="I4">
            <v>62</v>
          </cell>
          <cell r="J4">
            <v>20</v>
          </cell>
          <cell r="K4">
            <v>26</v>
          </cell>
          <cell r="L4">
            <v>0.43478260869565216</v>
          </cell>
          <cell r="M4">
            <v>46</v>
          </cell>
          <cell r="N4">
            <v>27</v>
          </cell>
          <cell r="O4">
            <v>34</v>
          </cell>
          <cell r="P4">
            <v>0.44262295081967212</v>
          </cell>
          <cell r="Q4">
            <v>61</v>
          </cell>
          <cell r="R4">
            <v>19</v>
          </cell>
          <cell r="S4">
            <v>22</v>
          </cell>
          <cell r="T4">
            <v>0.46341463414634149</v>
          </cell>
          <cell r="U4">
            <v>41</v>
          </cell>
        </row>
        <row r="5">
          <cell r="A5" t="str">
            <v>03</v>
          </cell>
          <cell r="B5">
            <v>4</v>
          </cell>
          <cell r="C5">
            <v>4</v>
          </cell>
          <cell r="D5">
            <v>0.5</v>
          </cell>
          <cell r="E5">
            <v>8</v>
          </cell>
          <cell r="F5">
            <v>8</v>
          </cell>
          <cell r="G5">
            <v>3</v>
          </cell>
          <cell r="H5">
            <v>0.72727272727272729</v>
          </cell>
          <cell r="I5">
            <v>11</v>
          </cell>
          <cell r="J5">
            <v>4</v>
          </cell>
          <cell r="K5">
            <v>6</v>
          </cell>
          <cell r="L5">
            <v>0.4</v>
          </cell>
          <cell r="M5">
            <v>10</v>
          </cell>
          <cell r="N5">
            <v>6</v>
          </cell>
          <cell r="O5">
            <v>9</v>
          </cell>
          <cell r="P5">
            <v>0.4</v>
          </cell>
          <cell r="Q5">
            <v>15</v>
          </cell>
          <cell r="R5">
            <v>2</v>
          </cell>
          <cell r="S5">
            <v>5</v>
          </cell>
          <cell r="T5">
            <v>0.2857142857142857</v>
          </cell>
          <cell r="U5">
            <v>7</v>
          </cell>
        </row>
        <row r="6">
          <cell r="A6" t="str">
            <v>04</v>
          </cell>
          <cell r="B6">
            <v>9</v>
          </cell>
          <cell r="C6">
            <v>7</v>
          </cell>
          <cell r="D6">
            <v>0.5625</v>
          </cell>
          <cell r="E6">
            <v>16</v>
          </cell>
          <cell r="F6">
            <v>3</v>
          </cell>
          <cell r="G6">
            <v>8</v>
          </cell>
          <cell r="H6">
            <v>0.27272727272727271</v>
          </cell>
          <cell r="I6">
            <v>11</v>
          </cell>
          <cell r="J6">
            <v>10</v>
          </cell>
          <cell r="K6">
            <v>11</v>
          </cell>
          <cell r="L6">
            <v>0.47619047619047616</v>
          </cell>
          <cell r="M6">
            <v>21</v>
          </cell>
          <cell r="N6">
            <v>7</v>
          </cell>
          <cell r="O6">
            <v>8</v>
          </cell>
          <cell r="P6">
            <v>0.46666666666666667</v>
          </cell>
          <cell r="Q6">
            <v>15</v>
          </cell>
          <cell r="R6">
            <v>11</v>
          </cell>
          <cell r="S6">
            <v>9</v>
          </cell>
          <cell r="T6">
            <v>0.55000000000000004</v>
          </cell>
          <cell r="U6">
            <v>20</v>
          </cell>
        </row>
        <row r="7">
          <cell r="A7" t="str">
            <v>05</v>
          </cell>
          <cell r="B7">
            <v>43</v>
          </cell>
          <cell r="C7">
            <v>42</v>
          </cell>
          <cell r="D7">
            <v>0.50588235294117645</v>
          </cell>
          <cell r="E7">
            <v>85</v>
          </cell>
          <cell r="F7">
            <v>34</v>
          </cell>
          <cell r="G7">
            <v>46</v>
          </cell>
          <cell r="H7">
            <v>0.42499999999999999</v>
          </cell>
          <cell r="I7">
            <v>80</v>
          </cell>
          <cell r="J7">
            <v>32</v>
          </cell>
          <cell r="K7">
            <v>50</v>
          </cell>
          <cell r="L7">
            <v>0.3902439024390244</v>
          </cell>
          <cell r="M7">
            <v>82</v>
          </cell>
          <cell r="N7">
            <v>36</v>
          </cell>
          <cell r="O7">
            <v>36</v>
          </cell>
          <cell r="P7">
            <v>0.5</v>
          </cell>
          <cell r="Q7">
            <v>72</v>
          </cell>
          <cell r="R7">
            <v>22</v>
          </cell>
          <cell r="S7">
            <v>28</v>
          </cell>
          <cell r="T7">
            <v>0.44</v>
          </cell>
          <cell r="U7">
            <v>50</v>
          </cell>
        </row>
        <row r="8">
          <cell r="A8" t="str">
            <v>06</v>
          </cell>
          <cell r="B8">
            <v>68</v>
          </cell>
          <cell r="C8">
            <v>58</v>
          </cell>
          <cell r="D8">
            <v>0.53968253968253965</v>
          </cell>
          <cell r="E8">
            <v>126</v>
          </cell>
          <cell r="F8">
            <v>54</v>
          </cell>
          <cell r="G8">
            <v>47</v>
          </cell>
          <cell r="H8">
            <v>0.53465346534653468</v>
          </cell>
          <cell r="I8">
            <v>101</v>
          </cell>
          <cell r="J8">
            <v>56</v>
          </cell>
          <cell r="K8">
            <v>47</v>
          </cell>
          <cell r="L8">
            <v>0.5436893203883495</v>
          </cell>
          <cell r="M8">
            <v>103</v>
          </cell>
          <cell r="N8">
            <v>60</v>
          </cell>
          <cell r="O8">
            <v>51</v>
          </cell>
          <cell r="P8">
            <v>0.54054054054054057</v>
          </cell>
          <cell r="Q8">
            <v>111</v>
          </cell>
          <cell r="R8">
            <v>63</v>
          </cell>
          <cell r="S8">
            <v>46</v>
          </cell>
          <cell r="T8">
            <v>0.57798165137614677</v>
          </cell>
          <cell r="U8">
            <v>109</v>
          </cell>
        </row>
        <row r="9">
          <cell r="A9" t="str">
            <v>07</v>
          </cell>
          <cell r="B9">
            <v>31</v>
          </cell>
          <cell r="C9">
            <v>7</v>
          </cell>
          <cell r="D9">
            <v>0.81578947368421051</v>
          </cell>
          <cell r="E9">
            <v>38</v>
          </cell>
          <cell r="F9">
            <v>21</v>
          </cell>
          <cell r="G9">
            <v>17</v>
          </cell>
          <cell r="H9">
            <v>0.55263157894736847</v>
          </cell>
          <cell r="I9">
            <v>38</v>
          </cell>
          <cell r="J9">
            <v>31</v>
          </cell>
          <cell r="K9">
            <v>8</v>
          </cell>
          <cell r="L9">
            <v>0.79487179487179482</v>
          </cell>
          <cell r="M9">
            <v>39</v>
          </cell>
          <cell r="N9">
            <v>35</v>
          </cell>
          <cell r="O9">
            <v>8</v>
          </cell>
          <cell r="P9">
            <v>0.81395348837209303</v>
          </cell>
          <cell r="Q9">
            <v>43</v>
          </cell>
          <cell r="R9">
            <v>26</v>
          </cell>
          <cell r="S9">
            <v>6</v>
          </cell>
          <cell r="T9">
            <v>0.8125</v>
          </cell>
          <cell r="U9">
            <v>32</v>
          </cell>
        </row>
        <row r="10">
          <cell r="A10" t="str">
            <v>08</v>
          </cell>
          <cell r="B10">
            <v>6</v>
          </cell>
          <cell r="C10">
            <v>4</v>
          </cell>
          <cell r="D10">
            <v>0.6</v>
          </cell>
          <cell r="E10">
            <v>10</v>
          </cell>
          <cell r="F10">
            <v>4</v>
          </cell>
          <cell r="G10">
            <v>2</v>
          </cell>
          <cell r="H10">
            <v>0.66666666666666663</v>
          </cell>
          <cell r="I10">
            <v>6</v>
          </cell>
          <cell r="J10">
            <v>2</v>
          </cell>
          <cell r="K10">
            <v>6</v>
          </cell>
          <cell r="L10">
            <v>0.25</v>
          </cell>
          <cell r="M10">
            <v>8</v>
          </cell>
          <cell r="N10">
            <v>2</v>
          </cell>
          <cell r="O10">
            <v>1</v>
          </cell>
          <cell r="P10">
            <v>0.66666666666666663</v>
          </cell>
          <cell r="Q10">
            <v>3</v>
          </cell>
          <cell r="R10">
            <v>6</v>
          </cell>
          <cell r="S10">
            <v>3</v>
          </cell>
          <cell r="T10">
            <v>0.66666666666666663</v>
          </cell>
          <cell r="U10">
            <v>9</v>
          </cell>
        </row>
        <row r="11">
          <cell r="A11" t="str">
            <v>09</v>
          </cell>
          <cell r="B11">
            <v>26</v>
          </cell>
          <cell r="C11">
            <v>13</v>
          </cell>
          <cell r="D11">
            <v>0.66666666666666663</v>
          </cell>
          <cell r="E11">
            <v>39</v>
          </cell>
          <cell r="F11">
            <v>21</v>
          </cell>
          <cell r="G11">
            <v>14</v>
          </cell>
          <cell r="H11">
            <v>0.6</v>
          </cell>
          <cell r="I11">
            <v>35</v>
          </cell>
          <cell r="J11">
            <v>20</v>
          </cell>
          <cell r="K11">
            <v>5</v>
          </cell>
          <cell r="L11">
            <v>0.8</v>
          </cell>
          <cell r="M11">
            <v>25</v>
          </cell>
          <cell r="N11">
            <v>27</v>
          </cell>
          <cell r="O11">
            <v>7</v>
          </cell>
          <cell r="P11">
            <v>0.79411764705882348</v>
          </cell>
          <cell r="Q11">
            <v>34</v>
          </cell>
          <cell r="R11">
            <v>10</v>
          </cell>
          <cell r="S11">
            <v>6</v>
          </cell>
          <cell r="T11">
            <v>0.625</v>
          </cell>
          <cell r="U11">
            <v>16</v>
          </cell>
        </row>
        <row r="12">
          <cell r="A12" t="str">
            <v>10</v>
          </cell>
          <cell r="B12">
            <v>4</v>
          </cell>
          <cell r="C12">
            <v>1</v>
          </cell>
          <cell r="D12">
            <v>0.8</v>
          </cell>
          <cell r="E12">
            <v>5</v>
          </cell>
          <cell r="F12">
            <v>4</v>
          </cell>
          <cell r="G12">
            <v>2</v>
          </cell>
          <cell r="H12">
            <v>0.66666666666666663</v>
          </cell>
          <cell r="I12">
            <v>6</v>
          </cell>
          <cell r="J12">
            <v>3</v>
          </cell>
          <cell r="L12">
            <v>1</v>
          </cell>
          <cell r="M12">
            <v>3</v>
          </cell>
          <cell r="N12">
            <v>4</v>
          </cell>
          <cell r="O12">
            <v>3</v>
          </cell>
          <cell r="P12">
            <v>0.5714285714285714</v>
          </cell>
          <cell r="Q12">
            <v>7</v>
          </cell>
          <cell r="R12">
            <v>4</v>
          </cell>
          <cell r="S12">
            <v>3</v>
          </cell>
          <cell r="T12">
            <v>0.5714285714285714</v>
          </cell>
          <cell r="U12">
            <v>7</v>
          </cell>
        </row>
        <row r="13">
          <cell r="A13" t="str">
            <v>11</v>
          </cell>
          <cell r="B13">
            <v>46</v>
          </cell>
          <cell r="C13">
            <v>25</v>
          </cell>
          <cell r="D13">
            <v>0.647887323943662</v>
          </cell>
          <cell r="E13">
            <v>71</v>
          </cell>
          <cell r="F13">
            <v>41</v>
          </cell>
          <cell r="G13">
            <v>18</v>
          </cell>
          <cell r="H13">
            <v>0.69491525423728817</v>
          </cell>
          <cell r="I13">
            <v>59</v>
          </cell>
          <cell r="J13">
            <v>41</v>
          </cell>
          <cell r="K13">
            <v>21</v>
          </cell>
          <cell r="L13">
            <v>0.66129032258064513</v>
          </cell>
          <cell r="M13">
            <v>62</v>
          </cell>
          <cell r="N13">
            <v>43</v>
          </cell>
          <cell r="O13">
            <v>20</v>
          </cell>
          <cell r="P13">
            <v>0.68253968253968256</v>
          </cell>
          <cell r="Q13">
            <v>63</v>
          </cell>
          <cell r="R13">
            <v>39</v>
          </cell>
          <cell r="S13">
            <v>20</v>
          </cell>
          <cell r="T13">
            <v>0.66101694915254239</v>
          </cell>
          <cell r="U13">
            <v>59</v>
          </cell>
        </row>
        <row r="14">
          <cell r="A14" t="str">
            <v>12</v>
          </cell>
          <cell r="B14">
            <v>12</v>
          </cell>
          <cell r="C14">
            <v>4</v>
          </cell>
          <cell r="D14">
            <v>0.75</v>
          </cell>
          <cell r="E14">
            <v>16</v>
          </cell>
          <cell r="F14">
            <v>13</v>
          </cell>
          <cell r="G14">
            <v>4</v>
          </cell>
          <cell r="H14">
            <v>0.76470588235294112</v>
          </cell>
          <cell r="I14">
            <v>17</v>
          </cell>
          <cell r="J14">
            <v>11</v>
          </cell>
          <cell r="K14">
            <v>2</v>
          </cell>
          <cell r="L14">
            <v>0.84615384615384615</v>
          </cell>
          <cell r="M14">
            <v>13</v>
          </cell>
          <cell r="N14">
            <v>6</v>
          </cell>
          <cell r="O14">
            <v>4</v>
          </cell>
          <cell r="P14">
            <v>0.6</v>
          </cell>
          <cell r="Q14">
            <v>10</v>
          </cell>
          <cell r="R14">
            <v>7</v>
          </cell>
          <cell r="S14">
            <v>1</v>
          </cell>
          <cell r="T14">
            <v>0.875</v>
          </cell>
          <cell r="U14">
            <v>8</v>
          </cell>
        </row>
        <row r="15">
          <cell r="A15" t="str">
            <v>13</v>
          </cell>
          <cell r="B15">
            <v>4</v>
          </cell>
          <cell r="C15">
            <v>1</v>
          </cell>
          <cell r="D15">
            <v>0.8</v>
          </cell>
          <cell r="E15">
            <v>5</v>
          </cell>
          <cell r="F15">
            <v>4</v>
          </cell>
          <cell r="H15">
            <v>1</v>
          </cell>
          <cell r="I15">
            <v>4</v>
          </cell>
          <cell r="J15">
            <v>2</v>
          </cell>
          <cell r="K15">
            <v>1</v>
          </cell>
          <cell r="L15">
            <v>0.66666666666666663</v>
          </cell>
          <cell r="M15">
            <v>3</v>
          </cell>
          <cell r="N15">
            <v>4</v>
          </cell>
          <cell r="O15">
            <v>1</v>
          </cell>
          <cell r="P15">
            <v>0.8</v>
          </cell>
          <cell r="Q15">
            <v>5</v>
          </cell>
          <cell r="R15">
            <v>1</v>
          </cell>
          <cell r="S15">
            <v>0</v>
          </cell>
          <cell r="T15">
            <v>1</v>
          </cell>
          <cell r="U15">
            <v>1</v>
          </cell>
        </row>
        <row r="16">
          <cell r="A16" t="str">
            <v>14</v>
          </cell>
          <cell r="B16">
            <v>30</v>
          </cell>
          <cell r="C16">
            <v>13</v>
          </cell>
          <cell r="D16">
            <v>0.69767441860465118</v>
          </cell>
          <cell r="E16">
            <v>43</v>
          </cell>
          <cell r="F16">
            <v>34</v>
          </cell>
          <cell r="G16">
            <v>12</v>
          </cell>
          <cell r="H16">
            <v>0.73913043478260865</v>
          </cell>
          <cell r="I16">
            <v>46</v>
          </cell>
          <cell r="J16">
            <v>17</v>
          </cell>
          <cell r="K16">
            <v>18</v>
          </cell>
          <cell r="L16">
            <v>0.48571428571428571</v>
          </cell>
          <cell r="M16">
            <v>35</v>
          </cell>
          <cell r="N16">
            <v>31</v>
          </cell>
          <cell r="O16">
            <v>12</v>
          </cell>
          <cell r="P16">
            <v>0.72093023255813948</v>
          </cell>
          <cell r="Q16">
            <v>43</v>
          </cell>
          <cell r="R16">
            <v>22</v>
          </cell>
          <cell r="S16">
            <v>15</v>
          </cell>
          <cell r="T16">
            <v>0.59459459459459463</v>
          </cell>
          <cell r="U16">
            <v>37</v>
          </cell>
        </row>
        <row r="17">
          <cell r="A17" t="str">
            <v>15</v>
          </cell>
          <cell r="B17">
            <v>13</v>
          </cell>
          <cell r="C17">
            <v>8</v>
          </cell>
          <cell r="D17">
            <v>0.61904761904761907</v>
          </cell>
          <cell r="E17">
            <v>21</v>
          </cell>
          <cell r="F17">
            <v>11</v>
          </cell>
          <cell r="G17">
            <v>8</v>
          </cell>
          <cell r="H17">
            <v>0.57894736842105265</v>
          </cell>
          <cell r="I17">
            <v>19</v>
          </cell>
          <cell r="J17">
            <v>16</v>
          </cell>
          <cell r="K17">
            <v>8</v>
          </cell>
          <cell r="L17">
            <v>0.66666666666666663</v>
          </cell>
          <cell r="M17">
            <v>24</v>
          </cell>
          <cell r="N17">
            <v>13</v>
          </cell>
          <cell r="O17">
            <v>7</v>
          </cell>
          <cell r="P17">
            <v>0.65</v>
          </cell>
          <cell r="Q17">
            <v>20</v>
          </cell>
          <cell r="R17">
            <v>11</v>
          </cell>
          <cell r="S17">
            <v>15</v>
          </cell>
          <cell r="T17">
            <v>0.42307692307692307</v>
          </cell>
          <cell r="U17">
            <v>26</v>
          </cell>
        </row>
        <row r="18">
          <cell r="A18" t="str">
            <v>16</v>
          </cell>
          <cell r="B18">
            <v>32</v>
          </cell>
          <cell r="C18">
            <v>26</v>
          </cell>
          <cell r="D18">
            <v>0.55172413793103448</v>
          </cell>
          <cell r="E18">
            <v>58</v>
          </cell>
          <cell r="F18">
            <v>55</v>
          </cell>
          <cell r="G18">
            <v>20</v>
          </cell>
          <cell r="H18">
            <v>0.73333333333333328</v>
          </cell>
          <cell r="I18">
            <v>75</v>
          </cell>
          <cell r="J18">
            <v>37</v>
          </cell>
          <cell r="K18">
            <v>23</v>
          </cell>
          <cell r="L18">
            <v>0.6166666666666667</v>
          </cell>
          <cell r="M18">
            <v>60</v>
          </cell>
          <cell r="N18">
            <v>41</v>
          </cell>
          <cell r="O18">
            <v>20</v>
          </cell>
          <cell r="P18">
            <v>0.67213114754098358</v>
          </cell>
          <cell r="Q18">
            <v>61</v>
          </cell>
          <cell r="R18">
            <v>34</v>
          </cell>
          <cell r="S18">
            <v>20</v>
          </cell>
          <cell r="T18">
            <v>0.62962962962962965</v>
          </cell>
          <cell r="U18">
            <v>54</v>
          </cell>
        </row>
        <row r="19">
          <cell r="A19" t="str">
            <v>17</v>
          </cell>
          <cell r="B19">
            <v>5</v>
          </cell>
          <cell r="C19">
            <v>9</v>
          </cell>
          <cell r="D19">
            <v>0.35714285714285715</v>
          </cell>
          <cell r="E19">
            <v>14</v>
          </cell>
          <cell r="F19">
            <v>11</v>
          </cell>
          <cell r="G19">
            <v>6</v>
          </cell>
          <cell r="H19">
            <v>0.6470588235294118</v>
          </cell>
          <cell r="I19">
            <v>17</v>
          </cell>
          <cell r="J19">
            <v>3</v>
          </cell>
          <cell r="K19">
            <v>8</v>
          </cell>
          <cell r="L19">
            <v>0.27272727272727271</v>
          </cell>
          <cell r="M19">
            <v>11</v>
          </cell>
          <cell r="N19">
            <v>3</v>
          </cell>
          <cell r="O19">
            <v>4</v>
          </cell>
          <cell r="P19">
            <v>0.42857142857142855</v>
          </cell>
          <cell r="Q19">
            <v>7</v>
          </cell>
          <cell r="R19">
            <v>4</v>
          </cell>
          <cell r="S19">
            <v>12</v>
          </cell>
          <cell r="T19">
            <v>0.25</v>
          </cell>
          <cell r="U19">
            <v>16</v>
          </cell>
        </row>
        <row r="20">
          <cell r="A20" t="str">
            <v>18</v>
          </cell>
          <cell r="B20">
            <v>17</v>
          </cell>
          <cell r="C20">
            <v>17</v>
          </cell>
          <cell r="D20">
            <v>0.5</v>
          </cell>
          <cell r="E20">
            <v>34</v>
          </cell>
          <cell r="F20">
            <v>29</v>
          </cell>
          <cell r="G20">
            <v>20</v>
          </cell>
          <cell r="H20">
            <v>0.59183673469387754</v>
          </cell>
          <cell r="I20">
            <v>49</v>
          </cell>
          <cell r="J20">
            <v>14</v>
          </cell>
          <cell r="K20">
            <v>16</v>
          </cell>
          <cell r="L20">
            <v>0.46666666666666667</v>
          </cell>
          <cell r="M20">
            <v>30</v>
          </cell>
          <cell r="N20">
            <v>22</v>
          </cell>
          <cell r="O20">
            <v>20</v>
          </cell>
          <cell r="P20">
            <v>0.52380952380952384</v>
          </cell>
          <cell r="Q20">
            <v>42</v>
          </cell>
          <cell r="R20">
            <v>15</v>
          </cell>
          <cell r="S20">
            <v>19</v>
          </cell>
          <cell r="T20">
            <v>0.44117647058823528</v>
          </cell>
          <cell r="U20">
            <v>34</v>
          </cell>
        </row>
        <row r="21">
          <cell r="A21" t="str">
            <v>19</v>
          </cell>
          <cell r="B21">
            <v>24</v>
          </cell>
          <cell r="C21">
            <v>24</v>
          </cell>
          <cell r="D21">
            <v>0.5</v>
          </cell>
          <cell r="E21">
            <v>48</v>
          </cell>
          <cell r="F21">
            <v>18</v>
          </cell>
          <cell r="G21">
            <v>13</v>
          </cell>
          <cell r="H21">
            <v>0.58064516129032262</v>
          </cell>
          <cell r="I21">
            <v>31</v>
          </cell>
          <cell r="J21">
            <v>26</v>
          </cell>
          <cell r="K21">
            <v>17</v>
          </cell>
          <cell r="L21">
            <v>0.60465116279069764</v>
          </cell>
          <cell r="M21">
            <v>43</v>
          </cell>
          <cell r="N21">
            <v>22</v>
          </cell>
          <cell r="O21">
            <v>5</v>
          </cell>
          <cell r="P21">
            <v>0.81481481481481477</v>
          </cell>
          <cell r="Q21">
            <v>27</v>
          </cell>
          <cell r="R21">
            <v>17</v>
          </cell>
          <cell r="S21">
            <v>15</v>
          </cell>
          <cell r="T21">
            <v>0.53125</v>
          </cell>
          <cell r="U21">
            <v>32</v>
          </cell>
        </row>
        <row r="22">
          <cell r="A22" t="str">
            <v>20</v>
          </cell>
          <cell r="B22">
            <v>3</v>
          </cell>
          <cell r="D22">
            <v>1</v>
          </cell>
          <cell r="E22">
            <v>3</v>
          </cell>
          <cell r="F22">
            <v>4</v>
          </cell>
          <cell r="G22">
            <v>4</v>
          </cell>
          <cell r="H22">
            <v>0.5</v>
          </cell>
          <cell r="I22">
            <v>8</v>
          </cell>
          <cell r="J22">
            <v>8</v>
          </cell>
          <cell r="K22">
            <v>4</v>
          </cell>
          <cell r="L22">
            <v>0.66666666666666663</v>
          </cell>
          <cell r="M22">
            <v>12</v>
          </cell>
          <cell r="N22">
            <v>5</v>
          </cell>
          <cell r="O22">
            <v>1</v>
          </cell>
          <cell r="P22">
            <v>0.83333333333333337</v>
          </cell>
          <cell r="Q22">
            <v>6</v>
          </cell>
          <cell r="R22">
            <v>3</v>
          </cell>
          <cell r="S22">
            <v>3</v>
          </cell>
          <cell r="T22">
            <v>0.5</v>
          </cell>
          <cell r="U22">
            <v>6</v>
          </cell>
        </row>
        <row r="23">
          <cell r="A23" t="str">
            <v>21</v>
          </cell>
          <cell r="B23">
            <v>16</v>
          </cell>
          <cell r="C23">
            <v>17</v>
          </cell>
          <cell r="D23">
            <v>0.48484848484848486</v>
          </cell>
          <cell r="E23">
            <v>33</v>
          </cell>
          <cell r="F23">
            <v>14</v>
          </cell>
          <cell r="G23">
            <v>12</v>
          </cell>
          <cell r="H23">
            <v>0.53846153846153844</v>
          </cell>
          <cell r="I23">
            <v>26</v>
          </cell>
          <cell r="J23">
            <v>17</v>
          </cell>
          <cell r="K23">
            <v>13</v>
          </cell>
          <cell r="L23">
            <v>0.56666666666666665</v>
          </cell>
          <cell r="M23">
            <v>30</v>
          </cell>
          <cell r="N23">
            <v>15</v>
          </cell>
          <cell r="O23">
            <v>13</v>
          </cell>
          <cell r="P23">
            <v>0.5357142857142857</v>
          </cell>
          <cell r="Q23">
            <v>28</v>
          </cell>
          <cell r="R23">
            <v>8</v>
          </cell>
          <cell r="S23">
            <v>10</v>
          </cell>
          <cell r="T23">
            <v>0.44444444444444442</v>
          </cell>
          <cell r="U23">
            <v>18</v>
          </cell>
        </row>
        <row r="24">
          <cell r="A24" t="str">
            <v>22</v>
          </cell>
          <cell r="B24">
            <v>23</v>
          </cell>
          <cell r="C24">
            <v>19</v>
          </cell>
          <cell r="D24">
            <v>0.54761904761904767</v>
          </cell>
          <cell r="E24">
            <v>42</v>
          </cell>
          <cell r="F24">
            <v>21</v>
          </cell>
          <cell r="G24">
            <v>21</v>
          </cell>
          <cell r="H24">
            <v>0.5</v>
          </cell>
          <cell r="I24">
            <v>42</v>
          </cell>
          <cell r="J24">
            <v>25</v>
          </cell>
          <cell r="K24">
            <v>22</v>
          </cell>
          <cell r="L24">
            <v>0.53191489361702127</v>
          </cell>
          <cell r="M24">
            <v>47</v>
          </cell>
          <cell r="N24">
            <v>15</v>
          </cell>
          <cell r="O24">
            <v>18</v>
          </cell>
          <cell r="P24">
            <v>0.45454545454545453</v>
          </cell>
          <cell r="Q24">
            <v>33</v>
          </cell>
          <cell r="R24">
            <v>14</v>
          </cell>
          <cell r="S24">
            <v>26</v>
          </cell>
          <cell r="T24">
            <v>0.35</v>
          </cell>
          <cell r="U24">
            <v>40</v>
          </cell>
        </row>
        <row r="25">
          <cell r="A25" t="str">
            <v>23</v>
          </cell>
          <cell r="B25">
            <v>22</v>
          </cell>
          <cell r="C25">
            <v>24</v>
          </cell>
          <cell r="D25">
            <v>0.47826086956521741</v>
          </cell>
          <cell r="E25">
            <v>46</v>
          </cell>
          <cell r="F25">
            <v>12</v>
          </cell>
          <cell r="G25">
            <v>18</v>
          </cell>
          <cell r="H25">
            <v>0.4</v>
          </cell>
          <cell r="I25">
            <v>30</v>
          </cell>
          <cell r="J25">
            <v>19</v>
          </cell>
          <cell r="K25">
            <v>9</v>
          </cell>
          <cell r="L25">
            <v>0.6785714285714286</v>
          </cell>
          <cell r="M25">
            <v>28</v>
          </cell>
          <cell r="N25">
            <v>9</v>
          </cell>
          <cell r="O25">
            <v>17</v>
          </cell>
          <cell r="P25">
            <v>0.34615384615384615</v>
          </cell>
          <cell r="Q25">
            <v>26</v>
          </cell>
          <cell r="R25">
            <v>10</v>
          </cell>
          <cell r="S25">
            <v>12</v>
          </cell>
          <cell r="T25">
            <v>0.45454545454545453</v>
          </cell>
          <cell r="U25">
            <v>22</v>
          </cell>
        </row>
        <row r="26">
          <cell r="A26" t="str">
            <v>24</v>
          </cell>
          <cell r="B26">
            <v>8</v>
          </cell>
          <cell r="C26">
            <v>6</v>
          </cell>
          <cell r="D26">
            <v>0.5714285714285714</v>
          </cell>
          <cell r="E26">
            <v>14</v>
          </cell>
          <cell r="F26">
            <v>5</v>
          </cell>
          <cell r="G26">
            <v>9</v>
          </cell>
          <cell r="H26">
            <v>0.35714285714285715</v>
          </cell>
          <cell r="I26">
            <v>14</v>
          </cell>
          <cell r="J26">
            <v>5</v>
          </cell>
          <cell r="K26">
            <v>5</v>
          </cell>
          <cell r="L26">
            <v>0.5</v>
          </cell>
          <cell r="M26">
            <v>10</v>
          </cell>
          <cell r="N26">
            <v>8</v>
          </cell>
          <cell r="O26">
            <v>3</v>
          </cell>
          <cell r="P26">
            <v>0.72727272727272729</v>
          </cell>
          <cell r="Q26">
            <v>11</v>
          </cell>
          <cell r="R26">
            <v>9</v>
          </cell>
          <cell r="S26">
            <v>3</v>
          </cell>
          <cell r="T26">
            <v>0.75</v>
          </cell>
          <cell r="U26">
            <v>12</v>
          </cell>
        </row>
        <row r="27">
          <cell r="A27" t="str">
            <v>25</v>
          </cell>
          <cell r="B27">
            <v>9</v>
          </cell>
          <cell r="C27">
            <v>37</v>
          </cell>
          <cell r="D27">
            <v>0.19565217391304349</v>
          </cell>
          <cell r="E27">
            <v>46</v>
          </cell>
          <cell r="F27">
            <v>7</v>
          </cell>
          <cell r="G27">
            <v>50</v>
          </cell>
          <cell r="H27">
            <v>0.12280701754385964</v>
          </cell>
          <cell r="I27">
            <v>57</v>
          </cell>
          <cell r="J27">
            <v>11</v>
          </cell>
          <cell r="K27">
            <v>31</v>
          </cell>
          <cell r="L27">
            <v>0.26190476190476192</v>
          </cell>
          <cell r="M27">
            <v>42</v>
          </cell>
          <cell r="N27">
            <v>6</v>
          </cell>
          <cell r="O27">
            <v>26</v>
          </cell>
          <cell r="P27">
            <v>0.1875</v>
          </cell>
          <cell r="Q27">
            <v>32</v>
          </cell>
          <cell r="R27">
            <v>2</v>
          </cell>
          <cell r="S27">
            <v>16</v>
          </cell>
          <cell r="T27">
            <v>0.1111111111111111</v>
          </cell>
          <cell r="U27">
            <v>18</v>
          </cell>
        </row>
        <row r="28">
          <cell r="A28" t="str">
            <v>26</v>
          </cell>
          <cell r="B28">
            <v>22</v>
          </cell>
          <cell r="C28">
            <v>60</v>
          </cell>
          <cell r="D28">
            <v>0.26829268292682928</v>
          </cell>
          <cell r="E28">
            <v>82</v>
          </cell>
          <cell r="F28">
            <v>14</v>
          </cell>
          <cell r="G28">
            <v>60</v>
          </cell>
          <cell r="H28">
            <v>0.1891891891891892</v>
          </cell>
          <cell r="I28">
            <v>74</v>
          </cell>
          <cell r="J28">
            <v>18</v>
          </cell>
          <cell r="K28">
            <v>37</v>
          </cell>
          <cell r="L28">
            <v>0.32727272727272727</v>
          </cell>
          <cell r="M28">
            <v>55</v>
          </cell>
          <cell r="N28">
            <v>13</v>
          </cell>
          <cell r="O28">
            <v>36</v>
          </cell>
          <cell r="P28">
            <v>0.26530612244897961</v>
          </cell>
          <cell r="Q28">
            <v>49</v>
          </cell>
          <cell r="R28">
            <v>13</v>
          </cell>
          <cell r="S28">
            <v>38</v>
          </cell>
          <cell r="T28">
            <v>0.25490196078431371</v>
          </cell>
          <cell r="U28">
            <v>51</v>
          </cell>
        </row>
        <row r="29">
          <cell r="A29" t="str">
            <v>27</v>
          </cell>
          <cell r="B29">
            <v>39</v>
          </cell>
          <cell r="C29">
            <v>95</v>
          </cell>
          <cell r="D29">
            <v>0.29104477611940299</v>
          </cell>
          <cell r="E29">
            <v>134</v>
          </cell>
          <cell r="F29">
            <v>23</v>
          </cell>
          <cell r="G29">
            <v>79</v>
          </cell>
          <cell r="H29">
            <v>0.22549019607843138</v>
          </cell>
          <cell r="I29">
            <v>102</v>
          </cell>
          <cell r="J29">
            <v>24</v>
          </cell>
          <cell r="K29">
            <v>93</v>
          </cell>
          <cell r="L29">
            <v>0.20512820512820512</v>
          </cell>
          <cell r="M29">
            <v>117</v>
          </cell>
          <cell r="N29">
            <v>19</v>
          </cell>
          <cell r="O29">
            <v>75</v>
          </cell>
          <cell r="P29">
            <v>0.20212765957446807</v>
          </cell>
          <cell r="Q29">
            <v>94</v>
          </cell>
          <cell r="R29">
            <v>24</v>
          </cell>
          <cell r="S29">
            <v>66</v>
          </cell>
          <cell r="T29">
            <v>0.26666666666666666</v>
          </cell>
          <cell r="U29">
            <v>90</v>
          </cell>
        </row>
        <row r="30">
          <cell r="A30" t="str">
            <v>28</v>
          </cell>
          <cell r="B30">
            <v>11</v>
          </cell>
          <cell r="C30">
            <v>27</v>
          </cell>
          <cell r="D30">
            <v>0.28947368421052633</v>
          </cell>
          <cell r="E30">
            <v>38</v>
          </cell>
          <cell r="F30">
            <v>11</v>
          </cell>
          <cell r="G30">
            <v>28</v>
          </cell>
          <cell r="H30">
            <v>0.28205128205128205</v>
          </cell>
          <cell r="I30">
            <v>39</v>
          </cell>
          <cell r="J30">
            <v>4</v>
          </cell>
          <cell r="K30">
            <v>24</v>
          </cell>
          <cell r="L30">
            <v>0.14285714285714285</v>
          </cell>
          <cell r="M30">
            <v>28</v>
          </cell>
          <cell r="N30">
            <v>7</v>
          </cell>
          <cell r="O30">
            <v>29</v>
          </cell>
          <cell r="P30">
            <v>0.19444444444444445</v>
          </cell>
          <cell r="Q30">
            <v>36</v>
          </cell>
          <cell r="R30">
            <v>4</v>
          </cell>
          <cell r="S30">
            <v>21</v>
          </cell>
          <cell r="T30">
            <v>0.16</v>
          </cell>
          <cell r="U30">
            <v>25</v>
          </cell>
        </row>
        <row r="31">
          <cell r="A31" t="str">
            <v>29</v>
          </cell>
          <cell r="B31">
            <v>5</v>
          </cell>
          <cell r="C31">
            <v>6</v>
          </cell>
          <cell r="D31">
            <v>0.45454545454545453</v>
          </cell>
          <cell r="E31">
            <v>11</v>
          </cell>
          <cell r="F31">
            <v>2</v>
          </cell>
          <cell r="G31">
            <v>7</v>
          </cell>
          <cell r="H31">
            <v>0.22222222222222221</v>
          </cell>
          <cell r="I31">
            <v>9</v>
          </cell>
          <cell r="J31">
            <v>1</v>
          </cell>
          <cell r="K31">
            <v>6</v>
          </cell>
          <cell r="L31">
            <v>0.14285714285714285</v>
          </cell>
          <cell r="M31">
            <v>7</v>
          </cell>
          <cell r="N31">
            <v>4</v>
          </cell>
          <cell r="O31">
            <v>2</v>
          </cell>
          <cell r="P31">
            <v>0.66666666666666663</v>
          </cell>
          <cell r="Q31">
            <v>6</v>
          </cell>
          <cell r="R31">
            <v>0</v>
          </cell>
          <cell r="S31">
            <v>6</v>
          </cell>
          <cell r="T31">
            <v>0</v>
          </cell>
          <cell r="U31">
            <v>6</v>
          </cell>
        </row>
        <row r="32">
          <cell r="A32" t="str">
            <v>30</v>
          </cell>
          <cell r="C32">
            <v>13</v>
          </cell>
          <cell r="D32">
            <v>0</v>
          </cell>
          <cell r="E32">
            <v>13</v>
          </cell>
          <cell r="F32">
            <v>3</v>
          </cell>
          <cell r="G32">
            <v>8</v>
          </cell>
          <cell r="H32">
            <v>0.27272727272727271</v>
          </cell>
          <cell r="I32">
            <v>11</v>
          </cell>
          <cell r="J32">
            <v>2</v>
          </cell>
          <cell r="K32">
            <v>10</v>
          </cell>
          <cell r="L32">
            <v>0.16666666666666666</v>
          </cell>
          <cell r="M32">
            <v>12</v>
          </cell>
          <cell r="N32">
            <v>2</v>
          </cell>
          <cell r="O32">
            <v>8</v>
          </cell>
          <cell r="P32">
            <v>0.2</v>
          </cell>
          <cell r="Q32">
            <v>10</v>
          </cell>
          <cell r="R32">
            <v>1</v>
          </cell>
          <cell r="S32">
            <v>10</v>
          </cell>
          <cell r="T32">
            <v>9.0909090909090912E-2</v>
          </cell>
          <cell r="U32">
            <v>11</v>
          </cell>
        </row>
        <row r="33">
          <cell r="A33" t="str">
            <v>31</v>
          </cell>
          <cell r="B33">
            <v>12</v>
          </cell>
          <cell r="C33">
            <v>30</v>
          </cell>
          <cell r="D33">
            <v>0.2857142857142857</v>
          </cell>
          <cell r="E33">
            <v>42</v>
          </cell>
          <cell r="F33">
            <v>13</v>
          </cell>
          <cell r="G33">
            <v>23</v>
          </cell>
          <cell r="H33">
            <v>0.3611111111111111</v>
          </cell>
          <cell r="I33">
            <v>36</v>
          </cell>
          <cell r="J33">
            <v>17</v>
          </cell>
          <cell r="K33">
            <v>20</v>
          </cell>
          <cell r="L33">
            <v>0.45945945945945948</v>
          </cell>
          <cell r="M33">
            <v>37</v>
          </cell>
          <cell r="N33">
            <v>9</v>
          </cell>
          <cell r="O33">
            <v>17</v>
          </cell>
          <cell r="P33">
            <v>0.34615384615384615</v>
          </cell>
          <cell r="Q33">
            <v>26</v>
          </cell>
          <cell r="R33">
            <v>5</v>
          </cell>
          <cell r="S33">
            <v>5</v>
          </cell>
          <cell r="T33">
            <v>0.5</v>
          </cell>
          <cell r="U33">
            <v>10</v>
          </cell>
        </row>
        <row r="34">
          <cell r="A34" t="str">
            <v>32</v>
          </cell>
          <cell r="B34">
            <v>11</v>
          </cell>
          <cell r="C34">
            <v>35</v>
          </cell>
          <cell r="D34">
            <v>0.2391304347826087</v>
          </cell>
          <cell r="E34">
            <v>46</v>
          </cell>
          <cell r="F34">
            <v>19</v>
          </cell>
          <cell r="G34">
            <v>24</v>
          </cell>
          <cell r="H34">
            <v>0.44186046511627908</v>
          </cell>
          <cell r="I34">
            <v>43</v>
          </cell>
          <cell r="J34">
            <v>10</v>
          </cell>
          <cell r="K34">
            <v>14</v>
          </cell>
          <cell r="L34">
            <v>0.41666666666666669</v>
          </cell>
          <cell r="M34">
            <v>24</v>
          </cell>
          <cell r="N34">
            <v>12</v>
          </cell>
          <cell r="O34">
            <v>11</v>
          </cell>
          <cell r="P34">
            <v>0.52173913043478259</v>
          </cell>
          <cell r="Q34">
            <v>23</v>
          </cell>
          <cell r="R34">
            <v>4</v>
          </cell>
          <cell r="S34">
            <v>6</v>
          </cell>
          <cell r="T34">
            <v>0.4</v>
          </cell>
          <cell r="U34">
            <v>10</v>
          </cell>
        </row>
        <row r="35">
          <cell r="A35" t="str">
            <v>33</v>
          </cell>
          <cell r="B35">
            <v>7</v>
          </cell>
          <cell r="C35">
            <v>16</v>
          </cell>
          <cell r="D35">
            <v>0.30434782608695654</v>
          </cell>
          <cell r="E35">
            <v>23</v>
          </cell>
          <cell r="F35">
            <v>13</v>
          </cell>
          <cell r="G35">
            <v>19</v>
          </cell>
          <cell r="H35">
            <v>0.40625</v>
          </cell>
          <cell r="I35">
            <v>32</v>
          </cell>
          <cell r="J35">
            <v>9</v>
          </cell>
          <cell r="K35">
            <v>19</v>
          </cell>
          <cell r="L35">
            <v>0.32142857142857145</v>
          </cell>
          <cell r="M35">
            <v>28</v>
          </cell>
          <cell r="N35">
            <v>4</v>
          </cell>
          <cell r="O35">
            <v>13</v>
          </cell>
          <cell r="P35">
            <v>0.23529411764705882</v>
          </cell>
          <cell r="Q35">
            <v>17</v>
          </cell>
          <cell r="R35">
            <v>7</v>
          </cell>
          <cell r="S35">
            <v>7</v>
          </cell>
          <cell r="T35">
            <v>0.5</v>
          </cell>
          <cell r="U35">
            <v>14</v>
          </cell>
        </row>
        <row r="36">
          <cell r="A36" t="str">
            <v>34</v>
          </cell>
          <cell r="B36">
            <v>1</v>
          </cell>
          <cell r="C36">
            <v>6</v>
          </cell>
          <cell r="D36">
            <v>0.14285714285714285</v>
          </cell>
          <cell r="E36">
            <v>7</v>
          </cell>
          <cell r="F36">
            <v>1</v>
          </cell>
          <cell r="G36">
            <v>3</v>
          </cell>
          <cell r="H36">
            <v>0.25</v>
          </cell>
          <cell r="I36">
            <v>4</v>
          </cell>
          <cell r="K36">
            <v>5</v>
          </cell>
          <cell r="L36">
            <v>0</v>
          </cell>
          <cell r="M36">
            <v>5</v>
          </cell>
          <cell r="O36">
            <v>8</v>
          </cell>
          <cell r="P36">
            <v>0</v>
          </cell>
          <cell r="Q36">
            <v>8</v>
          </cell>
          <cell r="R36">
            <v>1</v>
          </cell>
          <cell r="S36">
            <v>3</v>
          </cell>
          <cell r="T36">
            <v>0.25</v>
          </cell>
          <cell r="U36">
            <v>4</v>
          </cell>
        </row>
        <row r="37">
          <cell r="A37" t="str">
            <v>35</v>
          </cell>
          <cell r="B37">
            <v>7</v>
          </cell>
          <cell r="C37">
            <v>22</v>
          </cell>
          <cell r="D37">
            <v>0.2413793103448276</v>
          </cell>
          <cell r="E37">
            <v>29</v>
          </cell>
          <cell r="F37">
            <v>8</v>
          </cell>
          <cell r="G37">
            <v>12</v>
          </cell>
          <cell r="H37">
            <v>0.4</v>
          </cell>
          <cell r="I37">
            <v>20</v>
          </cell>
          <cell r="J37">
            <v>7</v>
          </cell>
          <cell r="K37">
            <v>17</v>
          </cell>
          <cell r="L37">
            <v>0.29166666666666669</v>
          </cell>
          <cell r="M37">
            <v>24</v>
          </cell>
          <cell r="N37">
            <v>5</v>
          </cell>
          <cell r="O37">
            <v>11</v>
          </cell>
          <cell r="P37">
            <v>0.3125</v>
          </cell>
          <cell r="Q37">
            <v>16</v>
          </cell>
          <cell r="R37">
            <v>4</v>
          </cell>
          <cell r="S37">
            <v>8</v>
          </cell>
          <cell r="T37">
            <v>0.33333333333333331</v>
          </cell>
          <cell r="U37">
            <v>12</v>
          </cell>
        </row>
        <row r="38">
          <cell r="A38" t="str">
            <v>36</v>
          </cell>
          <cell r="B38">
            <v>4</v>
          </cell>
          <cell r="C38">
            <v>4</v>
          </cell>
          <cell r="D38">
            <v>0.5</v>
          </cell>
          <cell r="E38">
            <v>8</v>
          </cell>
          <cell r="F38">
            <v>5</v>
          </cell>
          <cell r="G38">
            <v>4</v>
          </cell>
          <cell r="H38">
            <v>0.55555555555555558</v>
          </cell>
          <cell r="I38">
            <v>9</v>
          </cell>
          <cell r="J38">
            <v>3</v>
          </cell>
          <cell r="K38">
            <v>7</v>
          </cell>
          <cell r="L38">
            <v>0.3</v>
          </cell>
          <cell r="M38">
            <v>10</v>
          </cell>
          <cell r="N38">
            <v>4</v>
          </cell>
          <cell r="O38">
            <v>2</v>
          </cell>
          <cell r="P38">
            <v>0.66666666666666663</v>
          </cell>
          <cell r="Q38">
            <v>6</v>
          </cell>
          <cell r="R38">
            <v>5</v>
          </cell>
          <cell r="S38">
            <v>3</v>
          </cell>
          <cell r="T38">
            <v>0.625</v>
          </cell>
          <cell r="U38">
            <v>8</v>
          </cell>
        </row>
        <row r="39">
          <cell r="A39" t="str">
            <v>37</v>
          </cell>
          <cell r="B39">
            <v>2</v>
          </cell>
          <cell r="C39">
            <v>5</v>
          </cell>
          <cell r="D39">
            <v>0.2857142857142857</v>
          </cell>
          <cell r="E39">
            <v>7</v>
          </cell>
          <cell r="F39">
            <v>2</v>
          </cell>
          <cell r="G39">
            <v>3</v>
          </cell>
          <cell r="H39">
            <v>0.4</v>
          </cell>
          <cell r="I39">
            <v>5</v>
          </cell>
          <cell r="K39">
            <v>3</v>
          </cell>
          <cell r="L39">
            <v>0</v>
          </cell>
          <cell r="M39">
            <v>3</v>
          </cell>
          <cell r="N39">
            <v>2</v>
          </cell>
          <cell r="O39">
            <v>2</v>
          </cell>
          <cell r="P39">
            <v>0.5</v>
          </cell>
          <cell r="Q39">
            <v>4</v>
          </cell>
          <cell r="R39">
            <v>1</v>
          </cell>
          <cell r="S39">
            <v>0</v>
          </cell>
          <cell r="T39">
            <v>1</v>
          </cell>
          <cell r="U39">
            <v>1</v>
          </cell>
        </row>
        <row r="40">
          <cell r="A40" t="str">
            <v>60</v>
          </cell>
          <cell r="B40">
            <v>21</v>
          </cell>
          <cell r="C40">
            <v>81</v>
          </cell>
          <cell r="D40">
            <v>0.20588235294117646</v>
          </cell>
          <cell r="E40">
            <v>102</v>
          </cell>
          <cell r="F40">
            <v>10</v>
          </cell>
          <cell r="G40">
            <v>67</v>
          </cell>
          <cell r="H40">
            <v>0.12987012987012986</v>
          </cell>
          <cell r="I40">
            <v>77</v>
          </cell>
          <cell r="J40">
            <v>22</v>
          </cell>
          <cell r="K40">
            <v>65</v>
          </cell>
          <cell r="L40">
            <v>0.25287356321839083</v>
          </cell>
          <cell r="M40">
            <v>87</v>
          </cell>
          <cell r="N40">
            <v>18</v>
          </cell>
          <cell r="O40">
            <v>65</v>
          </cell>
          <cell r="P40">
            <v>0.21686746987951808</v>
          </cell>
          <cell r="Q40">
            <v>83</v>
          </cell>
          <cell r="R40">
            <v>13</v>
          </cell>
          <cell r="S40">
            <v>49</v>
          </cell>
          <cell r="T40">
            <v>0.20967741935483872</v>
          </cell>
          <cell r="U40">
            <v>62</v>
          </cell>
        </row>
        <row r="41">
          <cell r="A41" t="str">
            <v>61</v>
          </cell>
          <cell r="B41">
            <v>8</v>
          </cell>
          <cell r="C41">
            <v>42</v>
          </cell>
          <cell r="D41">
            <v>0.16</v>
          </cell>
          <cell r="E41">
            <v>50</v>
          </cell>
          <cell r="F41">
            <v>19</v>
          </cell>
          <cell r="G41">
            <v>44</v>
          </cell>
          <cell r="H41">
            <v>0.30158730158730157</v>
          </cell>
          <cell r="I41">
            <v>63</v>
          </cell>
          <cell r="J41">
            <v>7</v>
          </cell>
          <cell r="K41">
            <v>41</v>
          </cell>
          <cell r="L41">
            <v>0.14583333333333334</v>
          </cell>
          <cell r="M41">
            <v>48</v>
          </cell>
          <cell r="N41">
            <v>8</v>
          </cell>
          <cell r="O41">
            <v>43</v>
          </cell>
          <cell r="P41">
            <v>0.15686274509803921</v>
          </cell>
          <cell r="Q41">
            <v>51</v>
          </cell>
          <cell r="R41">
            <v>1</v>
          </cell>
          <cell r="S41">
            <v>29</v>
          </cell>
          <cell r="T41">
            <v>3.3333333333333333E-2</v>
          </cell>
          <cell r="U41">
            <v>30</v>
          </cell>
        </row>
        <row r="42">
          <cell r="A42" t="str">
            <v>62</v>
          </cell>
          <cell r="B42">
            <v>9</v>
          </cell>
          <cell r="C42">
            <v>22</v>
          </cell>
          <cell r="D42">
            <v>0.29032258064516131</v>
          </cell>
          <cell r="E42">
            <v>31</v>
          </cell>
          <cell r="F42">
            <v>13</v>
          </cell>
          <cell r="G42">
            <v>30</v>
          </cell>
          <cell r="H42">
            <v>0.30232558139534882</v>
          </cell>
          <cell r="I42">
            <v>43</v>
          </cell>
          <cell r="J42">
            <v>15</v>
          </cell>
          <cell r="K42">
            <v>24</v>
          </cell>
          <cell r="L42">
            <v>0.38461538461538464</v>
          </cell>
          <cell r="M42">
            <v>39</v>
          </cell>
          <cell r="N42">
            <v>6</v>
          </cell>
          <cell r="O42">
            <v>20</v>
          </cell>
          <cell r="P42">
            <v>0.23076923076923078</v>
          </cell>
          <cell r="Q42">
            <v>26</v>
          </cell>
          <cell r="R42">
            <v>7</v>
          </cell>
          <cell r="S42">
            <v>18</v>
          </cell>
          <cell r="T42">
            <v>0.28000000000000003</v>
          </cell>
          <cell r="U42">
            <v>25</v>
          </cell>
        </row>
        <row r="43">
          <cell r="A43" t="str">
            <v>63</v>
          </cell>
          <cell r="B43">
            <v>7</v>
          </cell>
          <cell r="C43">
            <v>38</v>
          </cell>
          <cell r="D43">
            <v>0.15555555555555556</v>
          </cell>
          <cell r="E43">
            <v>45</v>
          </cell>
          <cell r="F43">
            <v>7</v>
          </cell>
          <cell r="G43">
            <v>47</v>
          </cell>
          <cell r="H43">
            <v>0.12962962962962962</v>
          </cell>
          <cell r="I43">
            <v>54</v>
          </cell>
          <cell r="J43">
            <v>6</v>
          </cell>
          <cell r="K43">
            <v>28</v>
          </cell>
          <cell r="L43">
            <v>0.17647058823529413</v>
          </cell>
          <cell r="M43">
            <v>34</v>
          </cell>
          <cell r="N43">
            <v>7</v>
          </cell>
          <cell r="O43">
            <v>27</v>
          </cell>
          <cell r="P43">
            <v>0.20588235294117646</v>
          </cell>
          <cell r="Q43">
            <v>34</v>
          </cell>
          <cell r="R43">
            <v>4</v>
          </cell>
          <cell r="S43">
            <v>16</v>
          </cell>
          <cell r="T43">
            <v>0.2</v>
          </cell>
          <cell r="U43">
            <v>20</v>
          </cell>
        </row>
        <row r="44">
          <cell r="A44" t="str">
            <v>64</v>
          </cell>
          <cell r="B44">
            <v>25</v>
          </cell>
          <cell r="C44">
            <v>18</v>
          </cell>
          <cell r="D44">
            <v>0.58139534883720934</v>
          </cell>
          <cell r="E44">
            <v>43</v>
          </cell>
          <cell r="F44">
            <v>24</v>
          </cell>
          <cell r="G44">
            <v>28</v>
          </cell>
          <cell r="H44">
            <v>0.46153846153846156</v>
          </cell>
          <cell r="I44">
            <v>52</v>
          </cell>
          <cell r="J44">
            <v>23</v>
          </cell>
          <cell r="K44">
            <v>9</v>
          </cell>
          <cell r="L44">
            <v>0.71875</v>
          </cell>
          <cell r="M44">
            <v>32</v>
          </cell>
          <cell r="N44">
            <v>16</v>
          </cell>
          <cell r="O44">
            <v>13</v>
          </cell>
          <cell r="P44">
            <v>0.55172413793103448</v>
          </cell>
          <cell r="Q44">
            <v>29</v>
          </cell>
          <cell r="R44">
            <v>8</v>
          </cell>
          <cell r="S44">
            <v>14</v>
          </cell>
          <cell r="T44">
            <v>0.36363636363636365</v>
          </cell>
          <cell r="U44">
            <v>22</v>
          </cell>
        </row>
        <row r="45">
          <cell r="A45" t="str">
            <v>65</v>
          </cell>
          <cell r="B45">
            <v>27</v>
          </cell>
          <cell r="C45">
            <v>17</v>
          </cell>
          <cell r="D45">
            <v>0.61363636363636365</v>
          </cell>
          <cell r="E45">
            <v>44</v>
          </cell>
          <cell r="F45">
            <v>19</v>
          </cell>
          <cell r="G45">
            <v>10</v>
          </cell>
          <cell r="H45">
            <v>0.65517241379310343</v>
          </cell>
          <cell r="I45">
            <v>29</v>
          </cell>
          <cell r="J45">
            <v>20</v>
          </cell>
          <cell r="K45">
            <v>14</v>
          </cell>
          <cell r="L45">
            <v>0.58823529411764708</v>
          </cell>
          <cell r="M45">
            <v>34</v>
          </cell>
          <cell r="N45">
            <v>18</v>
          </cell>
          <cell r="O45">
            <v>7</v>
          </cell>
          <cell r="P45">
            <v>0.72</v>
          </cell>
          <cell r="Q45">
            <v>25</v>
          </cell>
          <cell r="R45">
            <v>13</v>
          </cell>
          <cell r="S45">
            <v>8</v>
          </cell>
          <cell r="T45">
            <v>0.61904761904761907</v>
          </cell>
          <cell r="U45">
            <v>21</v>
          </cell>
        </row>
        <row r="46">
          <cell r="A46" t="str">
            <v>66</v>
          </cell>
          <cell r="B46">
            <v>12</v>
          </cell>
          <cell r="C46">
            <v>18</v>
          </cell>
          <cell r="D46">
            <v>0.4</v>
          </cell>
          <cell r="E46">
            <v>30</v>
          </cell>
          <cell r="F46">
            <v>8</v>
          </cell>
          <cell r="G46">
            <v>13</v>
          </cell>
          <cell r="H46">
            <v>0.38095238095238093</v>
          </cell>
          <cell r="I46">
            <v>21</v>
          </cell>
          <cell r="J46">
            <v>7</v>
          </cell>
          <cell r="K46">
            <v>11</v>
          </cell>
          <cell r="L46">
            <v>0.3888888888888889</v>
          </cell>
          <cell r="M46">
            <v>18</v>
          </cell>
          <cell r="N46">
            <v>3</v>
          </cell>
          <cell r="O46">
            <v>4</v>
          </cell>
          <cell r="P46">
            <v>0.42857142857142855</v>
          </cell>
          <cell r="Q46">
            <v>7</v>
          </cell>
          <cell r="R46">
            <v>12</v>
          </cell>
          <cell r="S46">
            <v>7</v>
          </cell>
          <cell r="T46">
            <v>0.63157894736842102</v>
          </cell>
          <cell r="U46">
            <v>19</v>
          </cell>
        </row>
        <row r="47">
          <cell r="A47" t="str">
            <v>67</v>
          </cell>
          <cell r="B47">
            <v>18</v>
          </cell>
          <cell r="C47">
            <v>18</v>
          </cell>
          <cell r="D47">
            <v>0.5</v>
          </cell>
          <cell r="E47">
            <v>36</v>
          </cell>
          <cell r="F47">
            <v>9</v>
          </cell>
          <cell r="G47">
            <v>20</v>
          </cell>
          <cell r="H47">
            <v>0.31034482758620691</v>
          </cell>
          <cell r="I47">
            <v>29</v>
          </cell>
          <cell r="J47">
            <v>15</v>
          </cell>
          <cell r="K47">
            <v>9</v>
          </cell>
          <cell r="L47">
            <v>0.625</v>
          </cell>
          <cell r="M47">
            <v>24</v>
          </cell>
          <cell r="N47">
            <v>8</v>
          </cell>
          <cell r="O47">
            <v>8</v>
          </cell>
          <cell r="P47">
            <v>0.5</v>
          </cell>
          <cell r="Q47">
            <v>16</v>
          </cell>
          <cell r="R47">
            <v>9</v>
          </cell>
          <cell r="S47">
            <v>14</v>
          </cell>
          <cell r="T47">
            <v>0.39130434782608697</v>
          </cell>
          <cell r="U47">
            <v>23</v>
          </cell>
        </row>
        <row r="48">
          <cell r="A48" t="str">
            <v>68</v>
          </cell>
          <cell r="B48">
            <v>5</v>
          </cell>
          <cell r="C48">
            <v>7</v>
          </cell>
          <cell r="D48">
            <v>0.41666666666666669</v>
          </cell>
          <cell r="E48">
            <v>12</v>
          </cell>
          <cell r="F48">
            <v>6</v>
          </cell>
          <cell r="G48">
            <v>8</v>
          </cell>
          <cell r="H48">
            <v>0.42857142857142855</v>
          </cell>
          <cell r="I48">
            <v>14</v>
          </cell>
          <cell r="J48">
            <v>6</v>
          </cell>
          <cell r="K48">
            <v>9</v>
          </cell>
          <cell r="L48">
            <v>0.4</v>
          </cell>
          <cell r="M48">
            <v>15</v>
          </cell>
          <cell r="N48">
            <v>6</v>
          </cell>
          <cell r="O48">
            <v>4</v>
          </cell>
          <cell r="P48">
            <v>0.6</v>
          </cell>
          <cell r="Q48">
            <v>10</v>
          </cell>
          <cell r="R48">
            <v>5</v>
          </cell>
          <cell r="S48">
            <v>3</v>
          </cell>
          <cell r="T48">
            <v>0.625</v>
          </cell>
          <cell r="U48">
            <v>8</v>
          </cell>
        </row>
        <row r="49">
          <cell r="A49" t="str">
            <v>69</v>
          </cell>
          <cell r="B49">
            <v>5</v>
          </cell>
          <cell r="C49">
            <v>6</v>
          </cell>
          <cell r="D49">
            <v>0.45454545454545453</v>
          </cell>
          <cell r="E49">
            <v>11</v>
          </cell>
          <cell r="F49">
            <v>6</v>
          </cell>
          <cell r="G49">
            <v>12</v>
          </cell>
          <cell r="H49">
            <v>0.33333333333333331</v>
          </cell>
          <cell r="I49">
            <v>18</v>
          </cell>
          <cell r="J49">
            <v>5</v>
          </cell>
          <cell r="K49">
            <v>8</v>
          </cell>
          <cell r="L49">
            <v>0.38461538461538464</v>
          </cell>
          <cell r="M49">
            <v>13</v>
          </cell>
          <cell r="N49">
            <v>4</v>
          </cell>
          <cell r="O49">
            <v>3</v>
          </cell>
          <cell r="P49">
            <v>0.5714285714285714</v>
          </cell>
          <cell r="Q49">
            <v>7</v>
          </cell>
          <cell r="R49">
            <v>3</v>
          </cell>
          <cell r="S49">
            <v>2</v>
          </cell>
          <cell r="T49">
            <v>0.6</v>
          </cell>
          <cell r="U49">
            <v>5</v>
          </cell>
        </row>
        <row r="50">
          <cell r="A50" t="str">
            <v>70</v>
          </cell>
          <cell r="B50">
            <v>20</v>
          </cell>
          <cell r="C50">
            <v>25</v>
          </cell>
          <cell r="D50">
            <v>0.44444444444444442</v>
          </cell>
          <cell r="E50">
            <v>45</v>
          </cell>
          <cell r="F50">
            <v>21</v>
          </cell>
          <cell r="G50">
            <v>23</v>
          </cell>
          <cell r="H50">
            <v>0.47727272727272729</v>
          </cell>
          <cell r="I50">
            <v>44</v>
          </cell>
          <cell r="J50">
            <v>21</v>
          </cell>
          <cell r="K50">
            <v>16</v>
          </cell>
          <cell r="L50">
            <v>0.56756756756756754</v>
          </cell>
          <cell r="M50">
            <v>37</v>
          </cell>
          <cell r="N50">
            <v>26</v>
          </cell>
          <cell r="O50">
            <v>18</v>
          </cell>
          <cell r="P50">
            <v>0.59090909090909094</v>
          </cell>
          <cell r="Q50">
            <v>44</v>
          </cell>
          <cell r="R50">
            <v>22</v>
          </cell>
          <cell r="S50">
            <v>18</v>
          </cell>
          <cell r="T50">
            <v>0.55000000000000004</v>
          </cell>
          <cell r="U50">
            <v>40</v>
          </cell>
        </row>
        <row r="51">
          <cell r="A51" t="str">
            <v>71</v>
          </cell>
          <cell r="B51">
            <v>23</v>
          </cell>
          <cell r="C51">
            <v>15</v>
          </cell>
          <cell r="D51">
            <v>0.60526315789473684</v>
          </cell>
          <cell r="E51">
            <v>38</v>
          </cell>
          <cell r="F51">
            <v>28</v>
          </cell>
          <cell r="G51">
            <v>15</v>
          </cell>
          <cell r="H51">
            <v>0.65116279069767447</v>
          </cell>
          <cell r="I51">
            <v>43</v>
          </cell>
          <cell r="J51">
            <v>19</v>
          </cell>
          <cell r="K51">
            <v>15</v>
          </cell>
          <cell r="L51">
            <v>0.55882352941176472</v>
          </cell>
          <cell r="M51">
            <v>34</v>
          </cell>
          <cell r="N51">
            <v>26</v>
          </cell>
          <cell r="O51">
            <v>17</v>
          </cell>
          <cell r="P51">
            <v>0.60465116279069764</v>
          </cell>
          <cell r="Q51">
            <v>43</v>
          </cell>
          <cell r="R51">
            <v>12</v>
          </cell>
          <cell r="S51">
            <v>20</v>
          </cell>
          <cell r="T51">
            <v>0.375</v>
          </cell>
          <cell r="U51">
            <v>32</v>
          </cell>
        </row>
        <row r="52">
          <cell r="A52" t="str">
            <v>72</v>
          </cell>
          <cell r="B52">
            <v>2</v>
          </cell>
          <cell r="C52">
            <v>2</v>
          </cell>
          <cell r="D52">
            <v>0.5</v>
          </cell>
          <cell r="E52">
            <v>4</v>
          </cell>
          <cell r="F52">
            <v>1</v>
          </cell>
          <cell r="G52">
            <v>3</v>
          </cell>
          <cell r="H52">
            <v>0.25</v>
          </cell>
          <cell r="I52">
            <v>4</v>
          </cell>
          <cell r="J52">
            <v>2</v>
          </cell>
          <cell r="K52">
            <v>1</v>
          </cell>
          <cell r="L52">
            <v>0.66666666666666663</v>
          </cell>
          <cell r="M52">
            <v>3</v>
          </cell>
          <cell r="N52">
            <v>2</v>
          </cell>
          <cell r="O52">
            <v>1</v>
          </cell>
          <cell r="P52">
            <v>0.66666666666666663</v>
          </cell>
          <cell r="Q52">
            <v>3</v>
          </cell>
          <cell r="R52">
            <v>0</v>
          </cell>
          <cell r="S52">
            <v>1</v>
          </cell>
          <cell r="T52">
            <v>0</v>
          </cell>
          <cell r="U52">
            <v>1</v>
          </cell>
        </row>
        <row r="53">
          <cell r="A53" t="str">
            <v>73</v>
          </cell>
          <cell r="B53">
            <v>1</v>
          </cell>
          <cell r="C53">
            <v>1</v>
          </cell>
          <cell r="D53">
            <v>0.5</v>
          </cell>
          <cell r="E53">
            <v>2</v>
          </cell>
          <cell r="F53">
            <v>1</v>
          </cell>
          <cell r="G53">
            <v>1</v>
          </cell>
          <cell r="H53">
            <v>0.5</v>
          </cell>
          <cell r="I53">
            <v>2</v>
          </cell>
          <cell r="J53">
            <v>2</v>
          </cell>
          <cell r="K53">
            <v>1</v>
          </cell>
          <cell r="L53">
            <v>0.66666666666666663</v>
          </cell>
          <cell r="M53">
            <v>3</v>
          </cell>
          <cell r="R53">
            <v>0</v>
          </cell>
          <cell r="S53">
            <v>2</v>
          </cell>
          <cell r="T53">
            <v>0</v>
          </cell>
          <cell r="U53">
            <v>2</v>
          </cell>
        </row>
        <row r="54">
          <cell r="A54" t="str">
            <v>74</v>
          </cell>
          <cell r="B54">
            <v>7</v>
          </cell>
          <cell r="C54">
            <v>27</v>
          </cell>
          <cell r="D54">
            <v>0.20588235294117646</v>
          </cell>
          <cell r="E54">
            <v>34</v>
          </cell>
          <cell r="F54">
            <v>16</v>
          </cell>
          <cell r="G54">
            <v>23</v>
          </cell>
          <cell r="H54">
            <v>0.41025641025641024</v>
          </cell>
          <cell r="I54">
            <v>39</v>
          </cell>
          <cell r="J54">
            <v>13</v>
          </cell>
          <cell r="K54">
            <v>27</v>
          </cell>
          <cell r="L54">
            <v>0.32500000000000001</v>
          </cell>
          <cell r="M54">
            <v>40</v>
          </cell>
          <cell r="N54">
            <v>11</v>
          </cell>
          <cell r="O54">
            <v>31</v>
          </cell>
          <cell r="P54">
            <v>0.26190476190476192</v>
          </cell>
          <cell r="Q54">
            <v>42</v>
          </cell>
          <cell r="R54">
            <v>14</v>
          </cell>
          <cell r="S54">
            <v>25</v>
          </cell>
          <cell r="T54">
            <v>0.35897435897435898</v>
          </cell>
          <cell r="U54">
            <v>39</v>
          </cell>
        </row>
        <row r="55">
          <cell r="A55" t="str">
            <v>76</v>
          </cell>
          <cell r="K55">
            <v>1</v>
          </cell>
          <cell r="L55">
            <v>0</v>
          </cell>
          <cell r="M55">
            <v>1</v>
          </cell>
          <cell r="O55">
            <v>1</v>
          </cell>
          <cell r="P55">
            <v>0</v>
          </cell>
          <cell r="Q55">
            <v>1</v>
          </cell>
          <cell r="R55">
            <v>0</v>
          </cell>
          <cell r="S55">
            <v>2</v>
          </cell>
          <cell r="T55">
            <v>0</v>
          </cell>
          <cell r="U55">
            <v>2</v>
          </cell>
        </row>
        <row r="56">
          <cell r="A56" t="str">
            <v>77</v>
          </cell>
          <cell r="F56">
            <v>1</v>
          </cell>
          <cell r="H56">
            <v>1</v>
          </cell>
          <cell r="I56">
            <v>1</v>
          </cell>
          <cell r="U56">
            <v>0</v>
          </cell>
        </row>
        <row r="57">
          <cell r="A57" t="str">
            <v>85</v>
          </cell>
          <cell r="B57">
            <v>12</v>
          </cell>
          <cell r="C57">
            <v>8</v>
          </cell>
          <cell r="D57">
            <v>0.6</v>
          </cell>
          <cell r="E57">
            <v>20</v>
          </cell>
          <cell r="F57">
            <v>10</v>
          </cell>
          <cell r="G57">
            <v>3</v>
          </cell>
          <cell r="H57">
            <v>0.76923076923076927</v>
          </cell>
          <cell r="I57">
            <v>13</v>
          </cell>
          <cell r="J57">
            <v>5</v>
          </cell>
          <cell r="K57">
            <v>9</v>
          </cell>
          <cell r="L57">
            <v>0.35714285714285715</v>
          </cell>
          <cell r="M57">
            <v>14</v>
          </cell>
          <cell r="N57">
            <v>6</v>
          </cell>
          <cell r="O57">
            <v>4</v>
          </cell>
          <cell r="P57">
            <v>0.6</v>
          </cell>
          <cell r="Q57">
            <v>10</v>
          </cell>
          <cell r="R57">
            <v>5</v>
          </cell>
          <cell r="S57">
            <v>6</v>
          </cell>
          <cell r="T57">
            <v>0.45454545454545453</v>
          </cell>
          <cell r="U57">
            <v>11</v>
          </cell>
        </row>
        <row r="58">
          <cell r="A58" t="str">
            <v>86</v>
          </cell>
          <cell r="B58">
            <v>5</v>
          </cell>
          <cell r="C58">
            <v>8</v>
          </cell>
          <cell r="D58">
            <v>0.38461538461538464</v>
          </cell>
          <cell r="E58">
            <v>13</v>
          </cell>
          <cell r="F58">
            <v>15</v>
          </cell>
          <cell r="G58">
            <v>4</v>
          </cell>
          <cell r="H58">
            <v>0.78947368421052633</v>
          </cell>
          <cell r="I58">
            <v>19</v>
          </cell>
          <cell r="J58">
            <v>16</v>
          </cell>
          <cell r="K58">
            <v>7</v>
          </cell>
          <cell r="L58">
            <v>0.69565217391304346</v>
          </cell>
          <cell r="M58">
            <v>23</v>
          </cell>
          <cell r="N58">
            <v>3</v>
          </cell>
          <cell r="O58">
            <v>9</v>
          </cell>
          <cell r="P58">
            <v>0.25</v>
          </cell>
          <cell r="Q58">
            <v>12</v>
          </cell>
          <cell r="R58">
            <v>15</v>
          </cell>
          <cell r="S58">
            <v>10</v>
          </cell>
          <cell r="T58">
            <v>0.6</v>
          </cell>
          <cell r="U58">
            <v>25</v>
          </cell>
        </row>
        <row r="59">
          <cell r="A59" t="str">
            <v>87</v>
          </cell>
          <cell r="B59">
            <v>16</v>
          </cell>
          <cell r="C59">
            <v>9</v>
          </cell>
          <cell r="D59">
            <v>0.64</v>
          </cell>
          <cell r="E59">
            <v>25</v>
          </cell>
          <cell r="F59">
            <v>12</v>
          </cell>
          <cell r="G59">
            <v>5</v>
          </cell>
          <cell r="H59">
            <v>0.70588235294117652</v>
          </cell>
          <cell r="I59">
            <v>17</v>
          </cell>
          <cell r="J59">
            <v>5</v>
          </cell>
          <cell r="K59">
            <v>7</v>
          </cell>
          <cell r="L59">
            <v>0.41666666666666669</v>
          </cell>
          <cell r="M59">
            <v>12</v>
          </cell>
          <cell r="N59">
            <v>6</v>
          </cell>
          <cell r="O59">
            <v>2</v>
          </cell>
          <cell r="P59">
            <v>0.75</v>
          </cell>
          <cell r="Q59">
            <v>8</v>
          </cell>
          <cell r="R59">
            <v>7</v>
          </cell>
          <cell r="S59">
            <v>6</v>
          </cell>
          <cell r="T59">
            <v>0.53846153846153844</v>
          </cell>
          <cell r="U59">
            <v>13</v>
          </cell>
        </row>
        <row r="60">
          <cell r="N60">
            <v>740</v>
          </cell>
          <cell r="O60">
            <v>853</v>
          </cell>
          <cell r="P60">
            <v>0.46453232893910862</v>
          </cell>
          <cell r="Q60">
            <v>1593</v>
          </cell>
          <cell r="R60">
            <v>622</v>
          </cell>
          <cell r="S60">
            <v>771</v>
          </cell>
          <cell r="T60">
            <v>0.44651830581478824</v>
          </cell>
          <cell r="U60">
            <v>1393</v>
          </cell>
        </row>
        <row r="63">
          <cell r="B63" t="str">
            <v>2010</v>
          </cell>
          <cell r="E63" t="str">
            <v>Total 2010</v>
          </cell>
          <cell r="F63" t="str">
            <v>2011</v>
          </cell>
          <cell r="I63" t="str">
            <v>Total 2011</v>
          </cell>
          <cell r="J63" t="str">
            <v>2012</v>
          </cell>
          <cell r="M63" t="str">
            <v>Total 2012</v>
          </cell>
          <cell r="N63" t="str">
            <v>2013</v>
          </cell>
          <cell r="Q63" t="str">
            <v>Total 2013</v>
          </cell>
          <cell r="R63">
            <v>2014</v>
          </cell>
          <cell r="U63" t="str">
            <v>Total 2014</v>
          </cell>
        </row>
        <row r="64">
          <cell r="A64" t="str">
            <v>GROUPE</v>
          </cell>
          <cell r="B64" t="str">
            <v>FEMME</v>
          </cell>
          <cell r="C64" t="str">
            <v>HOMME</v>
          </cell>
          <cell r="F64" t="str">
            <v>FEMME</v>
          </cell>
          <cell r="G64" t="str">
            <v>HOMME</v>
          </cell>
          <cell r="J64" t="str">
            <v>FEMME</v>
          </cell>
          <cell r="K64" t="str">
            <v>HOMME</v>
          </cell>
          <cell r="N64" t="str">
            <v>FEMME</v>
          </cell>
          <cell r="O64" t="str">
            <v>HOMME</v>
          </cell>
          <cell r="R64" t="str">
            <v>FEMME</v>
          </cell>
          <cell r="S64" t="str">
            <v>HOMME</v>
          </cell>
        </row>
        <row r="65">
          <cell r="A65" t="str">
            <v>01</v>
          </cell>
          <cell r="B65">
            <v>65</v>
          </cell>
          <cell r="C65">
            <v>76</v>
          </cell>
          <cell r="D65">
            <v>0.46099290780141844</v>
          </cell>
          <cell r="E65">
            <v>141</v>
          </cell>
          <cell r="F65">
            <v>85</v>
          </cell>
          <cell r="G65">
            <v>70</v>
          </cell>
          <cell r="H65">
            <v>0.54838709677419351</v>
          </cell>
          <cell r="I65">
            <v>155</v>
          </cell>
          <cell r="J65">
            <v>88</v>
          </cell>
          <cell r="K65">
            <v>83</v>
          </cell>
          <cell r="L65">
            <v>0.51461988304093564</v>
          </cell>
          <cell r="M65">
            <v>171</v>
          </cell>
          <cell r="N65">
            <v>78</v>
          </cell>
          <cell r="O65">
            <v>85</v>
          </cell>
          <cell r="P65">
            <v>0.4785276073619632</v>
          </cell>
          <cell r="Q65">
            <v>163</v>
          </cell>
          <cell r="R65">
            <v>76</v>
          </cell>
          <cell r="S65">
            <v>69</v>
          </cell>
          <cell r="T65">
            <v>0.52413793103448281</v>
          </cell>
          <cell r="U65">
            <v>145</v>
          </cell>
        </row>
        <row r="66">
          <cell r="A66" t="str">
            <v>02</v>
          </cell>
          <cell r="B66">
            <v>111</v>
          </cell>
          <cell r="C66">
            <v>100</v>
          </cell>
          <cell r="D66">
            <v>0.52606635071090047</v>
          </cell>
          <cell r="E66">
            <v>211</v>
          </cell>
          <cell r="F66">
            <v>88</v>
          </cell>
          <cell r="G66">
            <v>93</v>
          </cell>
          <cell r="H66">
            <v>0.48618784530386738</v>
          </cell>
          <cell r="I66">
            <v>181</v>
          </cell>
          <cell r="J66">
            <v>88</v>
          </cell>
          <cell r="K66">
            <v>97</v>
          </cell>
          <cell r="L66">
            <v>0.4756756756756757</v>
          </cell>
          <cell r="M66">
            <v>185</v>
          </cell>
          <cell r="N66">
            <v>96</v>
          </cell>
          <cell r="O66">
            <v>87</v>
          </cell>
          <cell r="P66">
            <v>0.52459016393442626</v>
          </cell>
          <cell r="Q66">
            <v>183</v>
          </cell>
          <cell r="R66">
            <v>85</v>
          </cell>
          <cell r="S66">
            <v>74</v>
          </cell>
          <cell r="T66">
            <v>0.53459119496855345</v>
          </cell>
          <cell r="U66">
            <v>159</v>
          </cell>
        </row>
        <row r="67">
          <cell r="A67" t="str">
            <v>03</v>
          </cell>
          <cell r="B67">
            <v>172</v>
          </cell>
          <cell r="C67">
            <v>76</v>
          </cell>
          <cell r="D67">
            <v>0.69354838709677424</v>
          </cell>
          <cell r="E67">
            <v>248</v>
          </cell>
          <cell r="F67">
            <v>153</v>
          </cell>
          <cell r="G67">
            <v>77</v>
          </cell>
          <cell r="H67">
            <v>0.66521739130434787</v>
          </cell>
          <cell r="I67">
            <v>230</v>
          </cell>
          <cell r="J67">
            <v>143</v>
          </cell>
          <cell r="K67">
            <v>69</v>
          </cell>
          <cell r="L67">
            <v>0.67452830188679247</v>
          </cell>
          <cell r="M67">
            <v>212</v>
          </cell>
          <cell r="N67">
            <v>165</v>
          </cell>
          <cell r="O67">
            <v>63</v>
          </cell>
          <cell r="P67">
            <v>0.72368421052631582</v>
          </cell>
          <cell r="Q67">
            <v>228</v>
          </cell>
          <cell r="R67">
            <v>126</v>
          </cell>
          <cell r="S67">
            <v>69</v>
          </cell>
          <cell r="T67">
            <v>0.64615384615384619</v>
          </cell>
          <cell r="U67">
            <v>195</v>
          </cell>
        </row>
        <row r="68">
          <cell r="A68" t="str">
            <v>04</v>
          </cell>
          <cell r="B68">
            <v>150</v>
          </cell>
          <cell r="C68">
            <v>142</v>
          </cell>
          <cell r="D68">
            <v>0.51369863013698636</v>
          </cell>
          <cell r="E68">
            <v>292</v>
          </cell>
          <cell r="F68">
            <v>169</v>
          </cell>
          <cell r="G68">
            <v>123</v>
          </cell>
          <cell r="H68">
            <v>0.57876712328767121</v>
          </cell>
          <cell r="I68">
            <v>292</v>
          </cell>
          <cell r="J68">
            <v>154</v>
          </cell>
          <cell r="K68">
            <v>117</v>
          </cell>
          <cell r="L68">
            <v>0.56826568265682653</v>
          </cell>
          <cell r="M68">
            <v>271</v>
          </cell>
          <cell r="N68">
            <v>140</v>
          </cell>
          <cell r="O68">
            <v>101</v>
          </cell>
          <cell r="P68">
            <v>0.58091286307053946</v>
          </cell>
          <cell r="Q68">
            <v>241</v>
          </cell>
          <cell r="R68">
            <v>114</v>
          </cell>
          <cell r="S68">
            <v>120</v>
          </cell>
          <cell r="T68">
            <v>0.48717948717948717</v>
          </cell>
          <cell r="U68">
            <v>234</v>
          </cell>
        </row>
        <row r="69">
          <cell r="A69" t="str">
            <v>05</v>
          </cell>
          <cell r="B69">
            <v>70</v>
          </cell>
          <cell r="C69">
            <v>192</v>
          </cell>
          <cell r="D69">
            <v>0.26717557251908397</v>
          </cell>
          <cell r="E69">
            <v>262</v>
          </cell>
          <cell r="F69">
            <v>44</v>
          </cell>
          <cell r="G69">
            <v>189</v>
          </cell>
          <cell r="H69">
            <v>0.18884120171673821</v>
          </cell>
          <cell r="I69">
            <v>233</v>
          </cell>
          <cell r="J69">
            <v>53</v>
          </cell>
          <cell r="K69">
            <v>161</v>
          </cell>
          <cell r="L69">
            <v>0.24766355140186916</v>
          </cell>
          <cell r="M69">
            <v>214</v>
          </cell>
          <cell r="N69">
            <v>38</v>
          </cell>
          <cell r="O69">
            <v>137</v>
          </cell>
          <cell r="P69">
            <v>0.21714285714285714</v>
          </cell>
          <cell r="Q69">
            <v>175</v>
          </cell>
          <cell r="R69">
            <v>39</v>
          </cell>
          <cell r="S69">
            <v>120</v>
          </cell>
          <cell r="T69">
            <v>0.24528301886792453</v>
          </cell>
          <cell r="U69">
            <v>159</v>
          </cell>
        </row>
        <row r="70">
          <cell r="A70" t="str">
            <v>06</v>
          </cell>
          <cell r="B70">
            <v>16</v>
          </cell>
          <cell r="C70">
            <v>46</v>
          </cell>
          <cell r="D70">
            <v>0.25806451612903225</v>
          </cell>
          <cell r="E70">
            <v>62</v>
          </cell>
          <cell r="F70">
            <v>16</v>
          </cell>
          <cell r="G70">
            <v>43</v>
          </cell>
          <cell r="H70">
            <v>0.2711864406779661</v>
          </cell>
          <cell r="I70">
            <v>59</v>
          </cell>
          <cell r="J70">
            <v>7</v>
          </cell>
          <cell r="K70">
            <v>40</v>
          </cell>
          <cell r="L70">
            <v>0.14893617021276595</v>
          </cell>
          <cell r="M70">
            <v>47</v>
          </cell>
          <cell r="N70">
            <v>13</v>
          </cell>
          <cell r="O70">
            <v>39</v>
          </cell>
          <cell r="P70">
            <v>0.25</v>
          </cell>
          <cell r="Q70">
            <v>52</v>
          </cell>
          <cell r="R70">
            <v>5</v>
          </cell>
          <cell r="S70">
            <v>37</v>
          </cell>
          <cell r="T70">
            <v>0.11904761904761904</v>
          </cell>
          <cell r="U70">
            <v>42</v>
          </cell>
        </row>
        <row r="71">
          <cell r="A71" t="str">
            <v>07</v>
          </cell>
          <cell r="B71">
            <v>30</v>
          </cell>
          <cell r="C71">
            <v>81</v>
          </cell>
          <cell r="D71">
            <v>0.27027027027027029</v>
          </cell>
          <cell r="E71">
            <v>111</v>
          </cell>
          <cell r="F71">
            <v>45</v>
          </cell>
          <cell r="G71">
            <v>66</v>
          </cell>
          <cell r="H71">
            <v>0.40540540540540543</v>
          </cell>
          <cell r="I71">
            <v>111</v>
          </cell>
          <cell r="J71">
            <v>36</v>
          </cell>
          <cell r="K71">
            <v>53</v>
          </cell>
          <cell r="L71">
            <v>0.4044943820224719</v>
          </cell>
          <cell r="M71">
            <v>89</v>
          </cell>
          <cell r="N71">
            <v>25</v>
          </cell>
          <cell r="O71">
            <v>41</v>
          </cell>
          <cell r="P71">
            <v>0.37878787878787878</v>
          </cell>
          <cell r="Q71">
            <v>66</v>
          </cell>
          <cell r="R71">
            <v>16</v>
          </cell>
          <cell r="S71">
            <v>18</v>
          </cell>
          <cell r="T71">
            <v>0.47058823529411764</v>
          </cell>
          <cell r="U71">
            <v>34</v>
          </cell>
        </row>
        <row r="72">
          <cell r="A72" t="str">
            <v>08</v>
          </cell>
          <cell r="B72">
            <v>14</v>
          </cell>
          <cell r="C72">
            <v>37</v>
          </cell>
          <cell r="D72">
            <v>0.27450980392156865</v>
          </cell>
          <cell r="E72">
            <v>51</v>
          </cell>
          <cell r="F72">
            <v>16</v>
          </cell>
          <cell r="G72">
            <v>22</v>
          </cell>
          <cell r="H72">
            <v>0.42105263157894735</v>
          </cell>
          <cell r="I72">
            <v>38</v>
          </cell>
          <cell r="J72">
            <v>10</v>
          </cell>
          <cell r="K72">
            <v>32</v>
          </cell>
          <cell r="L72">
            <v>0.23809523809523808</v>
          </cell>
          <cell r="M72">
            <v>42</v>
          </cell>
          <cell r="N72">
            <v>11</v>
          </cell>
          <cell r="O72">
            <v>23</v>
          </cell>
          <cell r="P72">
            <v>0.3235294117647059</v>
          </cell>
          <cell r="Q72">
            <v>34</v>
          </cell>
          <cell r="R72">
            <v>11</v>
          </cell>
          <cell r="S72">
            <v>14</v>
          </cell>
          <cell r="T72">
            <v>0.44</v>
          </cell>
          <cell r="U72">
            <v>25</v>
          </cell>
        </row>
        <row r="73">
          <cell r="A73" t="str">
            <v>09</v>
          </cell>
          <cell r="B73">
            <v>45</v>
          </cell>
          <cell r="C73">
            <v>183</v>
          </cell>
          <cell r="D73">
            <v>0.19736842105263158</v>
          </cell>
          <cell r="E73">
            <v>228</v>
          </cell>
          <cell r="F73">
            <v>49</v>
          </cell>
          <cell r="G73">
            <v>188</v>
          </cell>
          <cell r="H73">
            <v>0.20675105485232068</v>
          </cell>
          <cell r="I73">
            <v>237</v>
          </cell>
          <cell r="J73">
            <v>50</v>
          </cell>
          <cell r="K73">
            <v>158</v>
          </cell>
          <cell r="L73">
            <v>0.24038461538461539</v>
          </cell>
          <cell r="M73">
            <v>208</v>
          </cell>
          <cell r="N73">
            <v>39</v>
          </cell>
          <cell r="O73">
            <v>155</v>
          </cell>
          <cell r="P73">
            <v>0.20103092783505155</v>
          </cell>
          <cell r="Q73">
            <v>194</v>
          </cell>
          <cell r="R73">
            <v>25</v>
          </cell>
          <cell r="S73">
            <v>112</v>
          </cell>
          <cell r="T73">
            <v>0.18248175182481752</v>
          </cell>
          <cell r="U73">
            <v>137</v>
          </cell>
        </row>
        <row r="74">
          <cell r="A74" t="str">
            <v>10</v>
          </cell>
          <cell r="B74">
            <v>92</v>
          </cell>
          <cell r="C74">
            <v>84</v>
          </cell>
          <cell r="D74">
            <v>0.52272727272727271</v>
          </cell>
          <cell r="E74">
            <v>176</v>
          </cell>
          <cell r="F74">
            <v>72</v>
          </cell>
          <cell r="G74">
            <v>91</v>
          </cell>
          <cell r="H74">
            <v>0.44171779141104295</v>
          </cell>
          <cell r="I74">
            <v>163</v>
          </cell>
          <cell r="J74">
            <v>76</v>
          </cell>
          <cell r="K74">
            <v>60</v>
          </cell>
          <cell r="L74">
            <v>0.55882352941176472</v>
          </cell>
          <cell r="M74">
            <v>136</v>
          </cell>
          <cell r="N74">
            <v>55</v>
          </cell>
          <cell r="O74">
            <v>39</v>
          </cell>
          <cell r="P74">
            <v>0.58510638297872342</v>
          </cell>
          <cell r="Q74">
            <v>94</v>
          </cell>
          <cell r="R74">
            <v>50</v>
          </cell>
          <cell r="S74">
            <v>48</v>
          </cell>
          <cell r="T74">
            <v>0.51020408163265307</v>
          </cell>
          <cell r="U74">
            <v>98</v>
          </cell>
        </row>
        <row r="75">
          <cell r="A75" t="str">
            <v>11</v>
          </cell>
          <cell r="B75">
            <v>33</v>
          </cell>
          <cell r="C75">
            <v>25</v>
          </cell>
          <cell r="D75">
            <v>0.56896551724137934</v>
          </cell>
          <cell r="E75">
            <v>58</v>
          </cell>
          <cell r="F75">
            <v>37</v>
          </cell>
          <cell r="G75">
            <v>12</v>
          </cell>
          <cell r="H75">
            <v>0.75510204081632648</v>
          </cell>
          <cell r="I75">
            <v>49</v>
          </cell>
          <cell r="J75">
            <v>26</v>
          </cell>
          <cell r="K75">
            <v>23</v>
          </cell>
          <cell r="L75">
            <v>0.53061224489795922</v>
          </cell>
          <cell r="M75">
            <v>49</v>
          </cell>
          <cell r="N75">
            <v>15</v>
          </cell>
          <cell r="O75">
            <v>15</v>
          </cell>
          <cell r="P75">
            <v>0.5</v>
          </cell>
          <cell r="Q75">
            <v>30</v>
          </cell>
          <cell r="R75">
            <v>27</v>
          </cell>
          <cell r="S75">
            <v>22</v>
          </cell>
          <cell r="T75">
            <v>0.55102040816326525</v>
          </cell>
          <cell r="U75">
            <v>49</v>
          </cell>
        </row>
        <row r="76">
          <cell r="A76" t="str">
            <v>12</v>
          </cell>
          <cell r="B76">
            <v>53</v>
          </cell>
          <cell r="C76">
            <v>70</v>
          </cell>
          <cell r="D76">
            <v>0.43089430894308944</v>
          </cell>
          <cell r="E76">
            <v>123</v>
          </cell>
          <cell r="F76">
            <v>67</v>
          </cell>
          <cell r="G76">
            <v>65</v>
          </cell>
          <cell r="H76">
            <v>0.50757575757575757</v>
          </cell>
          <cell r="I76">
            <v>132</v>
          </cell>
          <cell r="J76">
            <v>57</v>
          </cell>
          <cell r="K76">
            <v>60</v>
          </cell>
          <cell r="L76">
            <v>0.48717948717948717</v>
          </cell>
          <cell r="M76">
            <v>117</v>
          </cell>
          <cell r="N76">
            <v>65</v>
          </cell>
          <cell r="O76">
            <v>67</v>
          </cell>
          <cell r="P76">
            <v>0.49242424242424243</v>
          </cell>
          <cell r="Q76">
            <v>132</v>
          </cell>
          <cell r="R76">
            <v>48</v>
          </cell>
          <cell r="S76">
            <v>66</v>
          </cell>
          <cell r="T76">
            <v>0.42105263157894735</v>
          </cell>
          <cell r="U76">
            <v>114</v>
          </cell>
        </row>
        <row r="77">
          <cell r="A77" t="str">
            <v>Théologie</v>
          </cell>
          <cell r="F77">
            <v>1</v>
          </cell>
          <cell r="H77">
            <v>1</v>
          </cell>
          <cell r="I77">
            <v>1</v>
          </cell>
          <cell r="K77">
            <v>1</v>
          </cell>
          <cell r="L77">
            <v>0</v>
          </cell>
          <cell r="M77">
            <v>1</v>
          </cell>
          <cell r="O77">
            <v>1</v>
          </cell>
          <cell r="P77">
            <v>0</v>
          </cell>
          <cell r="Q77">
            <v>1</v>
          </cell>
          <cell r="S77">
            <v>2</v>
          </cell>
          <cell r="T77">
            <v>0</v>
          </cell>
          <cell r="U77">
            <v>2</v>
          </cell>
        </row>
        <row r="78">
          <cell r="R78">
            <v>622</v>
          </cell>
          <cell r="S78">
            <v>771</v>
          </cell>
          <cell r="T78">
            <v>0.44651830581478824</v>
          </cell>
          <cell r="U78">
            <v>1393</v>
          </cell>
        </row>
        <row r="80">
          <cell r="B80" t="str">
            <v>2010</v>
          </cell>
          <cell r="E80" t="str">
            <v>Total 2010</v>
          </cell>
          <cell r="F80" t="str">
            <v>2011</v>
          </cell>
          <cell r="I80" t="str">
            <v>Total 2011</v>
          </cell>
          <cell r="J80" t="str">
            <v>2012</v>
          </cell>
          <cell r="M80" t="str">
            <v>Total 2012</v>
          </cell>
          <cell r="N80" t="str">
            <v>2013</v>
          </cell>
          <cell r="Q80" t="str">
            <v>Total 2013</v>
          </cell>
          <cell r="R80">
            <v>2014</v>
          </cell>
          <cell r="U80" t="str">
            <v>Total 2014</v>
          </cell>
        </row>
        <row r="81">
          <cell r="A81" t="str">
            <v>GD</v>
          </cell>
          <cell r="B81" t="str">
            <v>FEMME</v>
          </cell>
          <cell r="C81" t="str">
            <v>HOMME</v>
          </cell>
          <cell r="F81" t="str">
            <v>FEMME</v>
          </cell>
          <cell r="G81" t="str">
            <v>HOMME</v>
          </cell>
          <cell r="J81" t="str">
            <v>FEMME</v>
          </cell>
          <cell r="K81" t="str">
            <v>HOMME</v>
          </cell>
          <cell r="N81" t="str">
            <v>FEMME</v>
          </cell>
          <cell r="O81" t="str">
            <v>HOMME</v>
          </cell>
          <cell r="R81" t="str">
            <v>FEMME</v>
          </cell>
          <cell r="S81" t="str">
            <v>HOMME</v>
          </cell>
        </row>
        <row r="82">
          <cell r="A82" t="str">
            <v>Droit</v>
          </cell>
          <cell r="B82">
            <v>176</v>
          </cell>
          <cell r="C82">
            <v>176</v>
          </cell>
          <cell r="D82">
            <v>0.5</v>
          </cell>
          <cell r="E82">
            <v>352</v>
          </cell>
          <cell r="F82">
            <v>173</v>
          </cell>
          <cell r="G82">
            <v>163</v>
          </cell>
          <cell r="H82">
            <v>0.51488095238095233</v>
          </cell>
          <cell r="I82">
            <v>336</v>
          </cell>
          <cell r="J82">
            <v>176</v>
          </cell>
          <cell r="K82">
            <v>180</v>
          </cell>
          <cell r="L82">
            <v>0.4943820224719101</v>
          </cell>
          <cell r="M82">
            <v>356</v>
          </cell>
          <cell r="N82">
            <v>174</v>
          </cell>
          <cell r="O82">
            <v>172</v>
          </cell>
          <cell r="P82">
            <v>0.50289017341040465</v>
          </cell>
          <cell r="Q82">
            <v>346</v>
          </cell>
          <cell r="R82">
            <v>161</v>
          </cell>
          <cell r="S82">
            <v>143</v>
          </cell>
          <cell r="T82">
            <v>0.52960526315789469</v>
          </cell>
          <cell r="U82">
            <v>304</v>
          </cell>
        </row>
        <row r="83">
          <cell r="A83" t="str">
            <v>Lettres</v>
          </cell>
          <cell r="B83">
            <v>375</v>
          </cell>
          <cell r="C83">
            <v>288</v>
          </cell>
          <cell r="D83">
            <v>0.56561085972850678</v>
          </cell>
          <cell r="E83">
            <v>663</v>
          </cell>
          <cell r="F83">
            <v>390</v>
          </cell>
          <cell r="G83">
            <v>265</v>
          </cell>
          <cell r="H83">
            <v>0.59541984732824427</v>
          </cell>
          <cell r="I83">
            <v>655</v>
          </cell>
          <cell r="J83">
            <v>354</v>
          </cell>
          <cell r="K83">
            <v>247</v>
          </cell>
          <cell r="L83">
            <v>0.589018302828619</v>
          </cell>
          <cell r="M83">
            <v>601</v>
          </cell>
          <cell r="N83">
            <v>370</v>
          </cell>
          <cell r="O83">
            <v>232</v>
          </cell>
          <cell r="P83">
            <v>0.61461794019933558</v>
          </cell>
          <cell r="Q83">
            <v>602</v>
          </cell>
          <cell r="R83">
            <v>288</v>
          </cell>
          <cell r="S83">
            <v>257</v>
          </cell>
          <cell r="T83">
            <v>0.52844036697247709</v>
          </cell>
          <cell r="U83">
            <v>545</v>
          </cell>
        </row>
        <row r="84">
          <cell r="A84" t="str">
            <v>Pharmacie</v>
          </cell>
          <cell r="B84">
            <v>33</v>
          </cell>
          <cell r="C84">
            <v>25</v>
          </cell>
          <cell r="D84">
            <v>0.56896551724137934</v>
          </cell>
          <cell r="E84">
            <v>58</v>
          </cell>
          <cell r="F84">
            <v>37</v>
          </cell>
          <cell r="G84">
            <v>12</v>
          </cell>
          <cell r="H84">
            <v>0.75510204081632648</v>
          </cell>
          <cell r="I84">
            <v>49</v>
          </cell>
          <cell r="J84">
            <v>26</v>
          </cell>
          <cell r="K84">
            <v>23</v>
          </cell>
          <cell r="L84">
            <v>0.53061224489795922</v>
          </cell>
          <cell r="M84">
            <v>49</v>
          </cell>
          <cell r="N84">
            <v>15</v>
          </cell>
          <cell r="O84">
            <v>15</v>
          </cell>
          <cell r="P84">
            <v>0.5</v>
          </cell>
          <cell r="Q84">
            <v>30</v>
          </cell>
          <cell r="R84">
            <v>27</v>
          </cell>
          <cell r="S84">
            <v>22</v>
          </cell>
          <cell r="T84">
            <v>0.55102040816326525</v>
          </cell>
          <cell r="U84">
            <v>49</v>
          </cell>
        </row>
        <row r="85">
          <cell r="A85" t="str">
            <v>Sciences</v>
          </cell>
          <cell r="B85">
            <v>267</v>
          </cell>
          <cell r="C85">
            <v>623</v>
          </cell>
          <cell r="D85">
            <v>0.3</v>
          </cell>
          <cell r="E85">
            <v>890</v>
          </cell>
          <cell r="F85">
            <v>243</v>
          </cell>
          <cell r="G85">
            <v>599</v>
          </cell>
          <cell r="H85">
            <v>0.28859857482185275</v>
          </cell>
          <cell r="I85">
            <v>842</v>
          </cell>
          <cell r="J85">
            <v>232</v>
          </cell>
          <cell r="K85">
            <v>504</v>
          </cell>
          <cell r="L85">
            <v>0.31521739130434784</v>
          </cell>
          <cell r="M85">
            <v>736</v>
          </cell>
          <cell r="N85">
            <v>181</v>
          </cell>
          <cell r="O85">
            <v>434</v>
          </cell>
          <cell r="P85">
            <v>0.2943089430894309</v>
          </cell>
          <cell r="Q85">
            <v>615</v>
          </cell>
          <cell r="R85">
            <v>146</v>
          </cell>
          <cell r="S85">
            <v>349</v>
          </cell>
          <cell r="T85">
            <v>0.29494949494949496</v>
          </cell>
          <cell r="U85">
            <v>495</v>
          </cell>
        </row>
        <row r="86">
          <cell r="R86">
            <v>622</v>
          </cell>
          <cell r="S86">
            <v>771</v>
          </cell>
          <cell r="T86">
            <v>0.44651830581478824</v>
          </cell>
          <cell r="U86">
            <v>1393</v>
          </cell>
        </row>
      </sheetData>
      <sheetData sheetId="21">
        <row r="1">
          <cell r="B1" t="str">
            <v>2010</v>
          </cell>
          <cell r="E1" t="str">
            <v>Total 2010</v>
          </cell>
          <cell r="F1" t="str">
            <v>2011</v>
          </cell>
          <cell r="I1" t="str">
            <v>Total 2011</v>
          </cell>
          <cell r="J1" t="str">
            <v>2012</v>
          </cell>
          <cell r="M1" t="str">
            <v>Total 2012</v>
          </cell>
          <cell r="N1" t="str">
            <v>2013</v>
          </cell>
          <cell r="Q1" t="str">
            <v>Total 2013</v>
          </cell>
          <cell r="R1">
            <v>2014</v>
          </cell>
          <cell r="U1" t="str">
            <v>Total 2014</v>
          </cell>
        </row>
        <row r="2">
          <cell r="A2" t="str">
            <v>Étiquettes de lignes</v>
          </cell>
          <cell r="B2" t="str">
            <v>FEMME</v>
          </cell>
          <cell r="C2" t="str">
            <v>HOMME</v>
          </cell>
          <cell r="F2" t="str">
            <v>FEMME</v>
          </cell>
          <cell r="G2" t="str">
            <v>HOMME</v>
          </cell>
          <cell r="J2" t="str">
            <v>FEMME</v>
          </cell>
          <cell r="K2" t="str">
            <v>HOMME</v>
          </cell>
          <cell r="N2" t="str">
            <v>FEMME</v>
          </cell>
          <cell r="O2" t="str">
            <v>HOMME</v>
          </cell>
          <cell r="R2" t="str">
            <v>FEMME</v>
          </cell>
          <cell r="S2" t="str">
            <v>HOMME</v>
          </cell>
        </row>
        <row r="3">
          <cell r="A3" t="str">
            <v>01</v>
          </cell>
          <cell r="B3">
            <v>11</v>
          </cell>
          <cell r="C3">
            <v>30</v>
          </cell>
          <cell r="D3">
            <v>0.26829268292682928</v>
          </cell>
          <cell r="E3">
            <v>41</v>
          </cell>
          <cell r="F3">
            <v>10</v>
          </cell>
          <cell r="G3">
            <v>15</v>
          </cell>
          <cell r="H3">
            <v>0.4</v>
          </cell>
          <cell r="I3">
            <v>25</v>
          </cell>
          <cell r="J3">
            <v>44</v>
          </cell>
          <cell r="K3">
            <v>50</v>
          </cell>
          <cell r="L3">
            <v>0.46808510638297873</v>
          </cell>
          <cell r="M3">
            <v>94</v>
          </cell>
          <cell r="N3">
            <v>18</v>
          </cell>
          <cell r="O3">
            <v>28</v>
          </cell>
          <cell r="P3">
            <v>0.39130434782608697</v>
          </cell>
          <cell r="Q3">
            <v>46</v>
          </cell>
          <cell r="R3">
            <v>15</v>
          </cell>
          <cell r="S3">
            <v>27</v>
          </cell>
          <cell r="T3">
            <v>0.35714285714285715</v>
          </cell>
          <cell r="U3">
            <v>42</v>
          </cell>
        </row>
        <row r="4">
          <cell r="A4" t="str">
            <v>02</v>
          </cell>
          <cell r="B4">
            <v>11</v>
          </cell>
          <cell r="C4">
            <v>20</v>
          </cell>
          <cell r="D4">
            <v>0.35483870967741937</v>
          </cell>
          <cell r="E4">
            <v>31</v>
          </cell>
          <cell r="F4">
            <v>10</v>
          </cell>
          <cell r="G4">
            <v>24</v>
          </cell>
          <cell r="H4">
            <v>0.29411764705882354</v>
          </cell>
          <cell r="I4">
            <v>34</v>
          </cell>
          <cell r="J4">
            <v>19</v>
          </cell>
          <cell r="K4">
            <v>38</v>
          </cell>
          <cell r="L4">
            <v>0.33333333333333331</v>
          </cell>
          <cell r="M4">
            <v>57</v>
          </cell>
          <cell r="N4">
            <v>8</v>
          </cell>
          <cell r="O4">
            <v>15</v>
          </cell>
          <cell r="P4">
            <v>0.34782608695652173</v>
          </cell>
          <cell r="Q4">
            <v>23</v>
          </cell>
          <cell r="R4">
            <v>11</v>
          </cell>
          <cell r="S4">
            <v>24</v>
          </cell>
          <cell r="T4">
            <v>0.31428571428571428</v>
          </cell>
          <cell r="U4">
            <v>35</v>
          </cell>
        </row>
        <row r="5">
          <cell r="A5" t="str">
            <v>03</v>
          </cell>
          <cell r="B5">
            <v>1</v>
          </cell>
          <cell r="C5">
            <v>4</v>
          </cell>
          <cell r="D5">
            <v>0.2</v>
          </cell>
          <cell r="E5">
            <v>5</v>
          </cell>
          <cell r="F5">
            <v>2</v>
          </cell>
          <cell r="G5">
            <v>4</v>
          </cell>
          <cell r="H5">
            <v>0.33333333333333331</v>
          </cell>
          <cell r="I5">
            <v>6</v>
          </cell>
          <cell r="K5">
            <v>4</v>
          </cell>
          <cell r="L5">
            <v>0</v>
          </cell>
          <cell r="M5">
            <v>4</v>
          </cell>
          <cell r="N5">
            <v>2</v>
          </cell>
          <cell r="O5">
            <v>5</v>
          </cell>
          <cell r="P5">
            <v>0.2857142857142857</v>
          </cell>
          <cell r="Q5">
            <v>7</v>
          </cell>
          <cell r="R5">
            <v>0</v>
          </cell>
          <cell r="S5">
            <v>3</v>
          </cell>
          <cell r="T5">
            <v>0</v>
          </cell>
          <cell r="U5">
            <v>3</v>
          </cell>
        </row>
        <row r="6">
          <cell r="A6" t="str">
            <v>04</v>
          </cell>
          <cell r="C6">
            <v>5</v>
          </cell>
          <cell r="D6">
            <v>0</v>
          </cell>
          <cell r="E6">
            <v>5</v>
          </cell>
          <cell r="F6">
            <v>2</v>
          </cell>
          <cell r="G6">
            <v>8</v>
          </cell>
          <cell r="H6">
            <v>0.2</v>
          </cell>
          <cell r="I6">
            <v>10</v>
          </cell>
          <cell r="J6">
            <v>4</v>
          </cell>
          <cell r="K6">
            <v>19</v>
          </cell>
          <cell r="L6">
            <v>0.17391304347826086</v>
          </cell>
          <cell r="M6">
            <v>23</v>
          </cell>
          <cell r="N6">
            <v>3</v>
          </cell>
          <cell r="O6">
            <v>11</v>
          </cell>
          <cell r="P6">
            <v>0.21428571428571427</v>
          </cell>
          <cell r="Q6">
            <v>14</v>
          </cell>
          <cell r="R6">
            <v>4</v>
          </cell>
          <cell r="S6">
            <v>14</v>
          </cell>
          <cell r="T6">
            <v>0.22222222222222221</v>
          </cell>
          <cell r="U6">
            <v>18</v>
          </cell>
        </row>
        <row r="7">
          <cell r="A7" t="str">
            <v>05</v>
          </cell>
          <cell r="B7">
            <v>11</v>
          </cell>
          <cell r="C7">
            <v>35</v>
          </cell>
          <cell r="D7">
            <v>0.2391304347826087</v>
          </cell>
          <cell r="E7">
            <v>46</v>
          </cell>
          <cell r="F7">
            <v>16</v>
          </cell>
          <cell r="G7">
            <v>39</v>
          </cell>
          <cell r="H7">
            <v>0.29090909090909089</v>
          </cell>
          <cell r="I7">
            <v>55</v>
          </cell>
          <cell r="J7">
            <v>17</v>
          </cell>
          <cell r="K7">
            <v>43</v>
          </cell>
          <cell r="L7">
            <v>0.28333333333333333</v>
          </cell>
          <cell r="M7">
            <v>60</v>
          </cell>
          <cell r="N7">
            <v>4</v>
          </cell>
          <cell r="O7">
            <v>29</v>
          </cell>
          <cell r="P7">
            <v>0.12121212121212122</v>
          </cell>
          <cell r="Q7">
            <v>33</v>
          </cell>
          <cell r="R7">
            <v>11</v>
          </cell>
          <cell r="S7">
            <v>24</v>
          </cell>
          <cell r="T7">
            <v>0.31428571428571428</v>
          </cell>
          <cell r="U7">
            <v>35</v>
          </cell>
        </row>
        <row r="8">
          <cell r="A8" t="str">
            <v>06</v>
          </cell>
          <cell r="B8">
            <v>6</v>
          </cell>
          <cell r="C8">
            <v>16</v>
          </cell>
          <cell r="D8">
            <v>0.27272727272727271</v>
          </cell>
          <cell r="E8">
            <v>22</v>
          </cell>
          <cell r="F8">
            <v>5</v>
          </cell>
          <cell r="G8">
            <v>21</v>
          </cell>
          <cell r="H8">
            <v>0.19230769230769232</v>
          </cell>
          <cell r="I8">
            <v>26</v>
          </cell>
          <cell r="J8">
            <v>8</v>
          </cell>
          <cell r="K8">
            <v>20</v>
          </cell>
          <cell r="L8">
            <v>0.2857142857142857</v>
          </cell>
          <cell r="M8">
            <v>28</v>
          </cell>
          <cell r="N8">
            <v>5</v>
          </cell>
          <cell r="O8">
            <v>14</v>
          </cell>
          <cell r="P8">
            <v>0.26315789473684209</v>
          </cell>
          <cell r="Q8">
            <v>19</v>
          </cell>
          <cell r="R8">
            <v>6</v>
          </cell>
          <cell r="S8">
            <v>22</v>
          </cell>
          <cell r="T8">
            <v>0.21428571428571427</v>
          </cell>
          <cell r="U8">
            <v>28</v>
          </cell>
        </row>
        <row r="9">
          <cell r="A9" t="str">
            <v>07</v>
          </cell>
          <cell r="B9">
            <v>51</v>
          </cell>
          <cell r="C9">
            <v>27</v>
          </cell>
          <cell r="D9">
            <v>0.65384615384615385</v>
          </cell>
          <cell r="E9">
            <v>78</v>
          </cell>
          <cell r="F9">
            <v>29</v>
          </cell>
          <cell r="G9">
            <v>25</v>
          </cell>
          <cell r="H9">
            <v>0.53703703703703709</v>
          </cell>
          <cell r="I9">
            <v>54</v>
          </cell>
          <cell r="J9">
            <v>36</v>
          </cell>
          <cell r="K9">
            <v>23</v>
          </cell>
          <cell r="L9">
            <v>0.61016949152542377</v>
          </cell>
          <cell r="M9">
            <v>59</v>
          </cell>
          <cell r="N9">
            <v>34</v>
          </cell>
          <cell r="O9">
            <v>38</v>
          </cell>
          <cell r="P9">
            <v>0.47222222222222221</v>
          </cell>
          <cell r="Q9">
            <v>72</v>
          </cell>
          <cell r="R9">
            <v>43</v>
          </cell>
          <cell r="S9">
            <v>40</v>
          </cell>
          <cell r="T9">
            <v>0.51807228915662651</v>
          </cell>
          <cell r="U9">
            <v>83</v>
          </cell>
        </row>
        <row r="10">
          <cell r="A10" t="str">
            <v>08</v>
          </cell>
          <cell r="B10">
            <v>10</v>
          </cell>
          <cell r="C10">
            <v>8</v>
          </cell>
          <cell r="D10">
            <v>0.55555555555555558</v>
          </cell>
          <cell r="E10">
            <v>18</v>
          </cell>
          <cell r="F10">
            <v>7</v>
          </cell>
          <cell r="G10">
            <v>6</v>
          </cell>
          <cell r="H10">
            <v>0.53846153846153844</v>
          </cell>
          <cell r="I10">
            <v>13</v>
          </cell>
          <cell r="J10">
            <v>11</v>
          </cell>
          <cell r="K10">
            <v>16</v>
          </cell>
          <cell r="L10">
            <v>0.40740740740740738</v>
          </cell>
          <cell r="M10">
            <v>27</v>
          </cell>
          <cell r="N10">
            <v>14</v>
          </cell>
          <cell r="O10">
            <v>8</v>
          </cell>
          <cell r="P10">
            <v>0.63636363636363635</v>
          </cell>
          <cell r="Q10">
            <v>22</v>
          </cell>
          <cell r="R10">
            <v>11</v>
          </cell>
          <cell r="S10">
            <v>6</v>
          </cell>
          <cell r="T10">
            <v>0.6470588235294118</v>
          </cell>
          <cell r="U10">
            <v>17</v>
          </cell>
        </row>
        <row r="11">
          <cell r="A11" t="str">
            <v>09</v>
          </cell>
          <cell r="B11">
            <v>36</v>
          </cell>
          <cell r="C11">
            <v>32</v>
          </cell>
          <cell r="D11">
            <v>0.52941176470588236</v>
          </cell>
          <cell r="E11">
            <v>68</v>
          </cell>
          <cell r="F11">
            <v>47</v>
          </cell>
          <cell r="G11">
            <v>42</v>
          </cell>
          <cell r="H11">
            <v>0.5280898876404494</v>
          </cell>
          <cell r="I11">
            <v>89</v>
          </cell>
          <cell r="J11">
            <v>40</v>
          </cell>
          <cell r="K11">
            <v>30</v>
          </cell>
          <cell r="L11">
            <v>0.5714285714285714</v>
          </cell>
          <cell r="M11">
            <v>70</v>
          </cell>
          <cell r="N11">
            <v>45</v>
          </cell>
          <cell r="O11">
            <v>37</v>
          </cell>
          <cell r="P11">
            <v>0.54878048780487809</v>
          </cell>
          <cell r="Q11">
            <v>82</v>
          </cell>
          <cell r="R11">
            <v>35</v>
          </cell>
          <cell r="S11">
            <v>21</v>
          </cell>
          <cell r="T11">
            <v>0.625</v>
          </cell>
          <cell r="U11">
            <v>56</v>
          </cell>
        </row>
        <row r="12">
          <cell r="A12" t="str">
            <v>10</v>
          </cell>
          <cell r="B12">
            <v>20</v>
          </cell>
          <cell r="C12">
            <v>12</v>
          </cell>
          <cell r="D12">
            <v>0.625</v>
          </cell>
          <cell r="E12">
            <v>32</v>
          </cell>
          <cell r="F12">
            <v>14</v>
          </cell>
          <cell r="G12">
            <v>9</v>
          </cell>
          <cell r="H12">
            <v>0.60869565217391308</v>
          </cell>
          <cell r="I12">
            <v>23</v>
          </cell>
          <cell r="J12">
            <v>22</v>
          </cell>
          <cell r="K12">
            <v>15</v>
          </cell>
          <cell r="L12">
            <v>0.59459459459459463</v>
          </cell>
          <cell r="M12">
            <v>37</v>
          </cell>
          <cell r="N12">
            <v>17</v>
          </cell>
          <cell r="O12">
            <v>9</v>
          </cell>
          <cell r="P12">
            <v>0.65384615384615385</v>
          </cell>
          <cell r="Q12">
            <v>26</v>
          </cell>
          <cell r="R12">
            <v>12</v>
          </cell>
          <cell r="S12">
            <v>4</v>
          </cell>
          <cell r="T12">
            <v>0.75</v>
          </cell>
          <cell r="U12">
            <v>16</v>
          </cell>
        </row>
        <row r="13">
          <cell r="A13" t="str">
            <v>11</v>
          </cell>
          <cell r="B13">
            <v>30</v>
          </cell>
          <cell r="C13">
            <v>27</v>
          </cell>
          <cell r="D13">
            <v>0.52631578947368418</v>
          </cell>
          <cell r="E13">
            <v>57</v>
          </cell>
          <cell r="F13">
            <v>31</v>
          </cell>
          <cell r="G13">
            <v>33</v>
          </cell>
          <cell r="H13">
            <v>0.484375</v>
          </cell>
          <cell r="I13">
            <v>64</v>
          </cell>
          <cell r="J13">
            <v>38</v>
          </cell>
          <cell r="K13">
            <v>25</v>
          </cell>
          <cell r="L13">
            <v>0.60317460317460314</v>
          </cell>
          <cell r="M13">
            <v>63</v>
          </cell>
          <cell r="N13">
            <v>34</v>
          </cell>
          <cell r="O13">
            <v>34</v>
          </cell>
          <cell r="P13">
            <v>0.5</v>
          </cell>
          <cell r="Q13">
            <v>68</v>
          </cell>
          <cell r="R13">
            <v>23</v>
          </cell>
          <cell r="S13">
            <v>27</v>
          </cell>
          <cell r="T13">
            <v>0.46</v>
          </cell>
          <cell r="U13">
            <v>50</v>
          </cell>
        </row>
        <row r="14">
          <cell r="A14" t="str">
            <v>12</v>
          </cell>
          <cell r="B14">
            <v>10</v>
          </cell>
          <cell r="C14">
            <v>10</v>
          </cell>
          <cell r="D14">
            <v>0.5</v>
          </cell>
          <cell r="E14">
            <v>20</v>
          </cell>
          <cell r="F14">
            <v>8</v>
          </cell>
          <cell r="G14">
            <v>8</v>
          </cell>
          <cell r="H14">
            <v>0.5</v>
          </cell>
          <cell r="I14">
            <v>16</v>
          </cell>
          <cell r="J14">
            <v>12</v>
          </cell>
          <cell r="K14">
            <v>12</v>
          </cell>
          <cell r="L14">
            <v>0.5</v>
          </cell>
          <cell r="M14">
            <v>24</v>
          </cell>
          <cell r="N14">
            <v>12</v>
          </cell>
          <cell r="O14">
            <v>18</v>
          </cell>
          <cell r="P14">
            <v>0.4</v>
          </cell>
          <cell r="Q14">
            <v>30</v>
          </cell>
          <cell r="R14">
            <v>5</v>
          </cell>
          <cell r="S14">
            <v>8</v>
          </cell>
          <cell r="T14">
            <v>0.38461538461538464</v>
          </cell>
          <cell r="U14">
            <v>13</v>
          </cell>
        </row>
        <row r="15">
          <cell r="A15" t="str">
            <v>13</v>
          </cell>
          <cell r="B15">
            <v>6</v>
          </cell>
          <cell r="C15">
            <v>5</v>
          </cell>
          <cell r="D15">
            <v>0.54545454545454541</v>
          </cell>
          <cell r="E15">
            <v>11</v>
          </cell>
          <cell r="F15">
            <v>1</v>
          </cell>
          <cell r="G15">
            <v>1</v>
          </cell>
          <cell r="H15">
            <v>0.5</v>
          </cell>
          <cell r="I15">
            <v>2</v>
          </cell>
          <cell r="J15">
            <v>10</v>
          </cell>
          <cell r="K15">
            <v>7</v>
          </cell>
          <cell r="L15">
            <v>0.58823529411764708</v>
          </cell>
          <cell r="M15">
            <v>17</v>
          </cell>
          <cell r="R15">
            <v>2</v>
          </cell>
          <cell r="S15">
            <v>2</v>
          </cell>
          <cell r="T15">
            <v>0.5</v>
          </cell>
          <cell r="U15">
            <v>4</v>
          </cell>
        </row>
        <row r="16">
          <cell r="A16" t="str">
            <v>14</v>
          </cell>
          <cell r="B16">
            <v>25</v>
          </cell>
          <cell r="C16">
            <v>23</v>
          </cell>
          <cell r="D16">
            <v>0.52083333333333337</v>
          </cell>
          <cell r="E16">
            <v>48</v>
          </cell>
          <cell r="F16">
            <v>25</v>
          </cell>
          <cell r="G16">
            <v>21</v>
          </cell>
          <cell r="H16">
            <v>0.54347826086956519</v>
          </cell>
          <cell r="I16">
            <v>46</v>
          </cell>
          <cell r="J16">
            <v>22</v>
          </cell>
          <cell r="K16">
            <v>25</v>
          </cell>
          <cell r="L16">
            <v>0.46808510638297873</v>
          </cell>
          <cell r="M16">
            <v>47</v>
          </cell>
          <cell r="N16">
            <v>21</v>
          </cell>
          <cell r="O16">
            <v>13</v>
          </cell>
          <cell r="P16">
            <v>0.61764705882352944</v>
          </cell>
          <cell r="Q16">
            <v>34</v>
          </cell>
          <cell r="R16">
            <v>30</v>
          </cell>
          <cell r="S16">
            <v>16</v>
          </cell>
          <cell r="T16">
            <v>0.65217391304347827</v>
          </cell>
          <cell r="U16">
            <v>46</v>
          </cell>
        </row>
        <row r="17">
          <cell r="A17" t="str">
            <v>15</v>
          </cell>
          <cell r="B17">
            <v>4</v>
          </cell>
          <cell r="C17">
            <v>13</v>
          </cell>
          <cell r="D17">
            <v>0.23529411764705882</v>
          </cell>
          <cell r="E17">
            <v>17</v>
          </cell>
          <cell r="F17">
            <v>2</v>
          </cell>
          <cell r="G17">
            <v>10</v>
          </cell>
          <cell r="H17">
            <v>0.16666666666666666</v>
          </cell>
          <cell r="I17">
            <v>12</v>
          </cell>
          <cell r="J17">
            <v>1</v>
          </cell>
          <cell r="K17">
            <v>8</v>
          </cell>
          <cell r="L17">
            <v>0.1111111111111111</v>
          </cell>
          <cell r="M17">
            <v>9</v>
          </cell>
          <cell r="N17">
            <v>2</v>
          </cell>
          <cell r="O17">
            <v>2</v>
          </cell>
          <cell r="P17">
            <v>0.5</v>
          </cell>
          <cell r="Q17">
            <v>4</v>
          </cell>
          <cell r="R17">
            <v>8</v>
          </cell>
          <cell r="S17">
            <v>12</v>
          </cell>
          <cell r="T17">
            <v>0.4</v>
          </cell>
          <cell r="U17">
            <v>20</v>
          </cell>
        </row>
        <row r="18">
          <cell r="A18" t="str">
            <v>16</v>
          </cell>
          <cell r="B18">
            <v>30</v>
          </cell>
          <cell r="C18">
            <v>28</v>
          </cell>
          <cell r="D18">
            <v>0.51724137931034486</v>
          </cell>
          <cell r="E18">
            <v>58</v>
          </cell>
          <cell r="F18">
            <v>26</v>
          </cell>
          <cell r="G18">
            <v>36</v>
          </cell>
          <cell r="H18">
            <v>0.41935483870967744</v>
          </cell>
          <cell r="I18">
            <v>62</v>
          </cell>
          <cell r="J18">
            <v>28</v>
          </cell>
          <cell r="K18">
            <v>25</v>
          </cell>
          <cell r="L18">
            <v>0.52830188679245282</v>
          </cell>
          <cell r="M18">
            <v>53</v>
          </cell>
          <cell r="N18">
            <v>33</v>
          </cell>
          <cell r="O18">
            <v>37</v>
          </cell>
          <cell r="P18">
            <v>0.47142857142857142</v>
          </cell>
          <cell r="Q18">
            <v>70</v>
          </cell>
          <cell r="R18">
            <v>39</v>
          </cell>
          <cell r="S18">
            <v>29</v>
          </cell>
          <cell r="T18">
            <v>0.57352941176470584</v>
          </cell>
          <cell r="U18">
            <v>68</v>
          </cell>
        </row>
        <row r="19">
          <cell r="A19" t="str">
            <v>17</v>
          </cell>
          <cell r="B19">
            <v>18</v>
          </cell>
          <cell r="C19">
            <v>59</v>
          </cell>
          <cell r="D19">
            <v>0.23376623376623376</v>
          </cell>
          <cell r="E19">
            <v>77</v>
          </cell>
          <cell r="F19">
            <v>18</v>
          </cell>
          <cell r="G19">
            <v>45</v>
          </cell>
          <cell r="H19">
            <v>0.2857142857142857</v>
          </cell>
          <cell r="I19">
            <v>63</v>
          </cell>
          <cell r="J19">
            <v>15</v>
          </cell>
          <cell r="K19">
            <v>47</v>
          </cell>
          <cell r="L19">
            <v>0.24193548387096775</v>
          </cell>
          <cell r="M19">
            <v>62</v>
          </cell>
          <cell r="N19">
            <v>21</v>
          </cell>
          <cell r="O19">
            <v>50</v>
          </cell>
          <cell r="P19">
            <v>0.29577464788732394</v>
          </cell>
          <cell r="Q19">
            <v>71</v>
          </cell>
          <cell r="R19">
            <v>23</v>
          </cell>
          <cell r="S19">
            <v>37</v>
          </cell>
          <cell r="T19">
            <v>0.38333333333333336</v>
          </cell>
          <cell r="U19">
            <v>60</v>
          </cell>
        </row>
        <row r="20">
          <cell r="A20" t="str">
            <v>18</v>
          </cell>
          <cell r="B20">
            <v>26</v>
          </cell>
          <cell r="C20">
            <v>41</v>
          </cell>
          <cell r="D20">
            <v>0.38805970149253732</v>
          </cell>
          <cell r="E20">
            <v>67</v>
          </cell>
          <cell r="F20">
            <v>27</v>
          </cell>
          <cell r="G20">
            <v>57</v>
          </cell>
          <cell r="H20">
            <v>0.32142857142857145</v>
          </cell>
          <cell r="I20">
            <v>84</v>
          </cell>
          <cell r="J20">
            <v>28</v>
          </cell>
          <cell r="K20">
            <v>36</v>
          </cell>
          <cell r="L20">
            <v>0.4375</v>
          </cell>
          <cell r="M20">
            <v>64</v>
          </cell>
          <cell r="N20">
            <v>33</v>
          </cell>
          <cell r="O20">
            <v>42</v>
          </cell>
          <cell r="P20">
            <v>0.44</v>
          </cell>
          <cell r="Q20">
            <v>75</v>
          </cell>
          <cell r="R20">
            <v>23</v>
          </cell>
          <cell r="S20">
            <v>35</v>
          </cell>
          <cell r="T20">
            <v>0.39655172413793105</v>
          </cell>
          <cell r="U20">
            <v>58</v>
          </cell>
        </row>
        <row r="21">
          <cell r="A21" t="str">
            <v>19</v>
          </cell>
          <cell r="B21">
            <v>30</v>
          </cell>
          <cell r="C21">
            <v>37</v>
          </cell>
          <cell r="D21">
            <v>0.44776119402985076</v>
          </cell>
          <cell r="E21">
            <v>67</v>
          </cell>
          <cell r="F21">
            <v>26</v>
          </cell>
          <cell r="G21">
            <v>54</v>
          </cell>
          <cell r="H21">
            <v>0.32500000000000001</v>
          </cell>
          <cell r="I21">
            <v>80</v>
          </cell>
          <cell r="J21">
            <v>30</v>
          </cell>
          <cell r="K21">
            <v>64</v>
          </cell>
          <cell r="L21">
            <v>0.31914893617021278</v>
          </cell>
          <cell r="M21">
            <v>94</v>
          </cell>
          <cell r="N21">
            <v>21</v>
          </cell>
          <cell r="O21">
            <v>53</v>
          </cell>
          <cell r="P21">
            <v>0.28378378378378377</v>
          </cell>
          <cell r="Q21">
            <v>74</v>
          </cell>
          <cell r="R21">
            <v>29</v>
          </cell>
          <cell r="S21">
            <v>47</v>
          </cell>
          <cell r="T21">
            <v>0.38157894736842107</v>
          </cell>
          <cell r="U21">
            <v>76</v>
          </cell>
        </row>
        <row r="22">
          <cell r="A22" t="str">
            <v>20</v>
          </cell>
          <cell r="B22">
            <v>5</v>
          </cell>
          <cell r="C22">
            <v>10</v>
          </cell>
          <cell r="D22">
            <v>0.33333333333333331</v>
          </cell>
          <cell r="E22">
            <v>15</v>
          </cell>
          <cell r="F22">
            <v>13</v>
          </cell>
          <cell r="G22">
            <v>16</v>
          </cell>
          <cell r="H22">
            <v>0.44827586206896552</v>
          </cell>
          <cell r="I22">
            <v>29</v>
          </cell>
          <cell r="J22">
            <v>4</v>
          </cell>
          <cell r="K22">
            <v>12</v>
          </cell>
          <cell r="L22">
            <v>0.25</v>
          </cell>
          <cell r="M22">
            <v>16</v>
          </cell>
          <cell r="N22">
            <v>2</v>
          </cell>
          <cell r="O22">
            <v>5</v>
          </cell>
          <cell r="P22">
            <v>0.2857142857142857</v>
          </cell>
          <cell r="Q22">
            <v>7</v>
          </cell>
          <cell r="R22">
            <v>14</v>
          </cell>
          <cell r="S22">
            <v>10</v>
          </cell>
          <cell r="T22">
            <v>0.58333333333333337</v>
          </cell>
          <cell r="U22">
            <v>24</v>
          </cell>
        </row>
        <row r="23">
          <cell r="A23" t="str">
            <v>21</v>
          </cell>
          <cell r="B23">
            <v>19</v>
          </cell>
          <cell r="C23">
            <v>25</v>
          </cell>
          <cell r="D23">
            <v>0.43181818181818182</v>
          </cell>
          <cell r="E23">
            <v>44</v>
          </cell>
          <cell r="F23">
            <v>22</v>
          </cell>
          <cell r="G23">
            <v>27</v>
          </cell>
          <cell r="H23">
            <v>0.44897959183673469</v>
          </cell>
          <cell r="I23">
            <v>49</v>
          </cell>
          <cell r="J23">
            <v>21</v>
          </cell>
          <cell r="K23">
            <v>32</v>
          </cell>
          <cell r="L23">
            <v>0.39622641509433965</v>
          </cell>
          <cell r="M23">
            <v>53</v>
          </cell>
          <cell r="N23">
            <v>17</v>
          </cell>
          <cell r="O23">
            <v>13</v>
          </cell>
          <cell r="P23">
            <v>0.56666666666666665</v>
          </cell>
          <cell r="Q23">
            <v>30</v>
          </cell>
          <cell r="R23">
            <v>14</v>
          </cell>
          <cell r="S23">
            <v>28</v>
          </cell>
          <cell r="T23">
            <v>0.33333333333333331</v>
          </cell>
          <cell r="U23">
            <v>42</v>
          </cell>
        </row>
        <row r="24">
          <cell r="A24" t="str">
            <v>22</v>
          </cell>
          <cell r="B24">
            <v>30</v>
          </cell>
          <cell r="C24">
            <v>76</v>
          </cell>
          <cell r="D24">
            <v>0.28301886792452829</v>
          </cell>
          <cell r="E24">
            <v>106</v>
          </cell>
          <cell r="F24">
            <v>35</v>
          </cell>
          <cell r="G24">
            <v>76</v>
          </cell>
          <cell r="H24">
            <v>0.31531531531531531</v>
          </cell>
          <cell r="I24">
            <v>111</v>
          </cell>
          <cell r="J24">
            <v>22</v>
          </cell>
          <cell r="K24">
            <v>66</v>
          </cell>
          <cell r="L24">
            <v>0.25</v>
          </cell>
          <cell r="M24">
            <v>88</v>
          </cell>
          <cell r="N24">
            <v>20</v>
          </cell>
          <cell r="O24">
            <v>56</v>
          </cell>
          <cell r="P24">
            <v>0.26315789473684209</v>
          </cell>
          <cell r="Q24">
            <v>76</v>
          </cell>
          <cell r="R24">
            <v>31</v>
          </cell>
          <cell r="S24">
            <v>49</v>
          </cell>
          <cell r="T24">
            <v>0.38750000000000001</v>
          </cell>
          <cell r="U24">
            <v>80</v>
          </cell>
        </row>
        <row r="25">
          <cell r="A25" t="str">
            <v>23</v>
          </cell>
          <cell r="B25">
            <v>9</v>
          </cell>
          <cell r="C25">
            <v>28</v>
          </cell>
          <cell r="D25">
            <v>0.24324324324324326</v>
          </cell>
          <cell r="E25">
            <v>37</v>
          </cell>
          <cell r="F25">
            <v>8</v>
          </cell>
          <cell r="G25">
            <v>40</v>
          </cell>
          <cell r="H25">
            <v>0.16666666666666666</v>
          </cell>
          <cell r="I25">
            <v>48</v>
          </cell>
          <cell r="J25">
            <v>13</v>
          </cell>
          <cell r="K25">
            <v>28</v>
          </cell>
          <cell r="L25">
            <v>0.31707317073170732</v>
          </cell>
          <cell r="M25">
            <v>41</v>
          </cell>
          <cell r="N25">
            <v>24</v>
          </cell>
          <cell r="O25">
            <v>35</v>
          </cell>
          <cell r="P25">
            <v>0.40677966101694918</v>
          </cell>
          <cell r="Q25">
            <v>59</v>
          </cell>
          <cell r="R25">
            <v>15</v>
          </cell>
          <cell r="S25">
            <v>21</v>
          </cell>
          <cell r="T25">
            <v>0.41666666666666669</v>
          </cell>
          <cell r="U25">
            <v>36</v>
          </cell>
        </row>
        <row r="26">
          <cell r="A26" t="str">
            <v>24</v>
          </cell>
          <cell r="B26">
            <v>4</v>
          </cell>
          <cell r="C26">
            <v>12</v>
          </cell>
          <cell r="D26">
            <v>0.25</v>
          </cell>
          <cell r="E26">
            <v>16</v>
          </cell>
          <cell r="F26">
            <v>12</v>
          </cell>
          <cell r="G26">
            <v>18</v>
          </cell>
          <cell r="H26">
            <v>0.4</v>
          </cell>
          <cell r="I26">
            <v>30</v>
          </cell>
          <cell r="J26">
            <v>8</v>
          </cell>
          <cell r="K26">
            <v>18</v>
          </cell>
          <cell r="L26">
            <v>0.30769230769230771</v>
          </cell>
          <cell r="M26">
            <v>26</v>
          </cell>
          <cell r="N26">
            <v>6</v>
          </cell>
          <cell r="O26">
            <v>14</v>
          </cell>
          <cell r="P26">
            <v>0.3</v>
          </cell>
          <cell r="Q26">
            <v>20</v>
          </cell>
          <cell r="R26">
            <v>13</v>
          </cell>
          <cell r="S26">
            <v>7</v>
          </cell>
          <cell r="T26">
            <v>0.65</v>
          </cell>
          <cell r="U26">
            <v>20</v>
          </cell>
        </row>
        <row r="27">
          <cell r="A27" t="str">
            <v>25</v>
          </cell>
          <cell r="B27">
            <v>28</v>
          </cell>
          <cell r="C27">
            <v>166</v>
          </cell>
          <cell r="D27">
            <v>0.14432989690721648</v>
          </cell>
          <cell r="E27">
            <v>194</v>
          </cell>
          <cell r="F27">
            <v>34</v>
          </cell>
          <cell r="G27">
            <v>185</v>
          </cell>
          <cell r="H27">
            <v>0.15525114155251141</v>
          </cell>
          <cell r="I27">
            <v>219</v>
          </cell>
          <cell r="J27">
            <v>35</v>
          </cell>
          <cell r="K27">
            <v>183</v>
          </cell>
          <cell r="L27">
            <v>0.16055045871559634</v>
          </cell>
          <cell r="M27">
            <v>218</v>
          </cell>
          <cell r="N27">
            <v>32</v>
          </cell>
          <cell r="O27">
            <v>176</v>
          </cell>
          <cell r="P27">
            <v>0.15384615384615385</v>
          </cell>
          <cell r="Q27">
            <v>208</v>
          </cell>
          <cell r="R27">
            <v>31</v>
          </cell>
          <cell r="S27">
            <v>167</v>
          </cell>
          <cell r="T27">
            <v>0.15656565656565657</v>
          </cell>
          <cell r="U27">
            <v>198</v>
          </cell>
        </row>
        <row r="28">
          <cell r="A28" t="str">
            <v>26</v>
          </cell>
          <cell r="B28">
            <v>33</v>
          </cell>
          <cell r="C28">
            <v>148</v>
          </cell>
          <cell r="D28">
            <v>0.18232044198895028</v>
          </cell>
          <cell r="E28">
            <v>181</v>
          </cell>
          <cell r="F28">
            <v>28</v>
          </cell>
          <cell r="G28">
            <v>184</v>
          </cell>
          <cell r="H28">
            <v>0.13207547169811321</v>
          </cell>
          <cell r="I28">
            <v>212</v>
          </cell>
          <cell r="J28">
            <v>32</v>
          </cell>
          <cell r="K28">
            <v>148</v>
          </cell>
          <cell r="L28">
            <v>0.17777777777777778</v>
          </cell>
          <cell r="M28">
            <v>180</v>
          </cell>
          <cell r="N28">
            <v>38</v>
          </cell>
          <cell r="O28">
            <v>154</v>
          </cell>
          <cell r="P28">
            <v>0.19791666666666666</v>
          </cell>
          <cell r="Q28">
            <v>192</v>
          </cell>
          <cell r="R28">
            <v>40</v>
          </cell>
          <cell r="S28">
            <v>112</v>
          </cell>
          <cell r="T28">
            <v>0.26315789473684209</v>
          </cell>
          <cell r="U28">
            <v>152</v>
          </cell>
        </row>
        <row r="29">
          <cell r="A29" t="str">
            <v>27</v>
          </cell>
          <cell r="B29">
            <v>27</v>
          </cell>
          <cell r="C29">
            <v>130</v>
          </cell>
          <cell r="D29">
            <v>0.17197452229299362</v>
          </cell>
          <cell r="E29">
            <v>157</v>
          </cell>
          <cell r="F29">
            <v>45</v>
          </cell>
          <cell r="G29">
            <v>184</v>
          </cell>
          <cell r="H29">
            <v>0.1965065502183406</v>
          </cell>
          <cell r="I29">
            <v>229</v>
          </cell>
          <cell r="J29">
            <v>43</v>
          </cell>
          <cell r="K29">
            <v>189</v>
          </cell>
          <cell r="L29">
            <v>0.18534482758620691</v>
          </cell>
          <cell r="M29">
            <v>232</v>
          </cell>
          <cell r="N29">
            <v>45</v>
          </cell>
          <cell r="O29">
            <v>145</v>
          </cell>
          <cell r="P29">
            <v>0.23684210526315788</v>
          </cell>
          <cell r="Q29">
            <v>190</v>
          </cell>
          <cell r="R29">
            <v>31</v>
          </cell>
          <cell r="S29">
            <v>130</v>
          </cell>
          <cell r="T29">
            <v>0.19254658385093168</v>
          </cell>
          <cell r="U29">
            <v>161</v>
          </cell>
        </row>
        <row r="30">
          <cell r="A30" t="str">
            <v>28</v>
          </cell>
          <cell r="B30">
            <v>10</v>
          </cell>
          <cell r="C30">
            <v>52</v>
          </cell>
          <cell r="D30">
            <v>0.16129032258064516</v>
          </cell>
          <cell r="E30">
            <v>62</v>
          </cell>
          <cell r="F30">
            <v>19</v>
          </cell>
          <cell r="G30">
            <v>83</v>
          </cell>
          <cell r="H30">
            <v>0.18627450980392157</v>
          </cell>
          <cell r="I30">
            <v>102</v>
          </cell>
          <cell r="J30">
            <v>16</v>
          </cell>
          <cell r="K30">
            <v>114</v>
          </cell>
          <cell r="L30">
            <v>0.12307692307692308</v>
          </cell>
          <cell r="M30">
            <v>130</v>
          </cell>
          <cell r="N30">
            <v>16</v>
          </cell>
          <cell r="O30">
            <v>62</v>
          </cell>
          <cell r="P30">
            <v>0.20512820512820512</v>
          </cell>
          <cell r="Q30">
            <v>78</v>
          </cell>
          <cell r="R30">
            <v>9</v>
          </cell>
          <cell r="S30">
            <v>61</v>
          </cell>
          <cell r="T30">
            <v>0.12857142857142856</v>
          </cell>
          <cell r="U30">
            <v>70</v>
          </cell>
        </row>
        <row r="31">
          <cell r="A31" t="str">
            <v>29</v>
          </cell>
          <cell r="B31">
            <v>5</v>
          </cell>
          <cell r="C31">
            <v>33</v>
          </cell>
          <cell r="D31">
            <v>0.13157894736842105</v>
          </cell>
          <cell r="E31">
            <v>38</v>
          </cell>
          <cell r="F31">
            <v>4</v>
          </cell>
          <cell r="G31">
            <v>39</v>
          </cell>
          <cell r="H31">
            <v>9.3023255813953487E-2</v>
          </cell>
          <cell r="I31">
            <v>43</v>
          </cell>
          <cell r="J31">
            <v>4</v>
          </cell>
          <cell r="K31">
            <v>41</v>
          </cell>
          <cell r="L31">
            <v>8.8888888888888892E-2</v>
          </cell>
          <cell r="M31">
            <v>45</v>
          </cell>
          <cell r="N31">
            <v>3</v>
          </cell>
          <cell r="O31">
            <v>16</v>
          </cell>
          <cell r="P31">
            <v>0.15789473684210525</v>
          </cell>
          <cell r="Q31">
            <v>19</v>
          </cell>
          <cell r="R31">
            <v>3</v>
          </cell>
          <cell r="S31">
            <v>25</v>
          </cell>
          <cell r="T31">
            <v>0.10714285714285714</v>
          </cell>
          <cell r="U31">
            <v>28</v>
          </cell>
        </row>
        <row r="32">
          <cell r="A32" t="str">
            <v>30</v>
          </cell>
          <cell r="B32">
            <v>9</v>
          </cell>
          <cell r="C32">
            <v>45</v>
          </cell>
          <cell r="D32">
            <v>0.16666666666666666</v>
          </cell>
          <cell r="E32">
            <v>54</v>
          </cell>
          <cell r="F32">
            <v>7</v>
          </cell>
          <cell r="G32">
            <v>42</v>
          </cell>
          <cell r="H32">
            <v>0.14285714285714285</v>
          </cell>
          <cell r="I32">
            <v>49</v>
          </cell>
          <cell r="J32">
            <v>6</v>
          </cell>
          <cell r="K32">
            <v>32</v>
          </cell>
          <cell r="L32">
            <v>0.15789473684210525</v>
          </cell>
          <cell r="M32">
            <v>38</v>
          </cell>
          <cell r="N32">
            <v>4</v>
          </cell>
          <cell r="O32">
            <v>41</v>
          </cell>
          <cell r="P32">
            <v>8.8888888888888892E-2</v>
          </cell>
          <cell r="Q32">
            <v>45</v>
          </cell>
          <cell r="R32">
            <v>3</v>
          </cell>
          <cell r="S32">
            <v>21</v>
          </cell>
          <cell r="T32">
            <v>0.125</v>
          </cell>
          <cell r="U32">
            <v>24</v>
          </cell>
        </row>
        <row r="33">
          <cell r="A33" t="str">
            <v>31</v>
          </cell>
          <cell r="B33">
            <v>23</v>
          </cell>
          <cell r="C33">
            <v>59</v>
          </cell>
          <cell r="D33">
            <v>0.28048780487804881</v>
          </cell>
          <cell r="E33">
            <v>82</v>
          </cell>
          <cell r="F33">
            <v>17</v>
          </cell>
          <cell r="G33">
            <v>70</v>
          </cell>
          <cell r="H33">
            <v>0.19540229885057472</v>
          </cell>
          <cell r="I33">
            <v>87</v>
          </cell>
          <cell r="J33">
            <v>19</v>
          </cell>
          <cell r="K33">
            <v>57</v>
          </cell>
          <cell r="L33">
            <v>0.25</v>
          </cell>
          <cell r="M33">
            <v>76</v>
          </cell>
          <cell r="N33">
            <v>10</v>
          </cell>
          <cell r="O33">
            <v>33</v>
          </cell>
          <cell r="P33">
            <v>0.23255813953488372</v>
          </cell>
          <cell r="Q33">
            <v>43</v>
          </cell>
          <cell r="R33">
            <v>17</v>
          </cell>
          <cell r="S33">
            <v>38</v>
          </cell>
          <cell r="T33">
            <v>0.30909090909090908</v>
          </cell>
          <cell r="U33">
            <v>55</v>
          </cell>
        </row>
        <row r="34">
          <cell r="A34" t="str">
            <v>32</v>
          </cell>
          <cell r="B34">
            <v>16</v>
          </cell>
          <cell r="C34">
            <v>30</v>
          </cell>
          <cell r="D34">
            <v>0.34782608695652173</v>
          </cell>
          <cell r="E34">
            <v>46</v>
          </cell>
          <cell r="F34">
            <v>10</v>
          </cell>
          <cell r="G34">
            <v>31</v>
          </cell>
          <cell r="H34">
            <v>0.24390243902439024</v>
          </cell>
          <cell r="I34">
            <v>41</v>
          </cell>
          <cell r="J34">
            <v>15</v>
          </cell>
          <cell r="K34">
            <v>38</v>
          </cell>
          <cell r="L34">
            <v>0.28301886792452829</v>
          </cell>
          <cell r="M34">
            <v>53</v>
          </cell>
          <cell r="N34">
            <v>3</v>
          </cell>
          <cell r="O34">
            <v>26</v>
          </cell>
          <cell r="P34">
            <v>0.10344827586206896</v>
          </cell>
          <cell r="Q34">
            <v>29</v>
          </cell>
          <cell r="R34">
            <v>8</v>
          </cell>
          <cell r="S34">
            <v>29</v>
          </cell>
          <cell r="T34">
            <v>0.21621621621621623</v>
          </cell>
          <cell r="U34">
            <v>37</v>
          </cell>
        </row>
        <row r="35">
          <cell r="A35" t="str">
            <v>33</v>
          </cell>
          <cell r="B35">
            <v>8</v>
          </cell>
          <cell r="C35">
            <v>28</v>
          </cell>
          <cell r="D35">
            <v>0.22222222222222221</v>
          </cell>
          <cell r="E35">
            <v>36</v>
          </cell>
          <cell r="F35">
            <v>12</v>
          </cell>
          <cell r="G35">
            <v>37</v>
          </cell>
          <cell r="H35">
            <v>0.24489795918367346</v>
          </cell>
          <cell r="I35">
            <v>49</v>
          </cell>
          <cell r="J35">
            <v>13</v>
          </cell>
          <cell r="K35">
            <v>28</v>
          </cell>
          <cell r="L35">
            <v>0.31707317073170732</v>
          </cell>
          <cell r="M35">
            <v>41</v>
          </cell>
          <cell r="N35">
            <v>8</v>
          </cell>
          <cell r="O35">
            <v>19</v>
          </cell>
          <cell r="P35">
            <v>0.29629629629629628</v>
          </cell>
          <cell r="Q35">
            <v>27</v>
          </cell>
          <cell r="R35">
            <v>11</v>
          </cell>
          <cell r="S35">
            <v>24</v>
          </cell>
          <cell r="T35">
            <v>0.31428571428571428</v>
          </cell>
          <cell r="U35">
            <v>35</v>
          </cell>
        </row>
        <row r="36">
          <cell r="A36" t="str">
            <v>34</v>
          </cell>
          <cell r="G36">
            <v>13</v>
          </cell>
          <cell r="H36">
            <v>0</v>
          </cell>
          <cell r="I36">
            <v>13</v>
          </cell>
          <cell r="K36">
            <v>7</v>
          </cell>
          <cell r="L36">
            <v>0</v>
          </cell>
          <cell r="M36">
            <v>7</v>
          </cell>
          <cell r="N36">
            <v>1</v>
          </cell>
          <cell r="O36">
            <v>5</v>
          </cell>
          <cell r="P36">
            <v>0.16666666666666666</v>
          </cell>
          <cell r="Q36">
            <v>6</v>
          </cell>
          <cell r="R36">
            <v>4</v>
          </cell>
          <cell r="S36">
            <v>36</v>
          </cell>
          <cell r="T36">
            <v>0.1</v>
          </cell>
          <cell r="U36">
            <v>40</v>
          </cell>
        </row>
        <row r="37">
          <cell r="A37" t="str">
            <v>35</v>
          </cell>
          <cell r="B37">
            <v>6</v>
          </cell>
          <cell r="C37">
            <v>39</v>
          </cell>
          <cell r="D37">
            <v>0.13333333333333333</v>
          </cell>
          <cell r="E37">
            <v>45</v>
          </cell>
          <cell r="F37">
            <v>10</v>
          </cell>
          <cell r="G37">
            <v>44</v>
          </cell>
          <cell r="H37">
            <v>0.18518518518518517</v>
          </cell>
          <cell r="I37">
            <v>54</v>
          </cell>
          <cell r="J37">
            <v>6</v>
          </cell>
          <cell r="K37">
            <v>32</v>
          </cell>
          <cell r="L37">
            <v>0.15789473684210525</v>
          </cell>
          <cell r="M37">
            <v>38</v>
          </cell>
          <cell r="N37">
            <v>14</v>
          </cell>
          <cell r="O37">
            <v>39</v>
          </cell>
          <cell r="P37">
            <v>0.26415094339622641</v>
          </cell>
          <cell r="Q37">
            <v>53</v>
          </cell>
          <cell r="R37">
            <v>9</v>
          </cell>
          <cell r="S37">
            <v>25</v>
          </cell>
          <cell r="T37">
            <v>0.26470588235294118</v>
          </cell>
          <cell r="U37">
            <v>34</v>
          </cell>
        </row>
        <row r="38">
          <cell r="A38" t="str">
            <v>36</v>
          </cell>
          <cell r="B38">
            <v>1</v>
          </cell>
          <cell r="C38">
            <v>5</v>
          </cell>
          <cell r="D38">
            <v>0.16666666666666666</v>
          </cell>
          <cell r="E38">
            <v>6</v>
          </cell>
          <cell r="F38">
            <v>5</v>
          </cell>
          <cell r="G38">
            <v>10</v>
          </cell>
          <cell r="H38">
            <v>0.33333333333333331</v>
          </cell>
          <cell r="I38">
            <v>15</v>
          </cell>
          <cell r="J38">
            <v>3</v>
          </cell>
          <cell r="K38">
            <v>3</v>
          </cell>
          <cell r="L38">
            <v>0.5</v>
          </cell>
          <cell r="M38">
            <v>6</v>
          </cell>
          <cell r="N38">
            <v>6</v>
          </cell>
          <cell r="O38">
            <v>10</v>
          </cell>
          <cell r="P38">
            <v>0.375</v>
          </cell>
          <cell r="Q38">
            <v>16</v>
          </cell>
          <cell r="R38">
            <v>3</v>
          </cell>
          <cell r="S38">
            <v>17</v>
          </cell>
          <cell r="T38">
            <v>0.15</v>
          </cell>
          <cell r="U38">
            <v>20</v>
          </cell>
        </row>
        <row r="39">
          <cell r="A39" t="str">
            <v>37</v>
          </cell>
          <cell r="B39">
            <v>2</v>
          </cell>
          <cell r="C39">
            <v>5</v>
          </cell>
          <cell r="D39">
            <v>0.2857142857142857</v>
          </cell>
          <cell r="E39">
            <v>7</v>
          </cell>
          <cell r="F39">
            <v>2</v>
          </cell>
          <cell r="G39">
            <v>5</v>
          </cell>
          <cell r="H39">
            <v>0.2857142857142857</v>
          </cell>
          <cell r="I39">
            <v>7</v>
          </cell>
          <cell r="J39">
            <v>2</v>
          </cell>
          <cell r="K39">
            <v>3</v>
          </cell>
          <cell r="L39">
            <v>0.4</v>
          </cell>
          <cell r="M39">
            <v>5</v>
          </cell>
          <cell r="N39">
            <v>4</v>
          </cell>
          <cell r="O39">
            <v>15</v>
          </cell>
          <cell r="P39">
            <v>0.21052631578947367</v>
          </cell>
          <cell r="Q39">
            <v>19</v>
          </cell>
          <cell r="R39">
            <v>1</v>
          </cell>
          <cell r="S39">
            <v>9</v>
          </cell>
          <cell r="T39">
            <v>0.1</v>
          </cell>
          <cell r="U39">
            <v>10</v>
          </cell>
        </row>
        <row r="40">
          <cell r="A40" t="str">
            <v>60</v>
          </cell>
          <cell r="B40">
            <v>10</v>
          </cell>
          <cell r="C40">
            <v>120</v>
          </cell>
          <cell r="D40">
            <v>7.6923076923076927E-2</v>
          </cell>
          <cell r="E40">
            <v>130</v>
          </cell>
          <cell r="F40">
            <v>23</v>
          </cell>
          <cell r="G40">
            <v>134</v>
          </cell>
          <cell r="H40">
            <v>0.1464968152866242</v>
          </cell>
          <cell r="I40">
            <v>157</v>
          </cell>
          <cell r="J40">
            <v>22</v>
          </cell>
          <cell r="K40">
            <v>118</v>
          </cell>
          <cell r="L40">
            <v>0.15714285714285714</v>
          </cell>
          <cell r="M40">
            <v>140</v>
          </cell>
          <cell r="N40">
            <v>12</v>
          </cell>
          <cell r="O40">
            <v>91</v>
          </cell>
          <cell r="P40">
            <v>0.11650485436893204</v>
          </cell>
          <cell r="Q40">
            <v>103</v>
          </cell>
          <cell r="R40">
            <v>8</v>
          </cell>
          <cell r="S40">
            <v>116</v>
          </cell>
          <cell r="T40">
            <v>6.4516129032258063E-2</v>
          </cell>
          <cell r="U40">
            <v>124</v>
          </cell>
        </row>
        <row r="41">
          <cell r="A41" t="str">
            <v>61</v>
          </cell>
          <cell r="B41">
            <v>12</v>
          </cell>
          <cell r="C41">
            <v>68</v>
          </cell>
          <cell r="D41">
            <v>0.15</v>
          </cell>
          <cell r="E41">
            <v>80</v>
          </cell>
          <cell r="F41">
            <v>16</v>
          </cell>
          <cell r="G41">
            <v>79</v>
          </cell>
          <cell r="H41">
            <v>0.16842105263157894</v>
          </cell>
          <cell r="I41">
            <v>95</v>
          </cell>
          <cell r="J41">
            <v>17</v>
          </cell>
          <cell r="K41">
            <v>91</v>
          </cell>
          <cell r="L41">
            <v>0.15740740740740741</v>
          </cell>
          <cell r="M41">
            <v>108</v>
          </cell>
          <cell r="N41">
            <v>8</v>
          </cell>
          <cell r="O41">
            <v>57</v>
          </cell>
          <cell r="P41">
            <v>0.12307692307692308</v>
          </cell>
          <cell r="Q41">
            <v>65</v>
          </cell>
          <cell r="R41">
            <v>14</v>
          </cell>
          <cell r="S41">
            <v>66</v>
          </cell>
          <cell r="T41">
            <v>0.17499999999999999</v>
          </cell>
          <cell r="U41">
            <v>80</v>
          </cell>
        </row>
        <row r="42">
          <cell r="A42" t="str">
            <v>62</v>
          </cell>
          <cell r="B42">
            <v>12</v>
          </cell>
          <cell r="C42">
            <v>58</v>
          </cell>
          <cell r="D42">
            <v>0.17142857142857143</v>
          </cell>
          <cell r="E42">
            <v>70</v>
          </cell>
          <cell r="F42">
            <v>11</v>
          </cell>
          <cell r="G42">
            <v>51</v>
          </cell>
          <cell r="H42">
            <v>0.17741935483870969</v>
          </cell>
          <cell r="I42">
            <v>62</v>
          </cell>
          <cell r="J42">
            <v>5</v>
          </cell>
          <cell r="K42">
            <v>34</v>
          </cell>
          <cell r="L42">
            <v>0.12820512820512819</v>
          </cell>
          <cell r="M42">
            <v>39</v>
          </cell>
          <cell r="N42">
            <v>6</v>
          </cell>
          <cell r="O42">
            <v>48</v>
          </cell>
          <cell r="P42">
            <v>0.1111111111111111</v>
          </cell>
          <cell r="Q42">
            <v>54</v>
          </cell>
          <cell r="R42">
            <v>8</v>
          </cell>
          <cell r="S42">
            <v>48</v>
          </cell>
          <cell r="T42">
            <v>0.14285714285714285</v>
          </cell>
          <cell r="U42">
            <v>56</v>
          </cell>
        </row>
        <row r="43">
          <cell r="A43" t="str">
            <v>63</v>
          </cell>
          <cell r="B43">
            <v>12</v>
          </cell>
          <cell r="C43">
            <v>77</v>
          </cell>
          <cell r="D43">
            <v>0.1348314606741573</v>
          </cell>
          <cell r="E43">
            <v>89</v>
          </cell>
          <cell r="F43">
            <v>5</v>
          </cell>
          <cell r="G43">
            <v>53</v>
          </cell>
          <cell r="H43">
            <v>8.6206896551724144E-2</v>
          </cell>
          <cell r="I43">
            <v>58</v>
          </cell>
          <cell r="J43">
            <v>14</v>
          </cell>
          <cell r="K43">
            <v>65</v>
          </cell>
          <cell r="L43">
            <v>0.17721518987341772</v>
          </cell>
          <cell r="M43">
            <v>79</v>
          </cell>
          <cell r="N43">
            <v>12</v>
          </cell>
          <cell r="O43">
            <v>63</v>
          </cell>
          <cell r="P43">
            <v>0.16</v>
          </cell>
          <cell r="Q43">
            <v>75</v>
          </cell>
          <cell r="R43">
            <v>4</v>
          </cell>
          <cell r="S43">
            <v>55</v>
          </cell>
          <cell r="T43">
            <v>6.7796610169491525E-2</v>
          </cell>
          <cell r="U43">
            <v>59</v>
          </cell>
        </row>
        <row r="44">
          <cell r="A44" t="str">
            <v>64</v>
          </cell>
          <cell r="B44">
            <v>12</v>
          </cell>
          <cell r="C44">
            <v>23</v>
          </cell>
          <cell r="D44">
            <v>0.34285714285714286</v>
          </cell>
          <cell r="E44">
            <v>35</v>
          </cell>
          <cell r="F44">
            <v>13</v>
          </cell>
          <cell r="G44">
            <v>26</v>
          </cell>
          <cell r="H44">
            <v>0.33333333333333331</v>
          </cell>
          <cell r="I44">
            <v>39</v>
          </cell>
          <cell r="J44">
            <v>4</v>
          </cell>
          <cell r="K44">
            <v>24</v>
          </cell>
          <cell r="L44">
            <v>0.14285714285714285</v>
          </cell>
          <cell r="M44">
            <v>28</v>
          </cell>
          <cell r="N44">
            <v>16</v>
          </cell>
          <cell r="O44">
            <v>24</v>
          </cell>
          <cell r="P44">
            <v>0.4</v>
          </cell>
          <cell r="Q44">
            <v>40</v>
          </cell>
          <cell r="R44">
            <v>20</v>
          </cell>
          <cell r="S44">
            <v>26</v>
          </cell>
          <cell r="T44">
            <v>0.43478260869565216</v>
          </cell>
          <cell r="U44">
            <v>46</v>
          </cell>
        </row>
        <row r="45">
          <cell r="A45" t="str">
            <v>65</v>
          </cell>
          <cell r="B45">
            <v>22</v>
          </cell>
          <cell r="C45">
            <v>33</v>
          </cell>
          <cell r="D45">
            <v>0.4</v>
          </cell>
          <cell r="E45">
            <v>55</v>
          </cell>
          <cell r="F45">
            <v>26</v>
          </cell>
          <cell r="G45">
            <v>28</v>
          </cell>
          <cell r="H45">
            <v>0.48148148148148145</v>
          </cell>
          <cell r="I45">
            <v>54</v>
          </cell>
          <cell r="J45">
            <v>20</v>
          </cell>
          <cell r="K45">
            <v>39</v>
          </cell>
          <cell r="L45">
            <v>0.33898305084745761</v>
          </cell>
          <cell r="M45">
            <v>59</v>
          </cell>
          <cell r="N45">
            <v>7</v>
          </cell>
          <cell r="O45">
            <v>15</v>
          </cell>
          <cell r="P45">
            <v>0.31818181818181818</v>
          </cell>
          <cell r="Q45">
            <v>22</v>
          </cell>
          <cell r="R45">
            <v>13</v>
          </cell>
          <cell r="S45">
            <v>26</v>
          </cell>
          <cell r="T45">
            <v>0.33333333333333331</v>
          </cell>
          <cell r="U45">
            <v>39</v>
          </cell>
        </row>
        <row r="46">
          <cell r="A46" t="str">
            <v>66</v>
          </cell>
          <cell r="B46">
            <v>6</v>
          </cell>
          <cell r="C46">
            <v>17</v>
          </cell>
          <cell r="D46">
            <v>0.2608695652173913</v>
          </cell>
          <cell r="E46">
            <v>23</v>
          </cell>
          <cell r="F46">
            <v>17</v>
          </cell>
          <cell r="G46">
            <v>24</v>
          </cell>
          <cell r="H46">
            <v>0.41463414634146339</v>
          </cell>
          <cell r="I46">
            <v>41</v>
          </cell>
          <cell r="J46">
            <v>10</v>
          </cell>
          <cell r="K46">
            <v>19</v>
          </cell>
          <cell r="L46">
            <v>0.34482758620689657</v>
          </cell>
          <cell r="M46">
            <v>29</v>
          </cell>
          <cell r="N46">
            <v>7</v>
          </cell>
          <cell r="O46">
            <v>13</v>
          </cell>
          <cell r="P46">
            <v>0.35</v>
          </cell>
          <cell r="Q46">
            <v>20</v>
          </cell>
          <cell r="R46">
            <v>2</v>
          </cell>
          <cell r="S46">
            <v>13</v>
          </cell>
          <cell r="T46">
            <v>0.13333333333333333</v>
          </cell>
          <cell r="U46">
            <v>15</v>
          </cell>
        </row>
        <row r="47">
          <cell r="A47" t="str">
            <v>67</v>
          </cell>
          <cell r="B47">
            <v>3</v>
          </cell>
          <cell r="C47">
            <v>13</v>
          </cell>
          <cell r="D47">
            <v>0.1875</v>
          </cell>
          <cell r="E47">
            <v>16</v>
          </cell>
          <cell r="F47">
            <v>14</v>
          </cell>
          <cell r="G47">
            <v>32</v>
          </cell>
          <cell r="H47">
            <v>0.30434782608695654</v>
          </cell>
          <cell r="I47">
            <v>46</v>
          </cell>
          <cell r="J47">
            <v>6</v>
          </cell>
          <cell r="K47">
            <v>18</v>
          </cell>
          <cell r="L47">
            <v>0.25</v>
          </cell>
          <cell r="M47">
            <v>24</v>
          </cell>
          <cell r="N47">
            <v>5</v>
          </cell>
          <cell r="O47">
            <v>8</v>
          </cell>
          <cell r="P47">
            <v>0.38461538461538464</v>
          </cell>
          <cell r="Q47">
            <v>13</v>
          </cell>
          <cell r="R47">
            <v>14</v>
          </cell>
          <cell r="S47">
            <v>16</v>
          </cell>
          <cell r="T47">
            <v>0.46666666666666667</v>
          </cell>
          <cell r="U47">
            <v>30</v>
          </cell>
        </row>
        <row r="48">
          <cell r="A48" t="str">
            <v>68</v>
          </cell>
          <cell r="B48">
            <v>3</v>
          </cell>
          <cell r="C48">
            <v>9</v>
          </cell>
          <cell r="D48">
            <v>0.25</v>
          </cell>
          <cell r="E48">
            <v>12</v>
          </cell>
          <cell r="F48">
            <v>4</v>
          </cell>
          <cell r="G48">
            <v>5</v>
          </cell>
          <cell r="H48">
            <v>0.44444444444444442</v>
          </cell>
          <cell r="I48">
            <v>9</v>
          </cell>
          <cell r="J48">
            <v>3</v>
          </cell>
          <cell r="K48">
            <v>14</v>
          </cell>
          <cell r="L48">
            <v>0.17647058823529413</v>
          </cell>
          <cell r="M48">
            <v>17</v>
          </cell>
          <cell r="N48">
            <v>7</v>
          </cell>
          <cell r="O48">
            <v>10</v>
          </cell>
          <cell r="P48">
            <v>0.41176470588235292</v>
          </cell>
          <cell r="Q48">
            <v>17</v>
          </cell>
          <cell r="R48">
            <v>0</v>
          </cell>
          <cell r="S48">
            <v>6</v>
          </cell>
          <cell r="T48">
            <v>0</v>
          </cell>
          <cell r="U48">
            <v>6</v>
          </cell>
        </row>
        <row r="49">
          <cell r="A49" t="str">
            <v>69</v>
          </cell>
          <cell r="B49">
            <v>11</v>
          </cell>
          <cell r="C49">
            <v>12</v>
          </cell>
          <cell r="D49">
            <v>0.47826086956521741</v>
          </cell>
          <cell r="E49">
            <v>23</v>
          </cell>
          <cell r="F49">
            <v>10</v>
          </cell>
          <cell r="G49">
            <v>17</v>
          </cell>
          <cell r="H49">
            <v>0.37037037037037035</v>
          </cell>
          <cell r="I49">
            <v>27</v>
          </cell>
          <cell r="J49">
            <v>5</v>
          </cell>
          <cell r="K49">
            <v>9</v>
          </cell>
          <cell r="L49">
            <v>0.35714285714285715</v>
          </cell>
          <cell r="M49">
            <v>14</v>
          </cell>
          <cell r="N49">
            <v>3</v>
          </cell>
          <cell r="O49">
            <v>9</v>
          </cell>
          <cell r="P49">
            <v>0.25</v>
          </cell>
          <cell r="Q49">
            <v>12</v>
          </cell>
          <cell r="R49">
            <v>3</v>
          </cell>
          <cell r="S49">
            <v>18</v>
          </cell>
          <cell r="T49">
            <v>0.14285714285714285</v>
          </cell>
          <cell r="U49">
            <v>21</v>
          </cell>
        </row>
        <row r="50">
          <cell r="A50" t="str">
            <v>70</v>
          </cell>
          <cell r="B50">
            <v>5</v>
          </cell>
          <cell r="C50">
            <v>28</v>
          </cell>
          <cell r="D50">
            <v>0.15151515151515152</v>
          </cell>
          <cell r="E50">
            <v>33</v>
          </cell>
          <cell r="F50">
            <v>17</v>
          </cell>
          <cell r="G50">
            <v>26</v>
          </cell>
          <cell r="H50">
            <v>0.39534883720930231</v>
          </cell>
          <cell r="I50">
            <v>43</v>
          </cell>
          <cell r="J50">
            <v>24</v>
          </cell>
          <cell r="K50">
            <v>37</v>
          </cell>
          <cell r="L50">
            <v>0.39344262295081966</v>
          </cell>
          <cell r="M50">
            <v>61</v>
          </cell>
          <cell r="N50">
            <v>27</v>
          </cell>
          <cell r="O50">
            <v>38</v>
          </cell>
          <cell r="P50">
            <v>0.41538461538461541</v>
          </cell>
          <cell r="Q50">
            <v>65</v>
          </cell>
          <cell r="R50">
            <v>18</v>
          </cell>
          <cell r="S50">
            <v>22</v>
          </cell>
          <cell r="T50">
            <v>0.45</v>
          </cell>
          <cell r="U50">
            <v>40</v>
          </cell>
        </row>
        <row r="51">
          <cell r="A51" t="str">
            <v>71</v>
          </cell>
          <cell r="B51">
            <v>11</v>
          </cell>
          <cell r="C51">
            <v>25</v>
          </cell>
          <cell r="D51">
            <v>0.30555555555555558</v>
          </cell>
          <cell r="E51">
            <v>36</v>
          </cell>
          <cell r="F51">
            <v>19</v>
          </cell>
          <cell r="G51">
            <v>25</v>
          </cell>
          <cell r="H51">
            <v>0.43181818181818182</v>
          </cell>
          <cell r="I51">
            <v>44</v>
          </cell>
          <cell r="J51">
            <v>14</v>
          </cell>
          <cell r="K51">
            <v>21</v>
          </cell>
          <cell r="L51">
            <v>0.4</v>
          </cell>
          <cell r="M51">
            <v>35</v>
          </cell>
          <cell r="N51">
            <v>12</v>
          </cell>
          <cell r="O51">
            <v>7</v>
          </cell>
          <cell r="P51">
            <v>0.63157894736842102</v>
          </cell>
          <cell r="Q51">
            <v>19</v>
          </cell>
          <cell r="R51">
            <v>25</v>
          </cell>
          <cell r="S51">
            <v>25</v>
          </cell>
          <cell r="T51">
            <v>0.5</v>
          </cell>
          <cell r="U51">
            <v>50</v>
          </cell>
        </row>
        <row r="52">
          <cell r="A52" t="str">
            <v>72</v>
          </cell>
          <cell r="C52">
            <v>2</v>
          </cell>
          <cell r="D52">
            <v>0</v>
          </cell>
          <cell r="E52">
            <v>2</v>
          </cell>
          <cell r="F52">
            <v>7</v>
          </cell>
          <cell r="G52">
            <v>19</v>
          </cell>
          <cell r="H52">
            <v>0.26923076923076922</v>
          </cell>
          <cell r="I52">
            <v>26</v>
          </cell>
          <cell r="O52">
            <v>5</v>
          </cell>
          <cell r="P52">
            <v>0</v>
          </cell>
          <cell r="Q52">
            <v>5</v>
          </cell>
        </row>
        <row r="53">
          <cell r="A53" t="str">
            <v>73</v>
          </cell>
          <cell r="B53">
            <v>1</v>
          </cell>
          <cell r="C53">
            <v>2</v>
          </cell>
          <cell r="D53">
            <v>0.33333333333333331</v>
          </cell>
          <cell r="E53">
            <v>3</v>
          </cell>
          <cell r="G53">
            <v>2</v>
          </cell>
          <cell r="H53">
            <v>0</v>
          </cell>
          <cell r="I53">
            <v>2</v>
          </cell>
          <cell r="K53">
            <v>3</v>
          </cell>
          <cell r="L53">
            <v>0</v>
          </cell>
          <cell r="M53">
            <v>3</v>
          </cell>
          <cell r="N53">
            <v>1</v>
          </cell>
          <cell r="O53">
            <v>2</v>
          </cell>
          <cell r="P53">
            <v>0.33333333333333331</v>
          </cell>
          <cell r="Q53">
            <v>3</v>
          </cell>
        </row>
        <row r="54">
          <cell r="A54" t="str">
            <v>74</v>
          </cell>
          <cell r="B54">
            <v>8</v>
          </cell>
          <cell r="C54">
            <v>29</v>
          </cell>
          <cell r="D54">
            <v>0.21621621621621623</v>
          </cell>
          <cell r="E54">
            <v>37</v>
          </cell>
          <cell r="F54">
            <v>4</v>
          </cell>
          <cell r="G54">
            <v>27</v>
          </cell>
          <cell r="H54">
            <v>0.12903225806451613</v>
          </cell>
          <cell r="I54">
            <v>31</v>
          </cell>
          <cell r="J54">
            <v>7</v>
          </cell>
          <cell r="K54">
            <v>13</v>
          </cell>
          <cell r="L54">
            <v>0.35</v>
          </cell>
          <cell r="M54">
            <v>20</v>
          </cell>
          <cell r="N54">
            <v>2</v>
          </cell>
          <cell r="O54">
            <v>14</v>
          </cell>
          <cell r="P54">
            <v>0.125</v>
          </cell>
          <cell r="Q54">
            <v>16</v>
          </cell>
          <cell r="R54">
            <v>8</v>
          </cell>
          <cell r="S54">
            <v>29</v>
          </cell>
          <cell r="T54">
            <v>0.21621621621621623</v>
          </cell>
          <cell r="U54">
            <v>37</v>
          </cell>
        </row>
        <row r="55">
          <cell r="A55" t="str">
            <v>76</v>
          </cell>
          <cell r="C55">
            <v>1</v>
          </cell>
          <cell r="D55">
            <v>0</v>
          </cell>
          <cell r="E55">
            <v>1</v>
          </cell>
          <cell r="J55">
            <v>1</v>
          </cell>
          <cell r="K55">
            <v>2</v>
          </cell>
          <cell r="L55">
            <v>0.33333333333333331</v>
          </cell>
          <cell r="M55">
            <v>3</v>
          </cell>
          <cell r="O55">
            <v>1</v>
          </cell>
          <cell r="P55">
            <v>0</v>
          </cell>
          <cell r="Q55">
            <v>1</v>
          </cell>
        </row>
        <row r="56">
          <cell r="A56" t="str">
            <v>77</v>
          </cell>
          <cell r="K56">
            <v>2</v>
          </cell>
          <cell r="L56">
            <v>0</v>
          </cell>
          <cell r="M56">
            <v>2</v>
          </cell>
        </row>
        <row r="57">
          <cell r="A57" t="str">
            <v>85</v>
          </cell>
          <cell r="B57">
            <v>4</v>
          </cell>
          <cell r="C57">
            <v>8</v>
          </cell>
          <cell r="D57">
            <v>0.33333333333333331</v>
          </cell>
          <cell r="E57">
            <v>12</v>
          </cell>
          <cell r="F57">
            <v>5</v>
          </cell>
          <cell r="G57">
            <v>8</v>
          </cell>
          <cell r="H57">
            <v>0.38461538461538464</v>
          </cell>
          <cell r="I57">
            <v>13</v>
          </cell>
          <cell r="J57">
            <v>8</v>
          </cell>
          <cell r="K57">
            <v>7</v>
          </cell>
          <cell r="L57">
            <v>0.53333333333333333</v>
          </cell>
          <cell r="M57">
            <v>15</v>
          </cell>
          <cell r="N57">
            <v>3</v>
          </cell>
          <cell r="O57">
            <v>13</v>
          </cell>
          <cell r="P57">
            <v>0.1875</v>
          </cell>
          <cell r="Q57">
            <v>16</v>
          </cell>
          <cell r="R57">
            <v>5</v>
          </cell>
          <cell r="S57">
            <v>2</v>
          </cell>
          <cell r="T57">
            <v>0.7142857142857143</v>
          </cell>
          <cell r="U57">
            <v>7</v>
          </cell>
        </row>
        <row r="58">
          <cell r="A58" t="str">
            <v>86</v>
          </cell>
          <cell r="B58">
            <v>10</v>
          </cell>
          <cell r="C58">
            <v>10</v>
          </cell>
          <cell r="D58">
            <v>0.5</v>
          </cell>
          <cell r="E58">
            <v>20</v>
          </cell>
          <cell r="F58">
            <v>13</v>
          </cell>
          <cell r="G58">
            <v>15</v>
          </cell>
          <cell r="H58">
            <v>0.4642857142857143</v>
          </cell>
          <cell r="I58">
            <v>28</v>
          </cell>
          <cell r="J58">
            <v>6</v>
          </cell>
          <cell r="K58">
            <v>18</v>
          </cell>
          <cell r="L58">
            <v>0.25</v>
          </cell>
          <cell r="M58">
            <v>24</v>
          </cell>
          <cell r="N58">
            <v>2</v>
          </cell>
          <cell r="O58">
            <v>10</v>
          </cell>
          <cell r="P58">
            <v>0.16666666666666666</v>
          </cell>
          <cell r="Q58">
            <v>12</v>
          </cell>
          <cell r="R58">
            <v>5</v>
          </cell>
          <cell r="S58">
            <v>8</v>
          </cell>
          <cell r="T58">
            <v>0.38461538461538464</v>
          </cell>
          <cell r="U58">
            <v>13</v>
          </cell>
        </row>
        <row r="59">
          <cell r="A59" t="str">
            <v>87</v>
          </cell>
          <cell r="B59">
            <v>1</v>
          </cell>
          <cell r="C59">
            <v>3</v>
          </cell>
          <cell r="D59">
            <v>0.25</v>
          </cell>
          <cell r="E59">
            <v>4</v>
          </cell>
          <cell r="F59">
            <v>4</v>
          </cell>
          <cell r="G59">
            <v>6</v>
          </cell>
          <cell r="H59">
            <v>0.4</v>
          </cell>
          <cell r="I59">
            <v>10</v>
          </cell>
          <cell r="J59">
            <v>4</v>
          </cell>
          <cell r="K59">
            <v>4</v>
          </cell>
          <cell r="L59">
            <v>0.5</v>
          </cell>
          <cell r="M59">
            <v>8</v>
          </cell>
          <cell r="N59">
            <v>7</v>
          </cell>
          <cell r="O59">
            <v>7</v>
          </cell>
          <cell r="P59">
            <v>0.5</v>
          </cell>
          <cell r="Q59">
            <v>14</v>
          </cell>
          <cell r="R59">
            <v>4</v>
          </cell>
          <cell r="S59">
            <v>14</v>
          </cell>
          <cell r="T59">
            <v>0.22222222222222221</v>
          </cell>
          <cell r="U59">
            <v>18</v>
          </cell>
        </row>
        <row r="63">
          <cell r="A63" t="str">
            <v>Étiquettes de lignes</v>
          </cell>
          <cell r="B63" t="str">
            <v>FEMME</v>
          </cell>
          <cell r="C63" t="str">
            <v>HOMME</v>
          </cell>
          <cell r="F63" t="str">
            <v>FEMME</v>
          </cell>
          <cell r="G63" t="str">
            <v>HOMME</v>
          </cell>
          <cell r="J63" t="str">
            <v>FEMME</v>
          </cell>
          <cell r="K63" t="str">
            <v>HOMME</v>
          </cell>
          <cell r="N63" t="str">
            <v>FEMME</v>
          </cell>
          <cell r="O63" t="str">
            <v>HOMME</v>
          </cell>
          <cell r="R63" t="str">
            <v>FEMME</v>
          </cell>
          <cell r="S63" t="str">
            <v>HOMME</v>
          </cell>
        </row>
        <row r="64">
          <cell r="A64" t="str">
            <v>01</v>
          </cell>
          <cell r="B64">
            <v>23</v>
          </cell>
          <cell r="C64">
            <v>59</v>
          </cell>
          <cell r="D64">
            <v>0.28048780487804881</v>
          </cell>
          <cell r="E64">
            <v>82</v>
          </cell>
          <cell r="F64">
            <v>23</v>
          </cell>
          <cell r="G64">
            <v>50</v>
          </cell>
          <cell r="H64">
            <v>0.31506849315068491</v>
          </cell>
          <cell r="I64">
            <v>73</v>
          </cell>
          <cell r="J64">
            <v>67</v>
          </cell>
          <cell r="K64">
            <v>111</v>
          </cell>
          <cell r="L64">
            <v>0.37640449438202245</v>
          </cell>
          <cell r="M64">
            <v>178</v>
          </cell>
          <cell r="N64">
            <v>31</v>
          </cell>
          <cell r="O64">
            <v>59</v>
          </cell>
          <cell r="P64">
            <v>0.34444444444444444</v>
          </cell>
          <cell r="Q64">
            <v>90</v>
          </cell>
          <cell r="R64">
            <v>30</v>
          </cell>
          <cell r="S64">
            <v>68</v>
          </cell>
          <cell r="T64">
            <v>0.30612244897959184</v>
          </cell>
          <cell r="U64">
            <v>98</v>
          </cell>
        </row>
        <row r="65">
          <cell r="A65" t="str">
            <v>02</v>
          </cell>
          <cell r="B65">
            <v>16</v>
          </cell>
          <cell r="C65">
            <v>51</v>
          </cell>
          <cell r="D65">
            <v>0.23880597014925373</v>
          </cell>
          <cell r="E65">
            <v>67</v>
          </cell>
          <cell r="F65">
            <v>21</v>
          </cell>
          <cell r="G65">
            <v>60</v>
          </cell>
          <cell r="H65">
            <v>0.25925925925925924</v>
          </cell>
          <cell r="I65">
            <v>81</v>
          </cell>
          <cell r="J65">
            <v>25</v>
          </cell>
          <cell r="K65">
            <v>63</v>
          </cell>
          <cell r="L65">
            <v>0.28409090909090912</v>
          </cell>
          <cell r="M65">
            <v>88</v>
          </cell>
          <cell r="N65">
            <v>9</v>
          </cell>
          <cell r="O65">
            <v>42</v>
          </cell>
          <cell r="P65">
            <v>0.17647058823529413</v>
          </cell>
          <cell r="Q65">
            <v>51</v>
          </cell>
          <cell r="R65">
            <v>16</v>
          </cell>
          <cell r="S65">
            <v>46</v>
          </cell>
          <cell r="T65">
            <v>0.25806451612903225</v>
          </cell>
          <cell r="U65">
            <v>62</v>
          </cell>
        </row>
        <row r="66">
          <cell r="A66" t="str">
            <v>03</v>
          </cell>
          <cell r="B66">
            <v>170</v>
          </cell>
          <cell r="C66">
            <v>144</v>
          </cell>
          <cell r="D66">
            <v>0.54140127388535031</v>
          </cell>
          <cell r="E66">
            <v>314</v>
          </cell>
          <cell r="F66">
            <v>157</v>
          </cell>
          <cell r="G66">
            <v>145</v>
          </cell>
          <cell r="H66">
            <v>0.51986754966887416</v>
          </cell>
          <cell r="I66">
            <v>302</v>
          </cell>
          <cell r="J66">
            <v>178</v>
          </cell>
          <cell r="K66">
            <v>148</v>
          </cell>
          <cell r="L66">
            <v>0.54601226993865026</v>
          </cell>
          <cell r="M66">
            <v>326</v>
          </cell>
          <cell r="N66">
            <v>164</v>
          </cell>
          <cell r="O66">
            <v>145</v>
          </cell>
          <cell r="P66">
            <v>0.53074433656957931</v>
          </cell>
          <cell r="Q66">
            <v>309</v>
          </cell>
          <cell r="R66">
            <v>159</v>
          </cell>
          <cell r="S66">
            <v>124</v>
          </cell>
          <cell r="T66">
            <v>0.56183745583038869</v>
          </cell>
          <cell r="U66">
            <v>283</v>
          </cell>
        </row>
        <row r="67">
          <cell r="A67" t="str">
            <v>04</v>
          </cell>
          <cell r="B67">
            <v>153</v>
          </cell>
          <cell r="C67">
            <v>280</v>
          </cell>
          <cell r="D67">
            <v>0.35334872979214782</v>
          </cell>
          <cell r="E67">
            <v>433</v>
          </cell>
          <cell r="F67">
            <v>166</v>
          </cell>
          <cell r="G67">
            <v>332</v>
          </cell>
          <cell r="H67">
            <v>0.33333333333333331</v>
          </cell>
          <cell r="I67">
            <v>498</v>
          </cell>
          <cell r="J67">
            <v>162</v>
          </cell>
          <cell r="K67">
            <v>294</v>
          </cell>
          <cell r="L67">
            <v>0.35526315789473684</v>
          </cell>
          <cell r="M67">
            <v>456</v>
          </cell>
          <cell r="N67">
            <v>163</v>
          </cell>
          <cell r="O67">
            <v>284</v>
          </cell>
          <cell r="P67">
            <v>0.36465324384787473</v>
          </cell>
          <cell r="Q67">
            <v>447</v>
          </cell>
          <cell r="R67">
            <v>183</v>
          </cell>
          <cell r="S67">
            <v>242</v>
          </cell>
          <cell r="T67">
            <v>0.43058823529411766</v>
          </cell>
          <cell r="U67">
            <v>425</v>
          </cell>
        </row>
        <row r="68">
          <cell r="A68" t="str">
            <v>05</v>
          </cell>
          <cell r="B68">
            <v>67</v>
          </cell>
          <cell r="C68">
            <v>342</v>
          </cell>
          <cell r="D68">
            <v>0.16381418092909536</v>
          </cell>
          <cell r="E68">
            <v>409</v>
          </cell>
          <cell r="F68">
            <v>86</v>
          </cell>
          <cell r="G68">
            <v>429</v>
          </cell>
          <cell r="H68">
            <v>0.16699029126213591</v>
          </cell>
          <cell r="I68">
            <v>515</v>
          </cell>
          <cell r="J68">
            <v>93</v>
          </cell>
          <cell r="K68">
            <v>407</v>
          </cell>
          <cell r="L68">
            <v>0.186</v>
          </cell>
          <cell r="M68">
            <v>500</v>
          </cell>
          <cell r="N68">
            <v>91</v>
          </cell>
          <cell r="O68">
            <v>364</v>
          </cell>
          <cell r="P68">
            <v>0.2</v>
          </cell>
          <cell r="Q68">
            <v>455</v>
          </cell>
          <cell r="R68">
            <v>84</v>
          </cell>
          <cell r="S68">
            <v>336</v>
          </cell>
          <cell r="T68">
            <v>0.2</v>
          </cell>
          <cell r="U68">
            <v>420</v>
          </cell>
        </row>
        <row r="69">
          <cell r="A69" t="str">
            <v>06</v>
          </cell>
          <cell r="B69">
            <v>23</v>
          </cell>
          <cell r="C69">
            <v>123</v>
          </cell>
          <cell r="D69">
            <v>0.15753424657534246</v>
          </cell>
          <cell r="E69">
            <v>146</v>
          </cell>
          <cell r="F69">
            <v>29</v>
          </cell>
          <cell r="G69">
            <v>155</v>
          </cell>
          <cell r="H69">
            <v>0.15760869565217392</v>
          </cell>
          <cell r="I69">
            <v>184</v>
          </cell>
          <cell r="J69">
            <v>25</v>
          </cell>
          <cell r="K69">
            <v>171</v>
          </cell>
          <cell r="L69">
            <v>0.12755102040816327</v>
          </cell>
          <cell r="M69">
            <v>196</v>
          </cell>
          <cell r="N69">
            <v>23</v>
          </cell>
          <cell r="O69">
            <v>108</v>
          </cell>
          <cell r="P69">
            <v>0.17557251908396945</v>
          </cell>
          <cell r="Q69">
            <v>131</v>
          </cell>
          <cell r="R69">
            <v>15</v>
          </cell>
          <cell r="S69">
            <v>96</v>
          </cell>
          <cell r="T69">
            <v>0.13513513513513514</v>
          </cell>
          <cell r="U69">
            <v>111</v>
          </cell>
        </row>
        <row r="70">
          <cell r="A70" t="str">
            <v>07</v>
          </cell>
          <cell r="B70">
            <v>42</v>
          </cell>
          <cell r="C70">
            <v>101</v>
          </cell>
          <cell r="D70">
            <v>0.2937062937062937</v>
          </cell>
          <cell r="E70">
            <v>143</v>
          </cell>
          <cell r="F70">
            <v>35</v>
          </cell>
          <cell r="G70">
            <v>126</v>
          </cell>
          <cell r="H70">
            <v>0.21739130434782608</v>
          </cell>
          <cell r="I70">
            <v>161</v>
          </cell>
          <cell r="J70">
            <v>41</v>
          </cell>
          <cell r="K70">
            <v>113</v>
          </cell>
          <cell r="L70">
            <v>0.26623376623376621</v>
          </cell>
          <cell r="M70">
            <v>154</v>
          </cell>
          <cell r="N70">
            <v>20</v>
          </cell>
          <cell r="O70">
            <v>74</v>
          </cell>
          <cell r="P70">
            <v>0.21276595744680851</v>
          </cell>
          <cell r="Q70">
            <v>94</v>
          </cell>
          <cell r="R70">
            <v>36</v>
          </cell>
          <cell r="S70">
            <v>85</v>
          </cell>
          <cell r="T70">
            <v>0.2975206611570248</v>
          </cell>
          <cell r="U70">
            <v>121</v>
          </cell>
        </row>
        <row r="71">
          <cell r="A71" t="str">
            <v>08</v>
          </cell>
          <cell r="B71">
            <v>9</v>
          </cell>
          <cell r="C71">
            <v>46</v>
          </cell>
          <cell r="D71">
            <v>0.16363636363636364</v>
          </cell>
          <cell r="E71">
            <v>55</v>
          </cell>
          <cell r="F71">
            <v>15</v>
          </cell>
          <cell r="G71">
            <v>69</v>
          </cell>
          <cell r="H71">
            <v>0.17857142857142858</v>
          </cell>
          <cell r="I71">
            <v>84</v>
          </cell>
          <cell r="J71">
            <v>9</v>
          </cell>
          <cell r="K71">
            <v>44</v>
          </cell>
          <cell r="L71">
            <v>0.16981132075471697</v>
          </cell>
          <cell r="M71">
            <v>53</v>
          </cell>
          <cell r="N71">
            <v>23</v>
          </cell>
          <cell r="O71">
            <v>68</v>
          </cell>
          <cell r="P71">
            <v>0.25274725274725274</v>
          </cell>
          <cell r="Q71">
            <v>91</v>
          </cell>
          <cell r="R71">
            <v>17</v>
          </cell>
          <cell r="S71">
            <v>82</v>
          </cell>
          <cell r="T71">
            <v>0.17171717171717171</v>
          </cell>
          <cell r="U71">
            <v>99</v>
          </cell>
        </row>
        <row r="72">
          <cell r="A72" t="str">
            <v>09</v>
          </cell>
          <cell r="B72">
            <v>45</v>
          </cell>
          <cell r="C72">
            <v>296</v>
          </cell>
          <cell r="D72">
            <v>0.13196480938416422</v>
          </cell>
          <cell r="E72">
            <v>341</v>
          </cell>
          <cell r="F72">
            <v>53</v>
          </cell>
          <cell r="G72">
            <v>291</v>
          </cell>
          <cell r="H72">
            <v>0.15406976744186046</v>
          </cell>
          <cell r="I72">
            <v>344</v>
          </cell>
          <cell r="J72">
            <v>51</v>
          </cell>
          <cell r="K72">
            <v>286</v>
          </cell>
          <cell r="L72">
            <v>0.1513353115727003</v>
          </cell>
          <cell r="M72">
            <v>337</v>
          </cell>
          <cell r="N72">
            <v>36</v>
          </cell>
          <cell r="O72">
            <v>242</v>
          </cell>
          <cell r="P72">
            <v>0.12949640287769784</v>
          </cell>
          <cell r="Q72">
            <v>278</v>
          </cell>
          <cell r="R72">
            <v>32</v>
          </cell>
          <cell r="S72">
            <v>262</v>
          </cell>
          <cell r="T72">
            <v>0.10884353741496598</v>
          </cell>
          <cell r="U72">
            <v>294</v>
          </cell>
        </row>
        <row r="73">
          <cell r="A73" t="str">
            <v>10</v>
          </cell>
          <cell r="B73">
            <v>54</v>
          </cell>
          <cell r="C73">
            <v>94</v>
          </cell>
          <cell r="D73">
            <v>0.36486486486486486</v>
          </cell>
          <cell r="E73">
            <v>148</v>
          </cell>
          <cell r="F73">
            <v>76</v>
          </cell>
          <cell r="G73">
            <v>119</v>
          </cell>
          <cell r="H73">
            <v>0.38974358974358975</v>
          </cell>
          <cell r="I73">
            <v>195</v>
          </cell>
          <cell r="J73">
            <v>43</v>
          </cell>
          <cell r="K73">
            <v>107</v>
          </cell>
          <cell r="L73">
            <v>0.28666666666666668</v>
          </cell>
          <cell r="M73">
            <v>150</v>
          </cell>
          <cell r="N73">
            <v>43</v>
          </cell>
          <cell r="O73">
            <v>70</v>
          </cell>
          <cell r="P73">
            <v>0.38053097345132741</v>
          </cell>
          <cell r="Q73">
            <v>113</v>
          </cell>
          <cell r="R73">
            <v>45</v>
          </cell>
          <cell r="S73">
            <v>93</v>
          </cell>
          <cell r="T73">
            <v>0.32608695652173914</v>
          </cell>
          <cell r="U73">
            <v>138</v>
          </cell>
        </row>
        <row r="74">
          <cell r="A74" t="str">
            <v>11</v>
          </cell>
          <cell r="B74">
            <v>15</v>
          </cell>
          <cell r="C74">
            <v>21</v>
          </cell>
          <cell r="D74">
            <v>0.41666666666666669</v>
          </cell>
          <cell r="E74">
            <v>36</v>
          </cell>
          <cell r="F74">
            <v>21</v>
          </cell>
          <cell r="G74">
            <v>28</v>
          </cell>
          <cell r="H74">
            <v>0.42857142857142855</v>
          </cell>
          <cell r="I74">
            <v>49</v>
          </cell>
          <cell r="J74">
            <v>18</v>
          </cell>
          <cell r="K74">
            <v>27</v>
          </cell>
          <cell r="L74">
            <v>0.4</v>
          </cell>
          <cell r="M74">
            <v>45</v>
          </cell>
          <cell r="N74">
            <v>12</v>
          </cell>
          <cell r="O74">
            <v>29</v>
          </cell>
          <cell r="P74">
            <v>0.29268292682926828</v>
          </cell>
          <cell r="Q74">
            <v>41</v>
          </cell>
          <cell r="R74">
            <v>14</v>
          </cell>
          <cell r="S74">
            <v>24</v>
          </cell>
          <cell r="T74">
            <v>0.36842105263157893</v>
          </cell>
          <cell r="U74">
            <v>38</v>
          </cell>
        </row>
        <row r="75">
          <cell r="A75" t="str">
            <v>12</v>
          </cell>
          <cell r="B75">
            <v>25</v>
          </cell>
          <cell r="C75">
            <v>78</v>
          </cell>
          <cell r="D75">
            <v>0.24271844660194175</v>
          </cell>
          <cell r="E75">
            <v>103</v>
          </cell>
          <cell r="F75">
            <v>47</v>
          </cell>
          <cell r="G75">
            <v>97</v>
          </cell>
          <cell r="H75">
            <v>0.3263888888888889</v>
          </cell>
          <cell r="I75">
            <v>144</v>
          </cell>
          <cell r="J75">
            <v>44</v>
          </cell>
          <cell r="K75">
            <v>72</v>
          </cell>
          <cell r="L75">
            <v>0.37931034482758619</v>
          </cell>
          <cell r="M75">
            <v>116</v>
          </cell>
          <cell r="N75">
            <v>41</v>
          </cell>
          <cell r="O75">
            <v>62</v>
          </cell>
          <cell r="P75">
            <v>0.39805825242718446</v>
          </cell>
          <cell r="Q75">
            <v>103</v>
          </cell>
          <cell r="R75">
            <v>50</v>
          </cell>
          <cell r="S75">
            <v>73</v>
          </cell>
          <cell r="T75">
            <v>0.4065040650406504</v>
          </cell>
          <cell r="U75">
            <v>123</v>
          </cell>
        </row>
        <row r="80">
          <cell r="B80" t="str">
            <v>2010</v>
          </cell>
          <cell r="E80" t="str">
            <v>Total 2010</v>
          </cell>
          <cell r="F80" t="str">
            <v>2011</v>
          </cell>
          <cell r="I80" t="str">
            <v>Total 2011</v>
          </cell>
          <cell r="J80" t="str">
            <v>2012</v>
          </cell>
          <cell r="M80" t="str">
            <v>Total 2012</v>
          </cell>
          <cell r="N80" t="str">
            <v>2013</v>
          </cell>
          <cell r="Q80" t="str">
            <v>Total 2013</v>
          </cell>
          <cell r="R80">
            <v>2014</v>
          </cell>
          <cell r="U80" t="str">
            <v>Total 2014</v>
          </cell>
        </row>
        <row r="81">
          <cell r="A81" t="str">
            <v>Étiquettes de lignes</v>
          </cell>
          <cell r="B81" t="str">
            <v>FEMME</v>
          </cell>
          <cell r="C81" t="str">
            <v>HOMME</v>
          </cell>
          <cell r="F81" t="str">
            <v>FEMME</v>
          </cell>
          <cell r="G81" t="str">
            <v>HOMME</v>
          </cell>
          <cell r="J81" t="str">
            <v>FEMME</v>
          </cell>
          <cell r="K81" t="str">
            <v>HOMME</v>
          </cell>
          <cell r="N81" t="str">
            <v>FEMME</v>
          </cell>
          <cell r="O81" t="str">
            <v>HOMME</v>
          </cell>
          <cell r="R81" t="str">
            <v>FEMME</v>
          </cell>
          <cell r="S81" t="str">
            <v>HOMME</v>
          </cell>
        </row>
        <row r="82">
          <cell r="A82" t="str">
            <v>Droit</v>
          </cell>
          <cell r="B82">
            <v>39</v>
          </cell>
          <cell r="C82">
            <v>110</v>
          </cell>
          <cell r="D82">
            <v>0.26174496644295303</v>
          </cell>
          <cell r="E82">
            <v>149</v>
          </cell>
          <cell r="F82">
            <v>44</v>
          </cell>
          <cell r="G82">
            <v>110</v>
          </cell>
          <cell r="H82">
            <v>0.2857142857142857</v>
          </cell>
          <cell r="I82">
            <v>154</v>
          </cell>
          <cell r="J82">
            <v>92</v>
          </cell>
          <cell r="K82">
            <v>174</v>
          </cell>
          <cell r="L82">
            <v>0.34586466165413532</v>
          </cell>
          <cell r="M82">
            <v>266</v>
          </cell>
          <cell r="N82">
            <v>40</v>
          </cell>
          <cell r="O82">
            <v>101</v>
          </cell>
          <cell r="P82">
            <v>0.28368794326241137</v>
          </cell>
          <cell r="Q82">
            <v>141</v>
          </cell>
          <cell r="R82">
            <v>46</v>
          </cell>
          <cell r="S82">
            <v>113</v>
          </cell>
          <cell r="T82">
            <v>0.28930817610062892</v>
          </cell>
          <cell r="U82">
            <v>159</v>
          </cell>
        </row>
        <row r="83">
          <cell r="A83" t="str">
            <v>Lettres</v>
          </cell>
          <cell r="B83">
            <v>317</v>
          </cell>
          <cell r="C83">
            <v>411</v>
          </cell>
          <cell r="D83">
            <v>0.43543956043956045</v>
          </cell>
          <cell r="E83">
            <v>728</v>
          </cell>
          <cell r="F83">
            <v>313</v>
          </cell>
          <cell r="G83">
            <v>468</v>
          </cell>
          <cell r="H83">
            <v>0.40076824583866838</v>
          </cell>
          <cell r="I83">
            <v>781</v>
          </cell>
          <cell r="J83">
            <v>361</v>
          </cell>
          <cell r="K83">
            <v>488</v>
          </cell>
          <cell r="L83">
            <v>0.42520612485276799</v>
          </cell>
          <cell r="M83">
            <v>849</v>
          </cell>
          <cell r="N83">
            <v>320</v>
          </cell>
          <cell r="O83">
            <v>418</v>
          </cell>
          <cell r="P83">
            <v>0.43360433604336046</v>
          </cell>
          <cell r="Q83">
            <v>738</v>
          </cell>
          <cell r="R83">
            <v>375</v>
          </cell>
          <cell r="S83">
            <v>417</v>
          </cell>
          <cell r="T83">
            <v>0.47348484848484851</v>
          </cell>
          <cell r="U83">
            <v>792</v>
          </cell>
        </row>
        <row r="84">
          <cell r="A84" t="str">
            <v>Pharmacie</v>
          </cell>
          <cell r="B84">
            <v>15</v>
          </cell>
          <cell r="C84">
            <v>21</v>
          </cell>
          <cell r="D84">
            <v>0.41666666666666669</v>
          </cell>
          <cell r="E84">
            <v>36</v>
          </cell>
          <cell r="F84">
            <v>21</v>
          </cell>
          <cell r="G84">
            <v>28</v>
          </cell>
          <cell r="H84">
            <v>0.42857142857142855</v>
          </cell>
          <cell r="I84">
            <v>49</v>
          </cell>
          <cell r="J84">
            <v>18</v>
          </cell>
          <cell r="K84">
            <v>27</v>
          </cell>
          <cell r="L84">
            <v>0.4</v>
          </cell>
          <cell r="M84">
            <v>45</v>
          </cell>
          <cell r="N84">
            <v>12</v>
          </cell>
          <cell r="O84">
            <v>29</v>
          </cell>
          <cell r="P84">
            <v>0.29268292682926828</v>
          </cell>
          <cell r="Q84">
            <v>41</v>
          </cell>
          <cell r="R84">
            <v>14</v>
          </cell>
          <cell r="S84">
            <v>24</v>
          </cell>
          <cell r="T84">
            <v>0.36842105263157893</v>
          </cell>
          <cell r="U84">
            <v>38</v>
          </cell>
        </row>
        <row r="85">
          <cell r="A85" t="str">
            <v>Sciences</v>
          </cell>
          <cell r="B85">
            <v>253</v>
          </cell>
          <cell r="C85">
            <v>1018</v>
          </cell>
          <cell r="D85">
            <v>0.19905586152635721</v>
          </cell>
          <cell r="E85">
            <v>1271</v>
          </cell>
          <cell r="F85">
            <v>329</v>
          </cell>
          <cell r="G85">
            <v>1187</v>
          </cell>
          <cell r="H85">
            <v>0.21701846965699209</v>
          </cell>
          <cell r="I85">
            <v>1516</v>
          </cell>
          <cell r="J85">
            <v>252</v>
          </cell>
          <cell r="K85">
            <v>1050</v>
          </cell>
          <cell r="L85">
            <v>0.19354838709677419</v>
          </cell>
          <cell r="M85">
            <v>1302</v>
          </cell>
          <cell r="N85">
            <v>272</v>
          </cell>
          <cell r="O85">
            <v>929</v>
          </cell>
          <cell r="P85">
            <v>0.22647793505412156</v>
          </cell>
          <cell r="Q85">
            <v>1201</v>
          </cell>
          <cell r="R85">
            <v>221</v>
          </cell>
          <cell r="S85">
            <v>888</v>
          </cell>
          <cell r="T85">
            <v>0.19927862939585211</v>
          </cell>
          <cell r="U85">
            <v>1109</v>
          </cell>
        </row>
      </sheetData>
      <sheetData sheetId="22">
        <row r="1">
          <cell r="B1" t="str">
            <v>MCF</v>
          </cell>
          <cell r="G1" t="str">
            <v>PR</v>
          </cell>
          <cell r="O1" t="str">
            <v>MCF</v>
          </cell>
          <cell r="T1" t="str">
            <v>PR</v>
          </cell>
        </row>
        <row r="2">
          <cell r="B2" t="str">
            <v>63</v>
          </cell>
          <cell r="C2" t="str">
            <v>62</v>
          </cell>
          <cell r="D2" t="str">
            <v>61</v>
          </cell>
          <cell r="E2" t="str">
            <v>60</v>
          </cell>
          <cell r="F2" t="str">
            <v>59</v>
          </cell>
          <cell r="G2" t="str">
            <v>63</v>
          </cell>
          <cell r="H2" t="str">
            <v>62</v>
          </cell>
          <cell r="I2" t="str">
            <v>61</v>
          </cell>
          <cell r="J2" t="str">
            <v>60</v>
          </cell>
          <cell r="K2" t="str">
            <v>59</v>
          </cell>
          <cell r="N2" t="str">
            <v>Étiquettes de lignes</v>
          </cell>
          <cell r="O2" t="str">
            <v>63</v>
          </cell>
          <cell r="P2" t="str">
            <v>62</v>
          </cell>
          <cell r="Q2" t="str">
            <v>61</v>
          </cell>
          <cell r="R2" t="str">
            <v>60</v>
          </cell>
          <cell r="S2" t="str">
            <v>59</v>
          </cell>
          <cell r="T2" t="str">
            <v>63</v>
          </cell>
          <cell r="U2" t="str">
            <v>62</v>
          </cell>
          <cell r="V2" t="str">
            <v>61</v>
          </cell>
          <cell r="W2" t="str">
            <v>60</v>
          </cell>
          <cell r="X2" t="str">
            <v>59</v>
          </cell>
        </row>
        <row r="3">
          <cell r="A3" t="str">
            <v>01</v>
          </cell>
          <cell r="B3">
            <v>24</v>
          </cell>
          <cell r="C3">
            <v>16</v>
          </cell>
          <cell r="D3">
            <v>26</v>
          </cell>
          <cell r="E3">
            <v>19</v>
          </cell>
          <cell r="F3">
            <v>18</v>
          </cell>
          <cell r="G3">
            <v>16</v>
          </cell>
          <cell r="H3">
            <v>18</v>
          </cell>
          <cell r="I3">
            <v>13</v>
          </cell>
          <cell r="J3">
            <v>15</v>
          </cell>
          <cell r="K3">
            <v>9</v>
          </cell>
          <cell r="N3" t="str">
            <v>01</v>
          </cell>
          <cell r="O3">
            <v>37</v>
          </cell>
          <cell r="P3">
            <v>34</v>
          </cell>
          <cell r="Q3">
            <v>43</v>
          </cell>
          <cell r="R3">
            <v>33</v>
          </cell>
          <cell r="S3">
            <v>35</v>
          </cell>
          <cell r="T3">
            <v>36</v>
          </cell>
          <cell r="U3">
            <v>43</v>
          </cell>
          <cell r="V3">
            <v>31</v>
          </cell>
          <cell r="W3">
            <v>32</v>
          </cell>
          <cell r="X3">
            <v>24</v>
          </cell>
        </row>
        <row r="4">
          <cell r="A4" t="str">
            <v>02</v>
          </cell>
          <cell r="B4">
            <v>11</v>
          </cell>
          <cell r="C4">
            <v>15</v>
          </cell>
          <cell r="D4">
            <v>15</v>
          </cell>
          <cell r="E4">
            <v>11</v>
          </cell>
          <cell r="F4">
            <v>13</v>
          </cell>
          <cell r="G4">
            <v>18</v>
          </cell>
          <cell r="H4">
            <v>15</v>
          </cell>
          <cell r="I4">
            <v>14</v>
          </cell>
          <cell r="J4">
            <v>11</v>
          </cell>
          <cell r="K4">
            <v>9</v>
          </cell>
          <cell r="N4" t="str">
            <v>02</v>
          </cell>
          <cell r="O4">
            <v>38</v>
          </cell>
          <cell r="P4">
            <v>41</v>
          </cell>
          <cell r="Q4">
            <v>38</v>
          </cell>
          <cell r="R4">
            <v>51</v>
          </cell>
          <cell r="S4">
            <v>34</v>
          </cell>
          <cell r="T4">
            <v>22</v>
          </cell>
          <cell r="U4">
            <v>28</v>
          </cell>
          <cell r="V4">
            <v>26</v>
          </cell>
          <cell r="W4">
            <v>30</v>
          </cell>
          <cell r="X4">
            <v>26</v>
          </cell>
        </row>
        <row r="5">
          <cell r="A5" t="str">
            <v>03</v>
          </cell>
          <cell r="B5">
            <v>1</v>
          </cell>
          <cell r="C5">
            <v>1</v>
          </cell>
          <cell r="F5">
            <v>3</v>
          </cell>
          <cell r="G5">
            <v>1</v>
          </cell>
          <cell r="H5">
            <v>4</v>
          </cell>
          <cell r="I5">
            <v>2</v>
          </cell>
          <cell r="J5">
            <v>1</v>
          </cell>
          <cell r="K5">
            <v>2</v>
          </cell>
          <cell r="N5" t="str">
            <v>03</v>
          </cell>
          <cell r="O5">
            <v>93</v>
          </cell>
          <cell r="P5">
            <v>102</v>
          </cell>
          <cell r="Q5">
            <v>103</v>
          </cell>
          <cell r="R5">
            <v>112</v>
          </cell>
          <cell r="S5">
            <v>105</v>
          </cell>
          <cell r="T5">
            <v>91</v>
          </cell>
          <cell r="U5">
            <v>74</v>
          </cell>
          <cell r="V5">
            <v>104</v>
          </cell>
          <cell r="W5">
            <v>90</v>
          </cell>
          <cell r="X5">
            <v>84</v>
          </cell>
        </row>
        <row r="6">
          <cell r="A6" t="str">
            <v>04</v>
          </cell>
          <cell r="B6">
            <v>1</v>
          </cell>
          <cell r="C6">
            <v>2</v>
          </cell>
          <cell r="D6">
            <v>2</v>
          </cell>
          <cell r="E6">
            <v>3</v>
          </cell>
          <cell r="F6">
            <v>1</v>
          </cell>
          <cell r="G6">
            <v>1</v>
          </cell>
          <cell r="H6">
            <v>6</v>
          </cell>
          <cell r="I6">
            <v>2</v>
          </cell>
          <cell r="J6">
            <v>5</v>
          </cell>
          <cell r="K6">
            <v>4</v>
          </cell>
          <cell r="N6" t="str">
            <v>04</v>
          </cell>
          <cell r="O6">
            <v>53</v>
          </cell>
          <cell r="P6">
            <v>60</v>
          </cell>
          <cell r="Q6">
            <v>71</v>
          </cell>
          <cell r="R6">
            <v>82</v>
          </cell>
          <cell r="S6">
            <v>79</v>
          </cell>
          <cell r="T6">
            <v>77</v>
          </cell>
          <cell r="U6">
            <v>98</v>
          </cell>
          <cell r="V6">
            <v>80</v>
          </cell>
          <cell r="W6">
            <v>92</v>
          </cell>
          <cell r="X6">
            <v>98</v>
          </cell>
        </row>
        <row r="7">
          <cell r="A7" t="str">
            <v>05</v>
          </cell>
          <cell r="B7">
            <v>19</v>
          </cell>
          <cell r="C7">
            <v>23</v>
          </cell>
          <cell r="D7">
            <v>22</v>
          </cell>
          <cell r="E7">
            <v>24</v>
          </cell>
          <cell r="F7">
            <v>17</v>
          </cell>
          <cell r="G7">
            <v>11</v>
          </cell>
          <cell r="H7">
            <v>14</v>
          </cell>
          <cell r="I7">
            <v>13</v>
          </cell>
          <cell r="J7">
            <v>15</v>
          </cell>
          <cell r="K7">
            <v>22</v>
          </cell>
          <cell r="N7" t="str">
            <v>05</v>
          </cell>
          <cell r="O7">
            <v>28</v>
          </cell>
          <cell r="P7">
            <v>51</v>
          </cell>
          <cell r="Q7">
            <v>47</v>
          </cell>
          <cell r="R7">
            <v>54</v>
          </cell>
          <cell r="S7">
            <v>59</v>
          </cell>
          <cell r="T7">
            <v>41</v>
          </cell>
          <cell r="U7">
            <v>59</v>
          </cell>
          <cell r="V7">
            <v>64</v>
          </cell>
          <cell r="W7">
            <v>62</v>
          </cell>
          <cell r="X7">
            <v>52</v>
          </cell>
        </row>
        <row r="8">
          <cell r="A8" t="str">
            <v>06</v>
          </cell>
          <cell r="B8">
            <v>19</v>
          </cell>
          <cell r="C8">
            <v>18</v>
          </cell>
          <cell r="D8">
            <v>16</v>
          </cell>
          <cell r="E8">
            <v>27</v>
          </cell>
          <cell r="F8">
            <v>17</v>
          </cell>
          <cell r="G8">
            <v>11</v>
          </cell>
          <cell r="H8">
            <v>14</v>
          </cell>
          <cell r="I8">
            <v>13</v>
          </cell>
          <cell r="J8">
            <v>15</v>
          </cell>
          <cell r="K8">
            <v>4</v>
          </cell>
          <cell r="N8" t="str">
            <v>06</v>
          </cell>
          <cell r="O8">
            <v>5</v>
          </cell>
          <cell r="P8">
            <v>9</v>
          </cell>
          <cell r="Q8">
            <v>1</v>
          </cell>
          <cell r="R8">
            <v>10</v>
          </cell>
          <cell r="S8">
            <v>13</v>
          </cell>
          <cell r="T8">
            <v>18</v>
          </cell>
          <cell r="U8">
            <v>17</v>
          </cell>
          <cell r="V8">
            <v>24</v>
          </cell>
          <cell r="W8">
            <v>22</v>
          </cell>
          <cell r="X8">
            <v>22</v>
          </cell>
        </row>
        <row r="9">
          <cell r="A9" t="str">
            <v>07</v>
          </cell>
          <cell r="B9">
            <v>16</v>
          </cell>
          <cell r="C9">
            <v>10</v>
          </cell>
          <cell r="D9">
            <v>15</v>
          </cell>
          <cell r="E9">
            <v>13</v>
          </cell>
          <cell r="F9">
            <v>5</v>
          </cell>
          <cell r="G9">
            <v>14</v>
          </cell>
          <cell r="H9">
            <v>7</v>
          </cell>
          <cell r="I9">
            <v>11</v>
          </cell>
          <cell r="J9">
            <v>14</v>
          </cell>
          <cell r="K9">
            <v>9</v>
          </cell>
          <cell r="N9" t="str">
            <v>07</v>
          </cell>
          <cell r="O9">
            <v>9</v>
          </cell>
          <cell r="P9">
            <v>8</v>
          </cell>
          <cell r="Q9">
            <v>13</v>
          </cell>
          <cell r="R9">
            <v>9</v>
          </cell>
          <cell r="S9">
            <v>12</v>
          </cell>
          <cell r="T9">
            <v>22</v>
          </cell>
          <cell r="U9">
            <v>20</v>
          </cell>
          <cell r="V9">
            <v>16</v>
          </cell>
          <cell r="W9">
            <v>11</v>
          </cell>
          <cell r="X9">
            <v>23</v>
          </cell>
        </row>
        <row r="10">
          <cell r="A10" t="str">
            <v>08</v>
          </cell>
          <cell r="B10">
            <v>8</v>
          </cell>
          <cell r="C10">
            <v>4</v>
          </cell>
          <cell r="D10">
            <v>4</v>
          </cell>
          <cell r="E10">
            <v>1</v>
          </cell>
          <cell r="F10">
            <v>4</v>
          </cell>
          <cell r="G10">
            <v>7</v>
          </cell>
          <cell r="H10">
            <v>7</v>
          </cell>
          <cell r="I10">
            <v>5</v>
          </cell>
          <cell r="J10">
            <v>7</v>
          </cell>
          <cell r="K10">
            <v>2</v>
          </cell>
          <cell r="N10" t="str">
            <v>08</v>
          </cell>
          <cell r="O10">
            <v>3</v>
          </cell>
          <cell r="P10">
            <v>4</v>
          </cell>
          <cell r="Q10">
            <v>6</v>
          </cell>
          <cell r="R10">
            <v>6</v>
          </cell>
          <cell r="S10">
            <v>4</v>
          </cell>
          <cell r="T10">
            <v>10</v>
          </cell>
          <cell r="U10">
            <v>8</v>
          </cell>
          <cell r="V10">
            <v>21</v>
          </cell>
          <cell r="W10">
            <v>16</v>
          </cell>
          <cell r="X10">
            <v>11</v>
          </cell>
        </row>
        <row r="11">
          <cell r="A11" t="str">
            <v>09</v>
          </cell>
          <cell r="B11">
            <v>8</v>
          </cell>
          <cell r="C11">
            <v>17</v>
          </cell>
          <cell r="D11">
            <v>14</v>
          </cell>
          <cell r="E11">
            <v>16</v>
          </cell>
          <cell r="F11">
            <v>17</v>
          </cell>
          <cell r="G11">
            <v>19</v>
          </cell>
          <cell r="H11">
            <v>23</v>
          </cell>
          <cell r="I11">
            <v>22</v>
          </cell>
          <cell r="J11">
            <v>20</v>
          </cell>
          <cell r="K11">
            <v>21</v>
          </cell>
          <cell r="N11" t="str">
            <v>09</v>
          </cell>
          <cell r="O11">
            <v>33</v>
          </cell>
          <cell r="P11">
            <v>33</v>
          </cell>
          <cell r="Q11">
            <v>46</v>
          </cell>
          <cell r="R11">
            <v>45</v>
          </cell>
          <cell r="S11">
            <v>43</v>
          </cell>
          <cell r="T11">
            <v>43</v>
          </cell>
          <cell r="U11">
            <v>51</v>
          </cell>
          <cell r="V11">
            <v>56</v>
          </cell>
          <cell r="W11">
            <v>53</v>
          </cell>
          <cell r="X11">
            <v>72</v>
          </cell>
        </row>
        <row r="12">
          <cell r="A12" t="str">
            <v>10</v>
          </cell>
          <cell r="B12">
            <v>1</v>
          </cell>
          <cell r="C12">
            <v>2</v>
          </cell>
          <cell r="D12">
            <v>1</v>
          </cell>
          <cell r="E12">
            <v>2</v>
          </cell>
          <cell r="F12">
            <v>1</v>
          </cell>
          <cell r="G12">
            <v>2</v>
          </cell>
          <cell r="H12">
            <v>1</v>
          </cell>
          <cell r="I12">
            <v>5</v>
          </cell>
          <cell r="J12">
            <v>1</v>
          </cell>
          <cell r="K12">
            <v>4</v>
          </cell>
          <cell r="N12" t="str">
            <v>10</v>
          </cell>
          <cell r="O12">
            <v>29</v>
          </cell>
          <cell r="P12">
            <v>30</v>
          </cell>
          <cell r="Q12">
            <v>29</v>
          </cell>
          <cell r="R12">
            <v>33</v>
          </cell>
          <cell r="S12">
            <v>30</v>
          </cell>
          <cell r="T12">
            <v>19</v>
          </cell>
          <cell r="U12">
            <v>26</v>
          </cell>
          <cell r="V12">
            <v>31</v>
          </cell>
          <cell r="W12">
            <v>33</v>
          </cell>
          <cell r="X12">
            <v>38</v>
          </cell>
        </row>
        <row r="13">
          <cell r="A13" t="str">
            <v>11</v>
          </cell>
          <cell r="B13">
            <v>18</v>
          </cell>
          <cell r="C13">
            <v>27</v>
          </cell>
          <cell r="D13">
            <v>37</v>
          </cell>
          <cell r="E13">
            <v>28</v>
          </cell>
          <cell r="F13">
            <v>34</v>
          </cell>
          <cell r="G13">
            <v>14</v>
          </cell>
          <cell r="H13">
            <v>21</v>
          </cell>
          <cell r="I13">
            <v>27</v>
          </cell>
          <cell r="J13">
            <v>16</v>
          </cell>
          <cell r="K13">
            <v>23</v>
          </cell>
          <cell r="N13" t="str">
            <v>11</v>
          </cell>
          <cell r="O13">
            <v>14</v>
          </cell>
          <cell r="P13">
            <v>24</v>
          </cell>
          <cell r="Q13">
            <v>26</v>
          </cell>
          <cell r="R13">
            <v>17</v>
          </cell>
          <cell r="S13">
            <v>19</v>
          </cell>
          <cell r="T13">
            <v>17</v>
          </cell>
          <cell r="U13">
            <v>13</v>
          </cell>
          <cell r="V13">
            <v>23</v>
          </cell>
          <cell r="W13">
            <v>24</v>
          </cell>
          <cell r="X13">
            <v>17</v>
          </cell>
        </row>
        <row r="14">
          <cell r="A14" t="str">
            <v>12</v>
          </cell>
          <cell r="B14">
            <v>7</v>
          </cell>
          <cell r="C14">
            <v>10</v>
          </cell>
          <cell r="D14">
            <v>9</v>
          </cell>
          <cell r="E14">
            <v>17</v>
          </cell>
          <cell r="F14">
            <v>8</v>
          </cell>
          <cell r="G14">
            <v>5</v>
          </cell>
          <cell r="H14">
            <v>4</v>
          </cell>
          <cell r="I14">
            <v>10</v>
          </cell>
          <cell r="J14">
            <v>11</v>
          </cell>
          <cell r="K14">
            <v>6</v>
          </cell>
          <cell r="N14" t="str">
            <v>12</v>
          </cell>
          <cell r="O14">
            <v>28</v>
          </cell>
          <cell r="P14">
            <v>30</v>
          </cell>
          <cell r="Q14">
            <v>31</v>
          </cell>
          <cell r="R14">
            <v>27</v>
          </cell>
          <cell r="S14">
            <v>42</v>
          </cell>
          <cell r="T14">
            <v>27</v>
          </cell>
          <cell r="U14">
            <v>18</v>
          </cell>
          <cell r="V14">
            <v>29</v>
          </cell>
          <cell r="W14">
            <v>23</v>
          </cell>
          <cell r="X14">
            <v>20</v>
          </cell>
        </row>
        <row r="15">
          <cell r="A15" t="str">
            <v>13</v>
          </cell>
          <cell r="B15">
            <v>3</v>
          </cell>
          <cell r="C15">
            <v>3</v>
          </cell>
          <cell r="D15">
            <v>1</v>
          </cell>
          <cell r="E15">
            <v>4</v>
          </cell>
          <cell r="F15">
            <v>3</v>
          </cell>
          <cell r="G15">
            <v>2</v>
          </cell>
          <cell r="I15">
            <v>3</v>
          </cell>
          <cell r="J15">
            <v>2</v>
          </cell>
          <cell r="K15">
            <v>1</v>
          </cell>
          <cell r="N15" t="str">
            <v>Théologie</v>
          </cell>
          <cell r="S15">
            <v>1</v>
          </cell>
          <cell r="V15">
            <v>1</v>
          </cell>
          <cell r="W15">
            <v>3</v>
          </cell>
          <cell r="X15">
            <v>1</v>
          </cell>
        </row>
        <row r="16">
          <cell r="A16" t="str">
            <v>14</v>
          </cell>
          <cell r="B16">
            <v>19</v>
          </cell>
          <cell r="C16">
            <v>16</v>
          </cell>
          <cell r="D16">
            <v>14</v>
          </cell>
          <cell r="E16">
            <v>21</v>
          </cell>
          <cell r="F16">
            <v>21</v>
          </cell>
          <cell r="G16">
            <v>14</v>
          </cell>
          <cell r="H16">
            <v>4</v>
          </cell>
          <cell r="I16">
            <v>17</v>
          </cell>
          <cell r="J16">
            <v>13</v>
          </cell>
          <cell r="K16">
            <v>9</v>
          </cell>
        </row>
        <row r="17">
          <cell r="A17" t="str">
            <v>15</v>
          </cell>
          <cell r="B17">
            <v>13</v>
          </cell>
          <cell r="C17">
            <v>13</v>
          </cell>
          <cell r="D17">
            <v>8</v>
          </cell>
          <cell r="E17">
            <v>10</v>
          </cell>
          <cell r="F17">
            <v>12</v>
          </cell>
          <cell r="G17">
            <v>14</v>
          </cell>
          <cell r="H17">
            <v>7</v>
          </cell>
          <cell r="I17">
            <v>4</v>
          </cell>
          <cell r="J17">
            <v>6</v>
          </cell>
          <cell r="K17">
            <v>9</v>
          </cell>
        </row>
        <row r="18">
          <cell r="A18" t="str">
            <v>16</v>
          </cell>
          <cell r="B18">
            <v>9</v>
          </cell>
          <cell r="C18">
            <v>17</v>
          </cell>
          <cell r="D18">
            <v>19</v>
          </cell>
          <cell r="E18">
            <v>18</v>
          </cell>
          <cell r="F18">
            <v>20</v>
          </cell>
          <cell r="G18">
            <v>14</v>
          </cell>
          <cell r="H18">
            <v>10</v>
          </cell>
          <cell r="I18">
            <v>15</v>
          </cell>
          <cell r="J18">
            <v>16</v>
          </cell>
          <cell r="K18">
            <v>17</v>
          </cell>
        </row>
        <row r="19">
          <cell r="A19" t="str">
            <v>17</v>
          </cell>
          <cell r="B19">
            <v>5</v>
          </cell>
          <cell r="C19">
            <v>6</v>
          </cell>
          <cell r="D19">
            <v>4</v>
          </cell>
          <cell r="E19">
            <v>3</v>
          </cell>
          <cell r="F19">
            <v>1</v>
          </cell>
          <cell r="G19">
            <v>4</v>
          </cell>
          <cell r="H19">
            <v>6</v>
          </cell>
          <cell r="I19">
            <v>6</v>
          </cell>
          <cell r="J19">
            <v>7</v>
          </cell>
          <cell r="K19">
            <v>5</v>
          </cell>
          <cell r="O19" t="str">
            <v>MCF</v>
          </cell>
          <cell r="T19" t="str">
            <v>PR</v>
          </cell>
        </row>
        <row r="20">
          <cell r="A20" t="str">
            <v>18</v>
          </cell>
          <cell r="B20">
            <v>11</v>
          </cell>
          <cell r="C20">
            <v>9</v>
          </cell>
          <cell r="D20">
            <v>11</v>
          </cell>
          <cell r="E20">
            <v>13</v>
          </cell>
          <cell r="F20">
            <v>12</v>
          </cell>
          <cell r="G20">
            <v>7</v>
          </cell>
          <cell r="H20">
            <v>19</v>
          </cell>
          <cell r="I20">
            <v>8</v>
          </cell>
          <cell r="J20">
            <v>8</v>
          </cell>
          <cell r="K20">
            <v>7</v>
          </cell>
          <cell r="N20" t="str">
            <v>Étiquettes de lignes</v>
          </cell>
          <cell r="O20" t="str">
            <v>63</v>
          </cell>
          <cell r="P20" t="str">
            <v>62</v>
          </cell>
          <cell r="Q20" t="str">
            <v>61</v>
          </cell>
          <cell r="R20" t="str">
            <v>60</v>
          </cell>
          <cell r="S20" t="str">
            <v>59</v>
          </cell>
          <cell r="T20" t="str">
            <v>63</v>
          </cell>
          <cell r="U20" t="str">
            <v>62</v>
          </cell>
          <cell r="V20" t="str">
            <v>61</v>
          </cell>
          <cell r="W20" t="str">
            <v>60</v>
          </cell>
          <cell r="X20" t="str">
            <v>59</v>
          </cell>
        </row>
        <row r="21">
          <cell r="A21" t="str">
            <v>19</v>
          </cell>
          <cell r="B21">
            <v>9</v>
          </cell>
          <cell r="C21">
            <v>8</v>
          </cell>
          <cell r="D21">
            <v>13</v>
          </cell>
          <cell r="E21">
            <v>12</v>
          </cell>
          <cell r="F21">
            <v>19</v>
          </cell>
          <cell r="G21">
            <v>5</v>
          </cell>
          <cell r="H21">
            <v>10</v>
          </cell>
          <cell r="I21">
            <v>13</v>
          </cell>
          <cell r="J21">
            <v>16</v>
          </cell>
          <cell r="K21">
            <v>14</v>
          </cell>
          <cell r="N21" t="str">
            <v>Droit</v>
          </cell>
          <cell r="O21">
            <v>75</v>
          </cell>
          <cell r="P21">
            <v>75</v>
          </cell>
          <cell r="Q21">
            <v>81</v>
          </cell>
          <cell r="R21">
            <v>84</v>
          </cell>
          <cell r="S21">
            <v>69</v>
          </cell>
          <cell r="T21">
            <v>58</v>
          </cell>
          <cell r="U21">
            <v>71</v>
          </cell>
          <cell r="V21">
            <v>57</v>
          </cell>
          <cell r="W21">
            <v>62</v>
          </cell>
          <cell r="X21">
            <v>50</v>
          </cell>
        </row>
        <row r="22">
          <cell r="A22" t="str">
            <v>20</v>
          </cell>
          <cell r="B22">
            <v>4</v>
          </cell>
          <cell r="C22">
            <v>2</v>
          </cell>
          <cell r="D22">
            <v>2</v>
          </cell>
          <cell r="E22">
            <v>4</v>
          </cell>
          <cell r="F22">
            <v>1</v>
          </cell>
          <cell r="G22">
            <v>4</v>
          </cell>
          <cell r="H22">
            <v>5</v>
          </cell>
          <cell r="I22">
            <v>5</v>
          </cell>
          <cell r="J22">
            <v>3</v>
          </cell>
          <cell r="K22">
            <v>1</v>
          </cell>
          <cell r="N22" t="str">
            <v>Lettres</v>
          </cell>
          <cell r="O22">
            <v>174</v>
          </cell>
          <cell r="P22">
            <v>192</v>
          </cell>
          <cell r="Q22">
            <v>205</v>
          </cell>
          <cell r="R22">
            <v>221</v>
          </cell>
          <cell r="S22">
            <v>227</v>
          </cell>
          <cell r="T22">
            <v>195</v>
          </cell>
          <cell r="U22">
            <v>190</v>
          </cell>
          <cell r="V22">
            <v>214</v>
          </cell>
          <cell r="W22">
            <v>208</v>
          </cell>
          <cell r="X22">
            <v>203</v>
          </cell>
        </row>
        <row r="23">
          <cell r="A23" t="str">
            <v>21</v>
          </cell>
          <cell r="B23">
            <v>4</v>
          </cell>
          <cell r="C23">
            <v>7</v>
          </cell>
          <cell r="D23">
            <v>2</v>
          </cell>
          <cell r="E23">
            <v>6</v>
          </cell>
          <cell r="F23">
            <v>5</v>
          </cell>
          <cell r="G23">
            <v>6</v>
          </cell>
          <cell r="H23">
            <v>11</v>
          </cell>
          <cell r="I23">
            <v>13</v>
          </cell>
          <cell r="J23">
            <v>9</v>
          </cell>
          <cell r="K23">
            <v>17</v>
          </cell>
          <cell r="N23" t="str">
            <v>Sciences</v>
          </cell>
          <cell r="O23">
            <v>107</v>
          </cell>
          <cell r="P23">
            <v>135</v>
          </cell>
          <cell r="Q23">
            <v>142</v>
          </cell>
          <cell r="R23">
            <v>157</v>
          </cell>
          <cell r="S23">
            <v>161</v>
          </cell>
          <cell r="T23">
            <v>153</v>
          </cell>
          <cell r="U23">
            <v>181</v>
          </cell>
          <cell r="V23">
            <v>212</v>
          </cell>
          <cell r="W23">
            <v>197</v>
          </cell>
          <cell r="X23">
            <v>218</v>
          </cell>
        </row>
        <row r="24">
          <cell r="A24" t="str">
            <v>22</v>
          </cell>
          <cell r="B24">
            <v>5</v>
          </cell>
          <cell r="C24">
            <v>7</v>
          </cell>
          <cell r="D24">
            <v>11</v>
          </cell>
          <cell r="E24">
            <v>19</v>
          </cell>
          <cell r="F24">
            <v>11</v>
          </cell>
          <cell r="G24">
            <v>26</v>
          </cell>
          <cell r="H24">
            <v>17</v>
          </cell>
          <cell r="I24">
            <v>13</v>
          </cell>
          <cell r="J24">
            <v>24</v>
          </cell>
          <cell r="K24">
            <v>23</v>
          </cell>
          <cell r="N24" t="str">
            <v>Pharmacie</v>
          </cell>
          <cell r="O24">
            <v>14</v>
          </cell>
          <cell r="P24">
            <v>24</v>
          </cell>
          <cell r="Q24">
            <v>26</v>
          </cell>
          <cell r="R24">
            <v>17</v>
          </cell>
          <cell r="S24">
            <v>19</v>
          </cell>
          <cell r="T24">
            <v>17</v>
          </cell>
          <cell r="U24">
            <v>13</v>
          </cell>
          <cell r="V24">
            <v>23</v>
          </cell>
          <cell r="W24">
            <v>24</v>
          </cell>
          <cell r="X24">
            <v>17</v>
          </cell>
        </row>
        <row r="25">
          <cell r="A25" t="str">
            <v>23</v>
          </cell>
          <cell r="B25">
            <v>4</v>
          </cell>
          <cell r="C25">
            <v>3</v>
          </cell>
          <cell r="D25">
            <v>8</v>
          </cell>
          <cell r="E25">
            <v>7</v>
          </cell>
          <cell r="F25">
            <v>9</v>
          </cell>
          <cell r="G25">
            <v>7</v>
          </cell>
          <cell r="H25">
            <v>12</v>
          </cell>
          <cell r="I25">
            <v>6</v>
          </cell>
          <cell r="J25">
            <v>5</v>
          </cell>
          <cell r="K25">
            <v>12</v>
          </cell>
          <cell r="N25" t="str">
            <v>Total général</v>
          </cell>
        </row>
        <row r="26">
          <cell r="A26" t="str">
            <v>24</v>
          </cell>
          <cell r="B26">
            <v>2</v>
          </cell>
          <cell r="C26">
            <v>1</v>
          </cell>
          <cell r="D26">
            <v>1</v>
          </cell>
          <cell r="F26">
            <v>1</v>
          </cell>
          <cell r="G26">
            <v>4</v>
          </cell>
          <cell r="H26">
            <v>8</v>
          </cell>
          <cell r="I26">
            <v>1</v>
          </cell>
          <cell r="J26">
            <v>4</v>
          </cell>
          <cell r="K26">
            <v>2</v>
          </cell>
        </row>
        <row r="27">
          <cell r="A27" t="str">
            <v>25</v>
          </cell>
          <cell r="B27">
            <v>5</v>
          </cell>
          <cell r="C27">
            <v>12</v>
          </cell>
          <cell r="D27">
            <v>12</v>
          </cell>
          <cell r="E27">
            <v>10</v>
          </cell>
          <cell r="F27">
            <v>14</v>
          </cell>
          <cell r="G27">
            <v>9</v>
          </cell>
          <cell r="H27">
            <v>19</v>
          </cell>
          <cell r="I27">
            <v>24</v>
          </cell>
          <cell r="J27">
            <v>21</v>
          </cell>
          <cell r="K27">
            <v>14</v>
          </cell>
        </row>
        <row r="28">
          <cell r="A28" t="str">
            <v>26</v>
          </cell>
          <cell r="B28">
            <v>9</v>
          </cell>
          <cell r="C28">
            <v>10</v>
          </cell>
          <cell r="D28">
            <v>9</v>
          </cell>
          <cell r="E28">
            <v>18</v>
          </cell>
          <cell r="F28">
            <v>17</v>
          </cell>
          <cell r="G28">
            <v>12</v>
          </cell>
          <cell r="H28">
            <v>16</v>
          </cell>
          <cell r="I28">
            <v>15</v>
          </cell>
          <cell r="J28">
            <v>19</v>
          </cell>
          <cell r="K28">
            <v>22</v>
          </cell>
        </row>
        <row r="29">
          <cell r="A29" t="str">
            <v>27</v>
          </cell>
          <cell r="B29">
            <v>14</v>
          </cell>
          <cell r="C29">
            <v>29</v>
          </cell>
          <cell r="D29">
            <v>26</v>
          </cell>
          <cell r="E29">
            <v>26</v>
          </cell>
          <cell r="F29">
            <v>28</v>
          </cell>
          <cell r="G29">
            <v>20</v>
          </cell>
          <cell r="H29">
            <v>24</v>
          </cell>
          <cell r="I29">
            <v>25</v>
          </cell>
          <cell r="J29">
            <v>22</v>
          </cell>
          <cell r="K29">
            <v>16</v>
          </cell>
        </row>
        <row r="30">
          <cell r="A30" t="str">
            <v>28</v>
          </cell>
          <cell r="B30">
            <v>3</v>
          </cell>
          <cell r="C30">
            <v>7</v>
          </cell>
          <cell r="D30">
            <v>1</v>
          </cell>
          <cell r="E30">
            <v>6</v>
          </cell>
          <cell r="F30">
            <v>7</v>
          </cell>
          <cell r="G30">
            <v>8</v>
          </cell>
          <cell r="H30">
            <v>11</v>
          </cell>
          <cell r="I30">
            <v>11</v>
          </cell>
          <cell r="J30">
            <v>10</v>
          </cell>
          <cell r="K30">
            <v>11</v>
          </cell>
        </row>
        <row r="31">
          <cell r="A31" t="str">
            <v>29</v>
          </cell>
          <cell r="B31">
            <v>1</v>
          </cell>
          <cell r="C31">
            <v>1</v>
          </cell>
          <cell r="E31">
            <v>2</v>
          </cell>
          <cell r="F31">
            <v>2</v>
          </cell>
          <cell r="G31">
            <v>5</v>
          </cell>
          <cell r="H31">
            <v>4</v>
          </cell>
          <cell r="I31">
            <v>8</v>
          </cell>
          <cell r="J31">
            <v>8</v>
          </cell>
          <cell r="K31">
            <v>8</v>
          </cell>
        </row>
        <row r="32">
          <cell r="A32" t="str">
            <v>30</v>
          </cell>
          <cell r="B32">
            <v>1</v>
          </cell>
          <cell r="C32">
            <v>1</v>
          </cell>
          <cell r="E32">
            <v>2</v>
          </cell>
          <cell r="F32">
            <v>4</v>
          </cell>
          <cell r="G32">
            <v>5</v>
          </cell>
          <cell r="H32">
            <v>2</v>
          </cell>
          <cell r="I32">
            <v>5</v>
          </cell>
          <cell r="J32">
            <v>4</v>
          </cell>
          <cell r="K32">
            <v>3</v>
          </cell>
        </row>
        <row r="33">
          <cell r="A33" t="str">
            <v>31</v>
          </cell>
          <cell r="C33">
            <v>1</v>
          </cell>
          <cell r="D33">
            <v>4</v>
          </cell>
          <cell r="E33">
            <v>1</v>
          </cell>
          <cell r="F33">
            <v>2</v>
          </cell>
          <cell r="G33">
            <v>7</v>
          </cell>
          <cell r="H33">
            <v>10</v>
          </cell>
          <cell r="I33">
            <v>6</v>
          </cell>
          <cell r="J33">
            <v>5</v>
          </cell>
          <cell r="K33">
            <v>11</v>
          </cell>
        </row>
        <row r="34">
          <cell r="A34" t="str">
            <v>32</v>
          </cell>
          <cell r="B34">
            <v>5</v>
          </cell>
          <cell r="C34">
            <v>5</v>
          </cell>
          <cell r="D34">
            <v>6</v>
          </cell>
          <cell r="E34">
            <v>5</v>
          </cell>
          <cell r="F34">
            <v>5</v>
          </cell>
          <cell r="G34">
            <v>8</v>
          </cell>
          <cell r="H34">
            <v>6</v>
          </cell>
          <cell r="I34">
            <v>5</v>
          </cell>
          <cell r="J34">
            <v>2</v>
          </cell>
          <cell r="K34">
            <v>6</v>
          </cell>
        </row>
        <row r="35">
          <cell r="A35" t="str">
            <v>33</v>
          </cell>
          <cell r="B35">
            <v>4</v>
          </cell>
          <cell r="C35">
            <v>2</v>
          </cell>
          <cell r="D35">
            <v>3</v>
          </cell>
          <cell r="E35">
            <v>3</v>
          </cell>
          <cell r="F35">
            <v>5</v>
          </cell>
          <cell r="G35">
            <v>7</v>
          </cell>
          <cell r="H35">
            <v>4</v>
          </cell>
          <cell r="I35">
            <v>5</v>
          </cell>
          <cell r="J35">
            <v>4</v>
          </cell>
          <cell r="K35">
            <v>6</v>
          </cell>
        </row>
        <row r="36">
          <cell r="A36" t="str">
            <v>34</v>
          </cell>
          <cell r="D36">
            <v>1</v>
          </cell>
          <cell r="F36">
            <v>1</v>
          </cell>
          <cell r="I36">
            <v>2</v>
          </cell>
          <cell r="K36">
            <v>1</v>
          </cell>
        </row>
        <row r="37">
          <cell r="A37" t="str">
            <v>35</v>
          </cell>
          <cell r="B37">
            <v>1</v>
          </cell>
          <cell r="C37">
            <v>2</v>
          </cell>
          <cell r="D37">
            <v>3</v>
          </cell>
          <cell r="E37">
            <v>2</v>
          </cell>
          <cell r="F37">
            <v>2</v>
          </cell>
          <cell r="G37">
            <v>7</v>
          </cell>
          <cell r="H37">
            <v>5</v>
          </cell>
          <cell r="I37">
            <v>13</v>
          </cell>
          <cell r="J37">
            <v>7</v>
          </cell>
          <cell r="K37">
            <v>7</v>
          </cell>
        </row>
        <row r="38">
          <cell r="A38" t="str">
            <v>36</v>
          </cell>
          <cell r="B38">
            <v>2</v>
          </cell>
          <cell r="C38">
            <v>2</v>
          </cell>
          <cell r="D38">
            <v>2</v>
          </cell>
          <cell r="E38">
            <v>1</v>
          </cell>
          <cell r="F38">
            <v>1</v>
          </cell>
          <cell r="G38">
            <v>3</v>
          </cell>
          <cell r="H38">
            <v>3</v>
          </cell>
          <cell r="I38">
            <v>5</v>
          </cell>
          <cell r="J38">
            <v>6</v>
          </cell>
        </row>
        <row r="39">
          <cell r="A39" t="str">
            <v>37</v>
          </cell>
          <cell r="E39">
            <v>3</v>
          </cell>
          <cell r="I39">
            <v>1</v>
          </cell>
          <cell r="J39">
            <v>3</v>
          </cell>
          <cell r="K39">
            <v>3</v>
          </cell>
        </row>
        <row r="40">
          <cell r="A40" t="str">
            <v>60</v>
          </cell>
          <cell r="B40">
            <v>14</v>
          </cell>
          <cell r="C40">
            <v>14</v>
          </cell>
          <cell r="D40">
            <v>22</v>
          </cell>
          <cell r="E40">
            <v>15</v>
          </cell>
          <cell r="F40">
            <v>14</v>
          </cell>
          <cell r="G40">
            <v>17</v>
          </cell>
          <cell r="H40">
            <v>16</v>
          </cell>
          <cell r="I40">
            <v>18</v>
          </cell>
          <cell r="J40">
            <v>25</v>
          </cell>
          <cell r="K40">
            <v>24</v>
          </cell>
        </row>
        <row r="41">
          <cell r="A41" t="str">
            <v>61</v>
          </cell>
          <cell r="B41">
            <v>6</v>
          </cell>
          <cell r="C41">
            <v>8</v>
          </cell>
          <cell r="D41">
            <v>9</v>
          </cell>
          <cell r="E41">
            <v>12</v>
          </cell>
          <cell r="F41">
            <v>11</v>
          </cell>
          <cell r="G41">
            <v>5</v>
          </cell>
          <cell r="H41">
            <v>8</v>
          </cell>
          <cell r="I41">
            <v>11</v>
          </cell>
          <cell r="J41">
            <v>13</v>
          </cell>
          <cell r="K41">
            <v>18</v>
          </cell>
        </row>
        <row r="42">
          <cell r="A42" t="str">
            <v>62</v>
          </cell>
          <cell r="B42">
            <v>8</v>
          </cell>
          <cell r="C42">
            <v>6</v>
          </cell>
          <cell r="D42">
            <v>8</v>
          </cell>
          <cell r="E42">
            <v>6</v>
          </cell>
          <cell r="F42">
            <v>4</v>
          </cell>
          <cell r="G42">
            <v>13</v>
          </cell>
          <cell r="H42">
            <v>15</v>
          </cell>
          <cell r="I42">
            <v>7</v>
          </cell>
          <cell r="J42">
            <v>8</v>
          </cell>
          <cell r="K42">
            <v>16</v>
          </cell>
        </row>
        <row r="43">
          <cell r="A43" t="str">
            <v>63</v>
          </cell>
          <cell r="B43">
            <v>5</v>
          </cell>
          <cell r="C43">
            <v>5</v>
          </cell>
          <cell r="D43">
            <v>7</v>
          </cell>
          <cell r="E43">
            <v>12</v>
          </cell>
          <cell r="F43">
            <v>14</v>
          </cell>
          <cell r="G43">
            <v>8</v>
          </cell>
          <cell r="H43">
            <v>12</v>
          </cell>
          <cell r="I43">
            <v>20</v>
          </cell>
          <cell r="J43">
            <v>7</v>
          </cell>
          <cell r="K43">
            <v>14</v>
          </cell>
        </row>
        <row r="44">
          <cell r="A44" t="str">
            <v>64</v>
          </cell>
          <cell r="B44">
            <v>7</v>
          </cell>
          <cell r="C44">
            <v>14</v>
          </cell>
          <cell r="D44">
            <v>11</v>
          </cell>
          <cell r="E44">
            <v>9</v>
          </cell>
          <cell r="F44">
            <v>4</v>
          </cell>
          <cell r="G44">
            <v>4</v>
          </cell>
          <cell r="H44">
            <v>9</v>
          </cell>
          <cell r="I44">
            <v>8</v>
          </cell>
          <cell r="J44">
            <v>12</v>
          </cell>
          <cell r="K44">
            <v>9</v>
          </cell>
        </row>
        <row r="45">
          <cell r="A45" t="str">
            <v>65</v>
          </cell>
          <cell r="B45">
            <v>6</v>
          </cell>
          <cell r="C45">
            <v>4</v>
          </cell>
          <cell r="D45">
            <v>6</v>
          </cell>
          <cell r="E45">
            <v>7</v>
          </cell>
          <cell r="F45">
            <v>10</v>
          </cell>
          <cell r="G45">
            <v>5</v>
          </cell>
          <cell r="H45">
            <v>4</v>
          </cell>
          <cell r="I45">
            <v>9</v>
          </cell>
          <cell r="J45">
            <v>7</v>
          </cell>
          <cell r="K45">
            <v>8</v>
          </cell>
        </row>
        <row r="46">
          <cell r="A46" t="str">
            <v>66</v>
          </cell>
          <cell r="B46">
            <v>6</v>
          </cell>
          <cell r="C46">
            <v>3</v>
          </cell>
          <cell r="D46">
            <v>3</v>
          </cell>
          <cell r="E46">
            <v>6</v>
          </cell>
          <cell r="F46">
            <v>5</v>
          </cell>
          <cell r="G46">
            <v>6</v>
          </cell>
          <cell r="H46">
            <v>2</v>
          </cell>
          <cell r="I46">
            <v>7</v>
          </cell>
          <cell r="J46">
            <v>2</v>
          </cell>
          <cell r="K46">
            <v>6</v>
          </cell>
        </row>
        <row r="47">
          <cell r="A47" t="str">
            <v>67</v>
          </cell>
          <cell r="B47">
            <v>1</v>
          </cell>
          <cell r="C47">
            <v>4</v>
          </cell>
          <cell r="D47">
            <v>3</v>
          </cell>
          <cell r="E47">
            <v>4</v>
          </cell>
          <cell r="F47">
            <v>6</v>
          </cell>
          <cell r="G47">
            <v>2</v>
          </cell>
          <cell r="H47">
            <v>4</v>
          </cell>
          <cell r="I47">
            <v>2</v>
          </cell>
          <cell r="J47">
            <v>4</v>
          </cell>
          <cell r="K47">
            <v>7</v>
          </cell>
        </row>
        <row r="48">
          <cell r="A48" t="str">
            <v>68</v>
          </cell>
          <cell r="B48">
            <v>7</v>
          </cell>
          <cell r="C48">
            <v>3</v>
          </cell>
          <cell r="D48">
            <v>5</v>
          </cell>
          <cell r="E48">
            <v>4</v>
          </cell>
          <cell r="F48">
            <v>2</v>
          </cell>
          <cell r="G48">
            <v>2</v>
          </cell>
          <cell r="H48">
            <v>5</v>
          </cell>
          <cell r="I48">
            <v>2</v>
          </cell>
          <cell r="J48">
            <v>3</v>
          </cell>
          <cell r="K48">
            <v>4</v>
          </cell>
        </row>
        <row r="49">
          <cell r="A49" t="str">
            <v>69</v>
          </cell>
          <cell r="B49">
            <v>2</v>
          </cell>
          <cell r="C49">
            <v>2</v>
          </cell>
          <cell r="D49">
            <v>1</v>
          </cell>
          <cell r="E49">
            <v>3</v>
          </cell>
          <cell r="F49">
            <v>3</v>
          </cell>
          <cell r="H49">
            <v>2</v>
          </cell>
          <cell r="I49">
            <v>3</v>
          </cell>
          <cell r="J49">
            <v>5</v>
          </cell>
          <cell r="K49">
            <v>4</v>
          </cell>
        </row>
        <row r="50">
          <cell r="A50" t="str">
            <v>70</v>
          </cell>
          <cell r="B50">
            <v>11</v>
          </cell>
          <cell r="C50">
            <v>10</v>
          </cell>
          <cell r="D50">
            <v>10</v>
          </cell>
          <cell r="E50">
            <v>13</v>
          </cell>
          <cell r="F50">
            <v>15</v>
          </cell>
          <cell r="G50">
            <v>9</v>
          </cell>
          <cell r="H50">
            <v>8</v>
          </cell>
          <cell r="I50">
            <v>13</v>
          </cell>
          <cell r="J50">
            <v>6</v>
          </cell>
          <cell r="K50">
            <v>9</v>
          </cell>
        </row>
        <row r="51">
          <cell r="A51" t="str">
            <v>71</v>
          </cell>
          <cell r="B51">
            <v>14</v>
          </cell>
          <cell r="C51">
            <v>9</v>
          </cell>
          <cell r="D51">
            <v>15</v>
          </cell>
          <cell r="E51">
            <v>9</v>
          </cell>
          <cell r="F51">
            <v>15</v>
          </cell>
          <cell r="G51">
            <v>12</v>
          </cell>
          <cell r="H51">
            <v>5</v>
          </cell>
          <cell r="I51">
            <v>6</v>
          </cell>
          <cell r="J51">
            <v>10</v>
          </cell>
          <cell r="K51">
            <v>7</v>
          </cell>
        </row>
        <row r="52">
          <cell r="A52" t="str">
            <v>72</v>
          </cell>
          <cell r="B52">
            <v>1</v>
          </cell>
          <cell r="C52">
            <v>1</v>
          </cell>
          <cell r="E52">
            <v>1</v>
          </cell>
          <cell r="F52">
            <v>1</v>
          </cell>
          <cell r="G52">
            <v>1</v>
          </cell>
          <cell r="I52">
            <v>3</v>
          </cell>
          <cell r="J52">
            <v>1</v>
          </cell>
        </row>
        <row r="53">
          <cell r="A53" t="str">
            <v>73</v>
          </cell>
          <cell r="C53">
            <v>1</v>
          </cell>
          <cell r="E53">
            <v>1</v>
          </cell>
          <cell r="F53">
            <v>1</v>
          </cell>
          <cell r="G53">
            <v>4</v>
          </cell>
          <cell r="H53">
            <v>1</v>
          </cell>
          <cell r="I53">
            <v>3</v>
          </cell>
          <cell r="K53">
            <v>2</v>
          </cell>
        </row>
        <row r="54">
          <cell r="A54" t="str">
            <v>74</v>
          </cell>
          <cell r="B54">
            <v>2</v>
          </cell>
          <cell r="C54">
            <v>9</v>
          </cell>
          <cell r="D54">
            <v>6</v>
          </cell>
          <cell r="E54">
            <v>3</v>
          </cell>
          <cell r="F54">
            <v>10</v>
          </cell>
          <cell r="G54">
            <v>1</v>
          </cell>
          <cell r="H54">
            <v>4</v>
          </cell>
          <cell r="I54">
            <v>4</v>
          </cell>
          <cell r="J54">
            <v>6</v>
          </cell>
          <cell r="K54">
            <v>2</v>
          </cell>
        </row>
        <row r="55">
          <cell r="A55" t="str">
            <v>76</v>
          </cell>
          <cell r="F55">
            <v>1</v>
          </cell>
          <cell r="J55">
            <v>2</v>
          </cell>
        </row>
        <row r="56">
          <cell r="A56" t="str">
            <v>77</v>
          </cell>
          <cell r="I56">
            <v>1</v>
          </cell>
          <cell r="J56">
            <v>1</v>
          </cell>
          <cell r="K56">
            <v>1</v>
          </cell>
        </row>
        <row r="57">
          <cell r="A57" t="str">
            <v>85</v>
          </cell>
          <cell r="B57">
            <v>6</v>
          </cell>
          <cell r="C57">
            <v>12</v>
          </cell>
          <cell r="D57">
            <v>9</v>
          </cell>
          <cell r="E57">
            <v>8</v>
          </cell>
          <cell r="F57">
            <v>4</v>
          </cell>
          <cell r="G57">
            <v>5</v>
          </cell>
          <cell r="H57">
            <v>3</v>
          </cell>
          <cell r="I57">
            <v>6</v>
          </cell>
          <cell r="J57">
            <v>6</v>
          </cell>
          <cell r="K57">
            <v>6</v>
          </cell>
        </row>
        <row r="58">
          <cell r="A58" t="str">
            <v>86</v>
          </cell>
          <cell r="B58">
            <v>2</v>
          </cell>
          <cell r="C58">
            <v>6</v>
          </cell>
          <cell r="D58">
            <v>8</v>
          </cell>
          <cell r="E58">
            <v>4</v>
          </cell>
          <cell r="F58">
            <v>6</v>
          </cell>
          <cell r="G58">
            <v>7</v>
          </cell>
          <cell r="H58">
            <v>6</v>
          </cell>
          <cell r="I58">
            <v>6</v>
          </cell>
          <cell r="J58">
            <v>14</v>
          </cell>
          <cell r="K58">
            <v>6</v>
          </cell>
        </row>
        <row r="59">
          <cell r="A59" t="str">
            <v>87</v>
          </cell>
          <cell r="B59">
            <v>6</v>
          </cell>
          <cell r="C59">
            <v>6</v>
          </cell>
          <cell r="D59">
            <v>9</v>
          </cell>
          <cell r="E59">
            <v>5</v>
          </cell>
          <cell r="F59">
            <v>9</v>
          </cell>
          <cell r="G59">
            <v>5</v>
          </cell>
          <cell r="H59">
            <v>4</v>
          </cell>
          <cell r="I59">
            <v>11</v>
          </cell>
          <cell r="J59">
            <v>4</v>
          </cell>
          <cell r="K59">
            <v>5</v>
          </cell>
        </row>
      </sheetData>
      <sheetData sheetId="23">
        <row r="2">
          <cell r="A2" t="str">
            <v>Étiquettes de lignes</v>
          </cell>
          <cell r="B2" t="str">
            <v>FEMME</v>
          </cell>
          <cell r="C2" t="str">
            <v>HOMME</v>
          </cell>
          <cell r="F2" t="str">
            <v>FEMME</v>
          </cell>
          <cell r="G2" t="str">
            <v>HOMME</v>
          </cell>
          <cell r="J2" t="str">
            <v>FEMME</v>
          </cell>
          <cell r="K2" t="str">
            <v>HOMME</v>
          </cell>
          <cell r="N2" t="str">
            <v>FEMME</v>
          </cell>
          <cell r="O2" t="str">
            <v>HOMME</v>
          </cell>
          <cell r="R2" t="str">
            <v>FEMME</v>
          </cell>
          <cell r="S2" t="str">
            <v>HOMME</v>
          </cell>
        </row>
        <row r="3">
          <cell r="A3" t="str">
            <v>01</v>
          </cell>
          <cell r="B3">
            <v>110</v>
          </cell>
          <cell r="C3">
            <v>92</v>
          </cell>
          <cell r="D3">
            <v>0.54455445544554459</v>
          </cell>
          <cell r="E3">
            <v>202</v>
          </cell>
          <cell r="F3">
            <v>148</v>
          </cell>
          <cell r="G3">
            <v>104</v>
          </cell>
          <cell r="H3">
            <v>0.58730158730158732</v>
          </cell>
          <cell r="I3">
            <v>252</v>
          </cell>
          <cell r="J3">
            <v>127</v>
          </cell>
          <cell r="K3">
            <v>107</v>
          </cell>
          <cell r="L3">
            <v>0.54273504273504269</v>
          </cell>
          <cell r="M3">
            <v>234</v>
          </cell>
          <cell r="N3">
            <v>102</v>
          </cell>
          <cell r="O3">
            <v>81</v>
          </cell>
          <cell r="P3">
            <v>0.55737704918032782</v>
          </cell>
          <cell r="Q3">
            <v>183</v>
          </cell>
          <cell r="R3">
            <v>101</v>
          </cell>
          <cell r="S3">
            <v>76</v>
          </cell>
          <cell r="T3">
            <v>0.57062146892655363</v>
          </cell>
          <cell r="U3">
            <v>177</v>
          </cell>
        </row>
        <row r="4">
          <cell r="A4" t="str">
            <v>02</v>
          </cell>
          <cell r="B4">
            <v>57</v>
          </cell>
          <cell r="C4">
            <v>64</v>
          </cell>
          <cell r="D4">
            <v>0.47107438016528924</v>
          </cell>
          <cell r="E4">
            <v>121</v>
          </cell>
          <cell r="F4">
            <v>75</v>
          </cell>
          <cell r="G4">
            <v>69</v>
          </cell>
          <cell r="H4">
            <v>0.52083333333333337</v>
          </cell>
          <cell r="I4">
            <v>144</v>
          </cell>
          <cell r="J4">
            <v>48</v>
          </cell>
          <cell r="K4">
            <v>63</v>
          </cell>
          <cell r="L4">
            <v>0.43243243243243246</v>
          </cell>
          <cell r="M4">
            <v>111</v>
          </cell>
          <cell r="N4">
            <v>60</v>
          </cell>
          <cell r="O4">
            <v>69</v>
          </cell>
          <cell r="P4">
            <v>0.46511627906976744</v>
          </cell>
          <cell r="Q4">
            <v>129</v>
          </cell>
          <cell r="R4">
            <v>48</v>
          </cell>
          <cell r="S4">
            <v>64</v>
          </cell>
          <cell r="T4">
            <v>0.42857142857142855</v>
          </cell>
          <cell r="U4">
            <v>112</v>
          </cell>
        </row>
        <row r="5">
          <cell r="A5" t="str">
            <v>03</v>
          </cell>
          <cell r="B5">
            <v>23</v>
          </cell>
          <cell r="C5">
            <v>38</v>
          </cell>
          <cell r="D5">
            <v>0.37704918032786883</v>
          </cell>
          <cell r="E5">
            <v>61</v>
          </cell>
          <cell r="F5">
            <v>24</v>
          </cell>
          <cell r="G5">
            <v>40</v>
          </cell>
          <cell r="H5">
            <v>0.375</v>
          </cell>
          <cell r="I5">
            <v>64</v>
          </cell>
          <cell r="J5">
            <v>20</v>
          </cell>
          <cell r="K5">
            <v>41</v>
          </cell>
          <cell r="L5">
            <v>0.32786885245901637</v>
          </cell>
          <cell r="M5">
            <v>61</v>
          </cell>
          <cell r="N5">
            <v>28</v>
          </cell>
          <cell r="O5">
            <v>37</v>
          </cell>
          <cell r="P5">
            <v>0.43076923076923079</v>
          </cell>
          <cell r="Q5">
            <v>65</v>
          </cell>
          <cell r="R5">
            <v>22</v>
          </cell>
          <cell r="S5">
            <v>33</v>
          </cell>
          <cell r="T5">
            <v>0.4</v>
          </cell>
          <cell r="U5">
            <v>55</v>
          </cell>
        </row>
        <row r="6">
          <cell r="A6" t="str">
            <v>04</v>
          </cell>
          <cell r="B6">
            <v>108</v>
          </cell>
          <cell r="C6">
            <v>124</v>
          </cell>
          <cell r="D6">
            <v>0.46551724137931033</v>
          </cell>
          <cell r="E6">
            <v>232</v>
          </cell>
          <cell r="F6">
            <v>122</v>
          </cell>
          <cell r="G6">
            <v>111</v>
          </cell>
          <cell r="H6">
            <v>0.52360515021459231</v>
          </cell>
          <cell r="I6">
            <v>233</v>
          </cell>
          <cell r="J6">
            <v>145</v>
          </cell>
          <cell r="K6">
            <v>164</v>
          </cell>
          <cell r="L6">
            <v>0.46925566343042069</v>
          </cell>
          <cell r="M6">
            <v>309</v>
          </cell>
          <cell r="N6">
            <v>148</v>
          </cell>
          <cell r="O6">
            <v>152</v>
          </cell>
          <cell r="P6">
            <v>0.49333333333333335</v>
          </cell>
          <cell r="Q6">
            <v>300</v>
          </cell>
          <cell r="R6">
            <v>144</v>
          </cell>
          <cell r="S6">
            <v>189</v>
          </cell>
          <cell r="T6">
            <v>0.43243243243243246</v>
          </cell>
          <cell r="U6">
            <v>333</v>
          </cell>
        </row>
        <row r="7">
          <cell r="A7" t="str">
            <v>05</v>
          </cell>
          <cell r="B7">
            <v>129</v>
          </cell>
          <cell r="C7">
            <v>138</v>
          </cell>
          <cell r="D7">
            <v>0.48314606741573035</v>
          </cell>
          <cell r="E7">
            <v>267</v>
          </cell>
          <cell r="F7">
            <v>154</v>
          </cell>
          <cell r="G7">
            <v>174</v>
          </cell>
          <cell r="H7">
            <v>0.46951219512195119</v>
          </cell>
          <cell r="I7">
            <v>328</v>
          </cell>
          <cell r="J7">
            <v>129</v>
          </cell>
          <cell r="K7">
            <v>180</v>
          </cell>
          <cell r="L7">
            <v>0.41747572815533979</v>
          </cell>
          <cell r="M7">
            <v>309</v>
          </cell>
          <cell r="N7">
            <v>162</v>
          </cell>
          <cell r="O7">
            <v>233</v>
          </cell>
          <cell r="P7">
            <v>0.41012658227848103</v>
          </cell>
          <cell r="Q7">
            <v>395</v>
          </cell>
          <cell r="R7">
            <v>126</v>
          </cell>
          <cell r="S7">
            <v>203</v>
          </cell>
          <cell r="T7">
            <v>0.38297872340425532</v>
          </cell>
          <cell r="U7">
            <v>329</v>
          </cell>
        </row>
        <row r="8">
          <cell r="A8" t="str">
            <v>06</v>
          </cell>
          <cell r="B8">
            <v>183</v>
          </cell>
          <cell r="C8">
            <v>171</v>
          </cell>
          <cell r="D8">
            <v>0.51694915254237284</v>
          </cell>
          <cell r="E8">
            <v>354</v>
          </cell>
          <cell r="F8">
            <v>205</v>
          </cell>
          <cell r="G8">
            <v>204</v>
          </cell>
          <cell r="H8">
            <v>0.5012224938875306</v>
          </cell>
          <cell r="I8">
            <v>409</v>
          </cell>
          <cell r="J8">
            <v>162</v>
          </cell>
          <cell r="K8">
            <v>163</v>
          </cell>
          <cell r="L8">
            <v>0.49846153846153846</v>
          </cell>
          <cell r="M8">
            <v>325</v>
          </cell>
          <cell r="N8">
            <v>206</v>
          </cell>
          <cell r="O8">
            <v>212</v>
          </cell>
          <cell r="P8">
            <v>0.49282296650717705</v>
          </cell>
          <cell r="Q8">
            <v>418</v>
          </cell>
          <cell r="R8">
            <v>185</v>
          </cell>
          <cell r="S8">
            <v>174</v>
          </cell>
          <cell r="T8">
            <v>0.51532033426183843</v>
          </cell>
          <cell r="U8">
            <v>359</v>
          </cell>
        </row>
        <row r="9">
          <cell r="A9" t="str">
            <v>07</v>
          </cell>
          <cell r="B9">
            <v>253</v>
          </cell>
          <cell r="C9">
            <v>106</v>
          </cell>
          <cell r="D9">
            <v>0.70473537604456826</v>
          </cell>
          <cell r="E9">
            <v>359</v>
          </cell>
          <cell r="F9">
            <v>267</v>
          </cell>
          <cell r="G9">
            <v>102</v>
          </cell>
          <cell r="H9">
            <v>0.72357723577235777</v>
          </cell>
          <cell r="I9">
            <v>369</v>
          </cell>
          <cell r="J9">
            <v>342</v>
          </cell>
          <cell r="K9">
            <v>121</v>
          </cell>
          <cell r="L9">
            <v>0.73866090712742982</v>
          </cell>
          <cell r="M9">
            <v>463</v>
          </cell>
          <cell r="N9">
            <v>389</v>
          </cell>
          <cell r="O9">
            <v>126</v>
          </cell>
          <cell r="P9">
            <v>0.75533980582524274</v>
          </cell>
          <cell r="Q9">
            <v>515</v>
          </cell>
          <cell r="R9">
            <v>287</v>
          </cell>
          <cell r="S9">
            <v>122</v>
          </cell>
          <cell r="T9">
            <v>0.70171149144254275</v>
          </cell>
          <cell r="U9">
            <v>409</v>
          </cell>
        </row>
        <row r="10">
          <cell r="A10" t="str">
            <v>08</v>
          </cell>
          <cell r="B10">
            <v>78</v>
          </cell>
          <cell r="C10">
            <v>42</v>
          </cell>
          <cell r="D10">
            <v>0.65</v>
          </cell>
          <cell r="E10">
            <v>120</v>
          </cell>
          <cell r="F10">
            <v>52</v>
          </cell>
          <cell r="G10">
            <v>31</v>
          </cell>
          <cell r="H10">
            <v>0.62650602409638556</v>
          </cell>
          <cell r="I10">
            <v>83</v>
          </cell>
          <cell r="J10">
            <v>50</v>
          </cell>
          <cell r="K10">
            <v>32</v>
          </cell>
          <cell r="L10">
            <v>0.6097560975609756</v>
          </cell>
          <cell r="M10">
            <v>82</v>
          </cell>
          <cell r="N10">
            <v>45</v>
          </cell>
          <cell r="O10">
            <v>26</v>
          </cell>
          <cell r="P10">
            <v>0.63380281690140849</v>
          </cell>
          <cell r="Q10">
            <v>71</v>
          </cell>
          <cell r="R10">
            <v>78</v>
          </cell>
          <cell r="S10">
            <v>37</v>
          </cell>
          <cell r="T10">
            <v>0.67826086956521736</v>
          </cell>
          <cell r="U10">
            <v>115</v>
          </cell>
        </row>
        <row r="11">
          <cell r="A11" t="str">
            <v>09</v>
          </cell>
          <cell r="B11">
            <v>324</v>
          </cell>
          <cell r="C11">
            <v>181</v>
          </cell>
          <cell r="D11">
            <v>0.6415841584158416</v>
          </cell>
          <cell r="E11">
            <v>505</v>
          </cell>
          <cell r="F11">
            <v>320</v>
          </cell>
          <cell r="G11">
            <v>150</v>
          </cell>
          <cell r="H11">
            <v>0.68085106382978722</v>
          </cell>
          <cell r="I11">
            <v>470</v>
          </cell>
          <cell r="J11">
            <v>267</v>
          </cell>
          <cell r="K11">
            <v>99</v>
          </cell>
          <cell r="L11">
            <v>0.72950819672131151</v>
          </cell>
          <cell r="M11">
            <v>366</v>
          </cell>
          <cell r="N11">
            <v>387</v>
          </cell>
          <cell r="O11">
            <v>155</v>
          </cell>
          <cell r="P11">
            <v>0.7140221402214022</v>
          </cell>
          <cell r="Q11">
            <v>542</v>
          </cell>
          <cell r="R11">
            <v>304</v>
          </cell>
          <cell r="S11">
            <v>130</v>
          </cell>
          <cell r="T11">
            <v>0.70046082949308752</v>
          </cell>
          <cell r="U11">
            <v>434</v>
          </cell>
        </row>
        <row r="12">
          <cell r="A12" t="str">
            <v>10</v>
          </cell>
          <cell r="B12">
            <v>100</v>
          </cell>
          <cell r="C12">
            <v>40</v>
          </cell>
          <cell r="D12">
            <v>0.7142857142857143</v>
          </cell>
          <cell r="E12">
            <v>140</v>
          </cell>
          <cell r="F12">
            <v>121</v>
          </cell>
          <cell r="G12">
            <v>51</v>
          </cell>
          <cell r="H12">
            <v>0.70348837209302328</v>
          </cell>
          <cell r="I12">
            <v>172</v>
          </cell>
          <cell r="J12">
            <v>63</v>
          </cell>
          <cell r="K12">
            <v>18</v>
          </cell>
          <cell r="L12">
            <v>0.77777777777777779</v>
          </cell>
          <cell r="M12">
            <v>81</v>
          </cell>
          <cell r="N12">
            <v>125</v>
          </cell>
          <cell r="O12">
            <v>45</v>
          </cell>
          <cell r="P12">
            <v>0.73529411764705888</v>
          </cell>
          <cell r="Q12">
            <v>170</v>
          </cell>
          <cell r="R12">
            <v>163</v>
          </cell>
          <cell r="S12">
            <v>83</v>
          </cell>
          <cell r="T12">
            <v>0.66260162601626016</v>
          </cell>
          <cell r="U12">
            <v>246</v>
          </cell>
        </row>
        <row r="13">
          <cell r="A13" t="str">
            <v>11</v>
          </cell>
          <cell r="B13">
            <v>216</v>
          </cell>
          <cell r="C13">
            <v>102</v>
          </cell>
          <cell r="D13">
            <v>0.67924528301886788</v>
          </cell>
          <cell r="E13">
            <v>318</v>
          </cell>
          <cell r="F13">
            <v>212</v>
          </cell>
          <cell r="G13">
            <v>94</v>
          </cell>
          <cell r="H13">
            <v>0.69281045751633985</v>
          </cell>
          <cell r="I13">
            <v>306</v>
          </cell>
          <cell r="J13">
            <v>265</v>
          </cell>
          <cell r="K13">
            <v>127</v>
          </cell>
          <cell r="L13">
            <v>0.67602040816326525</v>
          </cell>
          <cell r="M13">
            <v>392</v>
          </cell>
          <cell r="N13">
            <v>217</v>
          </cell>
          <cell r="O13">
            <v>113</v>
          </cell>
          <cell r="P13">
            <v>0.65757575757575759</v>
          </cell>
          <cell r="Q13">
            <v>330</v>
          </cell>
          <cell r="R13">
            <v>258</v>
          </cell>
          <cell r="S13">
            <v>137</v>
          </cell>
          <cell r="T13">
            <v>0.65316455696202536</v>
          </cell>
          <cell r="U13">
            <v>395</v>
          </cell>
        </row>
        <row r="14">
          <cell r="A14" t="str">
            <v>12</v>
          </cell>
          <cell r="B14">
            <v>66</v>
          </cell>
          <cell r="C14">
            <v>25</v>
          </cell>
          <cell r="D14">
            <v>0.72527472527472525</v>
          </cell>
          <cell r="E14">
            <v>91</v>
          </cell>
          <cell r="F14">
            <v>70</v>
          </cell>
          <cell r="G14">
            <v>23</v>
          </cell>
          <cell r="H14">
            <v>0.75268817204301075</v>
          </cell>
          <cell r="I14">
            <v>93</v>
          </cell>
          <cell r="J14">
            <v>69</v>
          </cell>
          <cell r="K14">
            <v>32</v>
          </cell>
          <cell r="L14">
            <v>0.68316831683168322</v>
          </cell>
          <cell r="M14">
            <v>101</v>
          </cell>
          <cell r="N14">
            <v>68</v>
          </cell>
          <cell r="O14">
            <v>33</v>
          </cell>
          <cell r="P14">
            <v>0.67326732673267331</v>
          </cell>
          <cell r="Q14">
            <v>101</v>
          </cell>
          <cell r="R14">
            <v>61</v>
          </cell>
          <cell r="S14">
            <v>26</v>
          </cell>
          <cell r="T14">
            <v>0.70114942528735635</v>
          </cell>
          <cell r="U14">
            <v>87</v>
          </cell>
        </row>
        <row r="15">
          <cell r="A15" t="str">
            <v>13</v>
          </cell>
          <cell r="B15">
            <v>48</v>
          </cell>
          <cell r="C15">
            <v>19</v>
          </cell>
          <cell r="D15">
            <v>0.71641791044776115</v>
          </cell>
          <cell r="E15">
            <v>67</v>
          </cell>
          <cell r="F15">
            <v>41</v>
          </cell>
          <cell r="G15">
            <v>8</v>
          </cell>
          <cell r="H15">
            <v>0.83673469387755106</v>
          </cell>
          <cell r="I15">
            <v>49</v>
          </cell>
          <cell r="J15">
            <v>25</v>
          </cell>
          <cell r="K15">
            <v>10</v>
          </cell>
          <cell r="L15">
            <v>0.7142857142857143</v>
          </cell>
          <cell r="M15">
            <v>35</v>
          </cell>
          <cell r="N15">
            <v>48</v>
          </cell>
          <cell r="O15">
            <v>8</v>
          </cell>
          <cell r="P15">
            <v>0.8571428571428571</v>
          </cell>
          <cell r="Q15">
            <v>56</v>
          </cell>
          <cell r="R15">
            <v>26</v>
          </cell>
          <cell r="S15">
            <v>4</v>
          </cell>
          <cell r="T15">
            <v>0.8666666666666667</v>
          </cell>
          <cell r="U15">
            <v>30</v>
          </cell>
        </row>
        <row r="16">
          <cell r="A16" t="str">
            <v>14</v>
          </cell>
          <cell r="B16">
            <v>192</v>
          </cell>
          <cell r="C16">
            <v>71</v>
          </cell>
          <cell r="D16">
            <v>0.73003802281368824</v>
          </cell>
          <cell r="E16">
            <v>263</v>
          </cell>
          <cell r="F16">
            <v>212</v>
          </cell>
          <cell r="G16">
            <v>81</v>
          </cell>
          <cell r="H16">
            <v>0.7235494880546075</v>
          </cell>
          <cell r="I16">
            <v>293</v>
          </cell>
          <cell r="J16">
            <v>201</v>
          </cell>
          <cell r="K16">
            <v>88</v>
          </cell>
          <cell r="L16">
            <v>0.69550173010380623</v>
          </cell>
          <cell r="M16">
            <v>289</v>
          </cell>
          <cell r="N16">
            <v>228</v>
          </cell>
          <cell r="O16">
            <v>116</v>
          </cell>
          <cell r="P16">
            <v>0.66279069767441856</v>
          </cell>
          <cell r="Q16">
            <v>344</v>
          </cell>
          <cell r="R16">
            <v>237</v>
          </cell>
          <cell r="S16">
            <v>105</v>
          </cell>
          <cell r="T16">
            <v>0.69298245614035092</v>
          </cell>
          <cell r="U16">
            <v>342</v>
          </cell>
        </row>
        <row r="17">
          <cell r="A17" t="str">
            <v>15</v>
          </cell>
          <cell r="B17">
            <v>70</v>
          </cell>
          <cell r="C17">
            <v>56</v>
          </cell>
          <cell r="D17">
            <v>0.55555555555555558</v>
          </cell>
          <cell r="E17">
            <v>126</v>
          </cell>
          <cell r="F17">
            <v>68</v>
          </cell>
          <cell r="G17">
            <v>42</v>
          </cell>
          <cell r="H17">
            <v>0.61818181818181817</v>
          </cell>
          <cell r="I17">
            <v>110</v>
          </cell>
          <cell r="J17">
            <v>82</v>
          </cell>
          <cell r="K17">
            <v>44</v>
          </cell>
          <cell r="L17">
            <v>0.65079365079365081</v>
          </cell>
          <cell r="M17">
            <v>126</v>
          </cell>
          <cell r="N17">
            <v>77</v>
          </cell>
          <cell r="O17">
            <v>45</v>
          </cell>
          <cell r="P17">
            <v>0.63114754098360659</v>
          </cell>
          <cell r="Q17">
            <v>122</v>
          </cell>
          <cell r="R17">
            <v>99</v>
          </cell>
          <cell r="S17">
            <v>77</v>
          </cell>
          <cell r="T17">
            <v>0.5625</v>
          </cell>
          <cell r="U17">
            <v>176</v>
          </cell>
        </row>
        <row r="18">
          <cell r="A18" t="str">
            <v>16</v>
          </cell>
          <cell r="B18">
            <v>224</v>
          </cell>
          <cell r="C18">
            <v>149</v>
          </cell>
          <cell r="D18">
            <v>0.60053619302949057</v>
          </cell>
          <cell r="E18">
            <v>373</v>
          </cell>
          <cell r="F18">
            <v>217</v>
          </cell>
          <cell r="G18">
            <v>117</v>
          </cell>
          <cell r="H18">
            <v>0.64970059880239517</v>
          </cell>
          <cell r="I18">
            <v>334</v>
          </cell>
          <cell r="J18">
            <v>191</v>
          </cell>
          <cell r="K18">
            <v>146</v>
          </cell>
          <cell r="L18">
            <v>0.56676557863501487</v>
          </cell>
          <cell r="M18">
            <v>337</v>
          </cell>
          <cell r="N18">
            <v>209</v>
          </cell>
          <cell r="O18">
            <v>117</v>
          </cell>
          <cell r="P18">
            <v>0.64110429447852757</v>
          </cell>
          <cell r="Q18">
            <v>326</v>
          </cell>
          <cell r="R18">
            <v>219</v>
          </cell>
          <cell r="S18">
            <v>158</v>
          </cell>
          <cell r="T18">
            <v>0.58090185676392569</v>
          </cell>
          <cell r="U18">
            <v>377</v>
          </cell>
        </row>
        <row r="19">
          <cell r="A19" t="str">
            <v>17</v>
          </cell>
          <cell r="B19">
            <v>73</v>
          </cell>
          <cell r="C19">
            <v>152</v>
          </cell>
          <cell r="D19">
            <v>0.32444444444444442</v>
          </cell>
          <cell r="E19">
            <v>225</v>
          </cell>
          <cell r="F19">
            <v>115</v>
          </cell>
          <cell r="G19">
            <v>202</v>
          </cell>
          <cell r="H19">
            <v>0.36277602523659308</v>
          </cell>
          <cell r="I19">
            <v>317</v>
          </cell>
          <cell r="J19">
            <v>91</v>
          </cell>
          <cell r="K19">
            <v>171</v>
          </cell>
          <cell r="L19">
            <v>0.34732824427480918</v>
          </cell>
          <cell r="M19">
            <v>262</v>
          </cell>
          <cell r="N19">
            <v>94</v>
          </cell>
          <cell r="O19">
            <v>173</v>
          </cell>
          <cell r="P19">
            <v>0.35205992509363299</v>
          </cell>
          <cell r="Q19">
            <v>267</v>
          </cell>
          <cell r="R19">
            <v>106</v>
          </cell>
          <cell r="S19">
            <v>218</v>
          </cell>
          <cell r="T19">
            <v>0.3271604938271605</v>
          </cell>
          <cell r="U19">
            <v>324</v>
          </cell>
        </row>
        <row r="20">
          <cell r="A20" t="str">
            <v>18</v>
          </cell>
          <cell r="B20">
            <v>249</v>
          </cell>
          <cell r="C20">
            <v>183</v>
          </cell>
          <cell r="D20">
            <v>0.57638888888888884</v>
          </cell>
          <cell r="E20">
            <v>432</v>
          </cell>
          <cell r="F20">
            <v>325</v>
          </cell>
          <cell r="G20">
            <v>243</v>
          </cell>
          <cell r="H20">
            <v>0.57218309859154926</v>
          </cell>
          <cell r="I20">
            <v>568</v>
          </cell>
          <cell r="J20">
            <v>260</v>
          </cell>
          <cell r="K20">
            <v>190</v>
          </cell>
          <cell r="L20">
            <v>0.57777777777777772</v>
          </cell>
          <cell r="M20">
            <v>450</v>
          </cell>
          <cell r="N20">
            <v>280</v>
          </cell>
          <cell r="O20">
            <v>220</v>
          </cell>
          <cell r="P20">
            <v>0.56000000000000005</v>
          </cell>
          <cell r="Q20">
            <v>500</v>
          </cell>
          <cell r="R20">
            <v>267</v>
          </cell>
          <cell r="S20">
            <v>195</v>
          </cell>
          <cell r="T20">
            <v>0.57792207792207795</v>
          </cell>
          <cell r="U20">
            <v>462</v>
          </cell>
        </row>
        <row r="21">
          <cell r="A21" t="str">
            <v>19</v>
          </cell>
          <cell r="B21">
            <v>387</v>
          </cell>
          <cell r="C21">
            <v>383</v>
          </cell>
          <cell r="D21">
            <v>0.5025974025974026</v>
          </cell>
          <cell r="E21">
            <v>770</v>
          </cell>
          <cell r="F21">
            <v>292</v>
          </cell>
          <cell r="G21">
            <v>230</v>
          </cell>
          <cell r="H21">
            <v>0.55938697318007657</v>
          </cell>
          <cell r="I21">
            <v>522</v>
          </cell>
          <cell r="J21">
            <v>361</v>
          </cell>
          <cell r="K21">
            <v>326</v>
          </cell>
          <cell r="L21">
            <v>0.52547307132459975</v>
          </cell>
          <cell r="M21">
            <v>687</v>
          </cell>
          <cell r="N21">
            <v>328</v>
          </cell>
          <cell r="O21">
            <v>259</v>
          </cell>
          <cell r="P21">
            <v>0.55877342419080067</v>
          </cell>
          <cell r="Q21">
            <v>587</v>
          </cell>
          <cell r="R21">
            <v>331</v>
          </cell>
          <cell r="S21">
            <v>284</v>
          </cell>
          <cell r="T21">
            <v>0.53821138211382114</v>
          </cell>
          <cell r="U21">
            <v>615</v>
          </cell>
        </row>
        <row r="22">
          <cell r="A22" t="str">
            <v>20</v>
          </cell>
          <cell r="B22">
            <v>33</v>
          </cell>
          <cell r="C22">
            <v>29</v>
          </cell>
          <cell r="D22">
            <v>0.532258064516129</v>
          </cell>
          <cell r="E22">
            <v>62</v>
          </cell>
          <cell r="F22">
            <v>114</v>
          </cell>
          <cell r="G22">
            <v>76</v>
          </cell>
          <cell r="H22">
            <v>0.6</v>
          </cell>
          <cell r="I22">
            <v>190</v>
          </cell>
          <cell r="J22">
            <v>138</v>
          </cell>
          <cell r="K22">
            <v>73</v>
          </cell>
          <cell r="L22">
            <v>0.65402843601895733</v>
          </cell>
          <cell r="M22">
            <v>211</v>
          </cell>
          <cell r="N22">
            <v>58</v>
          </cell>
          <cell r="O22">
            <v>31</v>
          </cell>
          <cell r="P22">
            <v>0.651685393258427</v>
          </cell>
          <cell r="Q22">
            <v>89</v>
          </cell>
          <cell r="R22">
            <v>104</v>
          </cell>
          <cell r="S22">
            <v>55</v>
          </cell>
          <cell r="T22">
            <v>0.65408805031446537</v>
          </cell>
          <cell r="U22">
            <v>159</v>
          </cell>
        </row>
        <row r="23">
          <cell r="A23" t="str">
            <v>21</v>
          </cell>
          <cell r="B23">
            <v>182</v>
          </cell>
          <cell r="C23">
            <v>144</v>
          </cell>
          <cell r="D23">
            <v>0.55828220858895705</v>
          </cell>
          <cell r="E23">
            <v>326</v>
          </cell>
          <cell r="F23">
            <v>163</v>
          </cell>
          <cell r="G23">
            <v>160</v>
          </cell>
          <cell r="H23">
            <v>0.50464396284829727</v>
          </cell>
          <cell r="I23">
            <v>323</v>
          </cell>
          <cell r="J23">
            <v>165</v>
          </cell>
          <cell r="K23">
            <v>151</v>
          </cell>
          <cell r="L23">
            <v>0.52215189873417722</v>
          </cell>
          <cell r="M23">
            <v>316</v>
          </cell>
          <cell r="N23">
            <v>172</v>
          </cell>
          <cell r="O23">
            <v>146</v>
          </cell>
          <cell r="P23">
            <v>0.54088050314465408</v>
          </cell>
          <cell r="Q23">
            <v>318</v>
          </cell>
          <cell r="R23">
            <v>149</v>
          </cell>
          <cell r="S23">
            <v>138</v>
          </cell>
          <cell r="T23">
            <v>0.51916376306620204</v>
          </cell>
          <cell r="U23">
            <v>287</v>
          </cell>
        </row>
        <row r="24">
          <cell r="A24" t="str">
            <v>22</v>
          </cell>
          <cell r="B24">
            <v>293</v>
          </cell>
          <cell r="C24">
            <v>308</v>
          </cell>
          <cell r="D24">
            <v>0.4875207986688852</v>
          </cell>
          <cell r="E24">
            <v>601</v>
          </cell>
          <cell r="F24">
            <v>355</v>
          </cell>
          <cell r="G24">
            <v>341</v>
          </cell>
          <cell r="H24">
            <v>0.51005747126436785</v>
          </cell>
          <cell r="I24">
            <v>696</v>
          </cell>
          <cell r="J24">
            <v>331</v>
          </cell>
          <cell r="K24">
            <v>349</v>
          </cell>
          <cell r="L24">
            <v>0.48676470588235293</v>
          </cell>
          <cell r="M24">
            <v>680</v>
          </cell>
          <cell r="N24">
            <v>290</v>
          </cell>
          <cell r="O24">
            <v>361</v>
          </cell>
          <cell r="P24">
            <v>0.44546850998463899</v>
          </cell>
          <cell r="Q24">
            <v>651</v>
          </cell>
          <cell r="R24">
            <v>300</v>
          </cell>
          <cell r="S24">
            <v>347</v>
          </cell>
          <cell r="T24">
            <v>0.46367851622874806</v>
          </cell>
          <cell r="U24">
            <v>647</v>
          </cell>
        </row>
        <row r="25">
          <cell r="A25" t="str">
            <v>23</v>
          </cell>
          <cell r="B25">
            <v>126</v>
          </cell>
          <cell r="C25">
            <v>183</v>
          </cell>
          <cell r="D25">
            <v>0.40776699029126212</v>
          </cell>
          <cell r="E25">
            <v>309</v>
          </cell>
          <cell r="F25">
            <v>128</v>
          </cell>
          <cell r="G25">
            <v>146</v>
          </cell>
          <cell r="H25">
            <v>0.46715328467153283</v>
          </cell>
          <cell r="I25">
            <v>274</v>
          </cell>
          <cell r="J25">
            <v>137</v>
          </cell>
          <cell r="K25">
            <v>148</v>
          </cell>
          <cell r="L25">
            <v>0.48070175438596491</v>
          </cell>
          <cell r="M25">
            <v>285</v>
          </cell>
          <cell r="N25">
            <v>129</v>
          </cell>
          <cell r="O25">
            <v>171</v>
          </cell>
          <cell r="P25">
            <v>0.43</v>
          </cell>
          <cell r="Q25">
            <v>300</v>
          </cell>
          <cell r="R25">
            <v>159</v>
          </cell>
          <cell r="S25">
            <v>172</v>
          </cell>
          <cell r="T25">
            <v>0.48036253776435045</v>
          </cell>
          <cell r="U25">
            <v>331</v>
          </cell>
        </row>
        <row r="26">
          <cell r="A26" t="str">
            <v>24</v>
          </cell>
          <cell r="B26">
            <v>79</v>
          </cell>
          <cell r="C26">
            <v>79</v>
          </cell>
          <cell r="D26">
            <v>0.5</v>
          </cell>
          <cell r="E26">
            <v>158</v>
          </cell>
          <cell r="F26">
            <v>74</v>
          </cell>
          <cell r="G26">
            <v>75</v>
          </cell>
          <cell r="H26">
            <v>0.49664429530201343</v>
          </cell>
          <cell r="I26">
            <v>149</v>
          </cell>
          <cell r="J26">
            <v>70</v>
          </cell>
          <cell r="K26">
            <v>63</v>
          </cell>
          <cell r="L26">
            <v>0.52631578947368418</v>
          </cell>
          <cell r="M26">
            <v>133</v>
          </cell>
          <cell r="N26">
            <v>78</v>
          </cell>
          <cell r="O26">
            <v>76</v>
          </cell>
          <cell r="P26">
            <v>0.50649350649350644</v>
          </cell>
          <cell r="Q26">
            <v>154</v>
          </cell>
          <cell r="R26">
            <v>86</v>
          </cell>
          <cell r="S26">
            <v>98</v>
          </cell>
          <cell r="T26">
            <v>0.46739130434782611</v>
          </cell>
          <cell r="U26">
            <v>184</v>
          </cell>
        </row>
        <row r="27">
          <cell r="A27" t="str">
            <v>25</v>
          </cell>
          <cell r="B27">
            <v>102</v>
          </cell>
          <cell r="C27">
            <v>345</v>
          </cell>
          <cell r="D27">
            <v>0.22818791946308725</v>
          </cell>
          <cell r="E27">
            <v>447</v>
          </cell>
          <cell r="F27">
            <v>115</v>
          </cell>
          <cell r="G27">
            <v>391</v>
          </cell>
          <cell r="H27">
            <v>0.22727272727272727</v>
          </cell>
          <cell r="I27">
            <v>506</v>
          </cell>
          <cell r="J27">
            <v>100</v>
          </cell>
          <cell r="K27">
            <v>325</v>
          </cell>
          <cell r="L27">
            <v>0.23529411764705882</v>
          </cell>
          <cell r="M27">
            <v>425</v>
          </cell>
          <cell r="N27">
            <v>97</v>
          </cell>
          <cell r="O27">
            <v>353</v>
          </cell>
          <cell r="P27">
            <v>0.21555555555555556</v>
          </cell>
          <cell r="Q27">
            <v>450</v>
          </cell>
          <cell r="R27">
            <v>95</v>
          </cell>
          <cell r="S27">
            <v>348</v>
          </cell>
          <cell r="T27">
            <v>0.2144469525959368</v>
          </cell>
          <cell r="U27">
            <v>443</v>
          </cell>
        </row>
        <row r="28">
          <cell r="A28" t="str">
            <v>26</v>
          </cell>
          <cell r="B28">
            <v>134</v>
          </cell>
          <cell r="C28">
            <v>359</v>
          </cell>
          <cell r="D28">
            <v>0.27180527383367142</v>
          </cell>
          <cell r="E28">
            <v>493</v>
          </cell>
          <cell r="F28">
            <v>145</v>
          </cell>
          <cell r="G28">
            <v>389</v>
          </cell>
          <cell r="H28">
            <v>0.27153558052434457</v>
          </cell>
          <cell r="I28">
            <v>534</v>
          </cell>
          <cell r="J28">
            <v>116</v>
          </cell>
          <cell r="K28">
            <v>305</v>
          </cell>
          <cell r="L28">
            <v>0.27553444180522563</v>
          </cell>
          <cell r="M28">
            <v>421</v>
          </cell>
          <cell r="N28">
            <v>119</v>
          </cell>
          <cell r="O28">
            <v>320</v>
          </cell>
          <cell r="P28">
            <v>0.27107061503416857</v>
          </cell>
          <cell r="Q28">
            <v>439</v>
          </cell>
          <cell r="R28">
            <v>120</v>
          </cell>
          <cell r="S28">
            <v>366</v>
          </cell>
          <cell r="T28">
            <v>0.24691358024691357</v>
          </cell>
          <cell r="U28">
            <v>486</v>
          </cell>
        </row>
        <row r="29">
          <cell r="A29" t="str">
            <v>27</v>
          </cell>
          <cell r="B29">
            <v>174</v>
          </cell>
          <cell r="C29">
            <v>510</v>
          </cell>
          <cell r="D29">
            <v>0.25438596491228072</v>
          </cell>
          <cell r="E29">
            <v>684</v>
          </cell>
          <cell r="F29">
            <v>132</v>
          </cell>
          <cell r="G29">
            <v>515</v>
          </cell>
          <cell r="H29">
            <v>0.20401854714064915</v>
          </cell>
          <cell r="I29">
            <v>647</v>
          </cell>
          <cell r="J29">
            <v>164</v>
          </cell>
          <cell r="K29">
            <v>513</v>
          </cell>
          <cell r="L29">
            <v>0.24224519940915806</v>
          </cell>
          <cell r="M29">
            <v>677</v>
          </cell>
          <cell r="N29">
            <v>162</v>
          </cell>
          <cell r="O29">
            <v>512</v>
          </cell>
          <cell r="P29">
            <v>0.24035608308605341</v>
          </cell>
          <cell r="Q29">
            <v>674</v>
          </cell>
          <cell r="R29">
            <v>144</v>
          </cell>
          <cell r="S29">
            <v>458</v>
          </cell>
          <cell r="T29">
            <v>0.23920265780730898</v>
          </cell>
          <cell r="U29">
            <v>602</v>
          </cell>
        </row>
        <row r="30">
          <cell r="A30" t="str">
            <v>28</v>
          </cell>
          <cell r="B30">
            <v>101</v>
          </cell>
          <cell r="C30">
            <v>276</v>
          </cell>
          <cell r="D30">
            <v>0.26790450928381965</v>
          </cell>
          <cell r="E30">
            <v>377</v>
          </cell>
          <cell r="F30">
            <v>114</v>
          </cell>
          <cell r="G30">
            <v>326</v>
          </cell>
          <cell r="H30">
            <v>0.25909090909090909</v>
          </cell>
          <cell r="I30">
            <v>440</v>
          </cell>
          <cell r="J30">
            <v>89</v>
          </cell>
          <cell r="K30">
            <v>284</v>
          </cell>
          <cell r="L30">
            <v>0.23860589812332439</v>
          </cell>
          <cell r="M30">
            <v>373</v>
          </cell>
          <cell r="N30">
            <v>111</v>
          </cell>
          <cell r="O30">
            <v>355</v>
          </cell>
          <cell r="P30">
            <v>0.23819742489270387</v>
          </cell>
          <cell r="Q30">
            <v>466</v>
          </cell>
          <cell r="R30">
            <v>83</v>
          </cell>
          <cell r="S30">
            <v>268</v>
          </cell>
          <cell r="T30">
            <v>0.23646723646723647</v>
          </cell>
          <cell r="U30">
            <v>351</v>
          </cell>
        </row>
        <row r="31">
          <cell r="A31" t="str">
            <v>29</v>
          </cell>
          <cell r="B31">
            <v>32</v>
          </cell>
          <cell r="C31">
            <v>96</v>
          </cell>
          <cell r="D31">
            <v>0.25</v>
          </cell>
          <cell r="E31">
            <v>128</v>
          </cell>
          <cell r="F31">
            <v>28</v>
          </cell>
          <cell r="G31">
            <v>125</v>
          </cell>
          <cell r="H31">
            <v>0.18300653594771241</v>
          </cell>
          <cell r="I31">
            <v>153</v>
          </cell>
          <cell r="J31">
            <v>19</v>
          </cell>
          <cell r="K31">
            <v>74</v>
          </cell>
          <cell r="L31">
            <v>0.20430107526881722</v>
          </cell>
          <cell r="M31">
            <v>93</v>
          </cell>
          <cell r="N31">
            <v>18</v>
          </cell>
          <cell r="O31">
            <v>73</v>
          </cell>
          <cell r="P31">
            <v>0.19780219780219779</v>
          </cell>
          <cell r="Q31">
            <v>91</v>
          </cell>
          <cell r="R31">
            <v>21</v>
          </cell>
          <cell r="S31">
            <v>102</v>
          </cell>
          <cell r="T31">
            <v>0.17073170731707318</v>
          </cell>
          <cell r="U31">
            <v>123</v>
          </cell>
        </row>
        <row r="32">
          <cell r="A32" t="str">
            <v>30</v>
          </cell>
          <cell r="B32">
            <v>31</v>
          </cell>
          <cell r="C32">
            <v>120</v>
          </cell>
          <cell r="D32">
            <v>0.20529801324503311</v>
          </cell>
          <cell r="E32">
            <v>151</v>
          </cell>
          <cell r="F32">
            <v>21</v>
          </cell>
          <cell r="G32">
            <v>89</v>
          </cell>
          <cell r="H32">
            <v>0.19090909090909092</v>
          </cell>
          <cell r="I32">
            <v>110</v>
          </cell>
          <cell r="J32">
            <v>32</v>
          </cell>
          <cell r="K32">
            <v>106</v>
          </cell>
          <cell r="L32">
            <v>0.2318840579710145</v>
          </cell>
          <cell r="M32">
            <v>138</v>
          </cell>
          <cell r="N32">
            <v>24</v>
          </cell>
          <cell r="O32">
            <v>103</v>
          </cell>
          <cell r="P32">
            <v>0.1889763779527559</v>
          </cell>
          <cell r="Q32">
            <v>127</v>
          </cell>
          <cell r="R32">
            <v>35</v>
          </cell>
          <cell r="S32">
            <v>106</v>
          </cell>
          <cell r="T32">
            <v>0.24822695035460993</v>
          </cell>
          <cell r="U32">
            <v>141</v>
          </cell>
        </row>
        <row r="33">
          <cell r="A33" t="str">
            <v>31</v>
          </cell>
          <cell r="B33">
            <v>141</v>
          </cell>
          <cell r="C33">
            <v>240</v>
          </cell>
          <cell r="D33">
            <v>0.37007874015748032</v>
          </cell>
          <cell r="E33">
            <v>381</v>
          </cell>
          <cell r="F33">
            <v>148</v>
          </cell>
          <cell r="G33">
            <v>212</v>
          </cell>
          <cell r="H33">
            <v>0.41111111111111109</v>
          </cell>
          <cell r="I33">
            <v>360</v>
          </cell>
          <cell r="J33">
            <v>168</v>
          </cell>
          <cell r="K33">
            <v>229</v>
          </cell>
          <cell r="L33">
            <v>0.42317380352644834</v>
          </cell>
          <cell r="M33">
            <v>397</v>
          </cell>
          <cell r="N33">
            <v>160</v>
          </cell>
          <cell r="O33">
            <v>221</v>
          </cell>
          <cell r="P33">
            <v>0.41994750656167978</v>
          </cell>
          <cell r="Q33">
            <v>381</v>
          </cell>
          <cell r="R33">
            <v>89</v>
          </cell>
          <cell r="S33">
            <v>133</v>
          </cell>
          <cell r="T33">
            <v>0.40090090090090091</v>
          </cell>
          <cell r="U33">
            <v>222</v>
          </cell>
        </row>
        <row r="34">
          <cell r="A34" t="str">
            <v>32</v>
          </cell>
          <cell r="B34">
            <v>168</v>
          </cell>
          <cell r="C34">
            <v>278</v>
          </cell>
          <cell r="D34">
            <v>0.37668161434977576</v>
          </cell>
          <cell r="E34">
            <v>446</v>
          </cell>
          <cell r="F34">
            <v>182</v>
          </cell>
          <cell r="G34">
            <v>263</v>
          </cell>
          <cell r="H34">
            <v>0.40898876404494383</v>
          </cell>
          <cell r="I34">
            <v>445</v>
          </cell>
          <cell r="J34">
            <v>159</v>
          </cell>
          <cell r="K34">
            <v>237</v>
          </cell>
          <cell r="L34">
            <v>0.40151515151515149</v>
          </cell>
          <cell r="M34">
            <v>396</v>
          </cell>
          <cell r="N34">
            <v>166</v>
          </cell>
          <cell r="O34">
            <v>261</v>
          </cell>
          <cell r="P34">
            <v>0.38875878220140514</v>
          </cell>
          <cell r="Q34">
            <v>427</v>
          </cell>
          <cell r="R34">
            <v>101</v>
          </cell>
          <cell r="S34">
            <v>151</v>
          </cell>
          <cell r="T34">
            <v>0.40079365079365081</v>
          </cell>
          <cell r="U34">
            <v>252</v>
          </cell>
        </row>
        <row r="35">
          <cell r="A35" t="str">
            <v>33</v>
          </cell>
          <cell r="B35">
            <v>92</v>
          </cell>
          <cell r="C35">
            <v>201</v>
          </cell>
          <cell r="D35">
            <v>0.31399317406143346</v>
          </cell>
          <cell r="E35">
            <v>293</v>
          </cell>
          <cell r="F35">
            <v>132</v>
          </cell>
          <cell r="G35">
            <v>215</v>
          </cell>
          <cell r="H35">
            <v>0.3804034582132565</v>
          </cell>
          <cell r="I35">
            <v>347</v>
          </cell>
          <cell r="J35">
            <v>104</v>
          </cell>
          <cell r="K35">
            <v>178</v>
          </cell>
          <cell r="L35">
            <v>0.36879432624113473</v>
          </cell>
          <cell r="M35">
            <v>282</v>
          </cell>
          <cell r="N35">
            <v>84</v>
          </cell>
          <cell r="O35">
            <v>165</v>
          </cell>
          <cell r="P35">
            <v>0.33734939759036142</v>
          </cell>
          <cell r="Q35">
            <v>249</v>
          </cell>
          <cell r="R35">
            <v>91</v>
          </cell>
          <cell r="S35">
            <v>160</v>
          </cell>
          <cell r="T35">
            <v>0.36254980079681276</v>
          </cell>
          <cell r="U35">
            <v>251</v>
          </cell>
        </row>
        <row r="36">
          <cell r="A36" t="str">
            <v>34</v>
          </cell>
          <cell r="B36">
            <v>10</v>
          </cell>
          <cell r="C36">
            <v>48</v>
          </cell>
          <cell r="D36">
            <v>0.17241379310344829</v>
          </cell>
          <cell r="E36">
            <v>58</v>
          </cell>
          <cell r="F36">
            <v>8</v>
          </cell>
          <cell r="G36">
            <v>26</v>
          </cell>
          <cell r="H36">
            <v>0.23529411764705882</v>
          </cell>
          <cell r="I36">
            <v>34</v>
          </cell>
          <cell r="J36">
            <v>9</v>
          </cell>
          <cell r="K36">
            <v>42</v>
          </cell>
          <cell r="L36">
            <v>0.17647058823529413</v>
          </cell>
          <cell r="M36">
            <v>51</v>
          </cell>
          <cell r="N36">
            <v>18</v>
          </cell>
          <cell r="O36">
            <v>64</v>
          </cell>
          <cell r="P36">
            <v>0.21951219512195122</v>
          </cell>
          <cell r="Q36">
            <v>82</v>
          </cell>
          <cell r="R36">
            <v>8</v>
          </cell>
          <cell r="S36">
            <v>16</v>
          </cell>
          <cell r="T36">
            <v>0.33333333333333331</v>
          </cell>
          <cell r="U36">
            <v>24</v>
          </cell>
        </row>
        <row r="37">
          <cell r="A37" t="str">
            <v>35</v>
          </cell>
          <cell r="B37">
            <v>74</v>
          </cell>
          <cell r="C37">
            <v>136</v>
          </cell>
          <cell r="D37">
            <v>0.35238095238095241</v>
          </cell>
          <cell r="E37">
            <v>210</v>
          </cell>
          <cell r="F37">
            <v>59</v>
          </cell>
          <cell r="G37">
            <v>115</v>
          </cell>
          <cell r="H37">
            <v>0.33908045977011492</v>
          </cell>
          <cell r="I37">
            <v>174</v>
          </cell>
          <cell r="J37">
            <v>64</v>
          </cell>
          <cell r="K37">
            <v>126</v>
          </cell>
          <cell r="L37">
            <v>0.33684210526315789</v>
          </cell>
          <cell r="M37">
            <v>190</v>
          </cell>
          <cell r="N37">
            <v>69</v>
          </cell>
          <cell r="O37">
            <v>107</v>
          </cell>
          <cell r="P37">
            <v>0.39204545454545453</v>
          </cell>
          <cell r="Q37">
            <v>176</v>
          </cell>
          <cell r="R37">
            <v>78</v>
          </cell>
          <cell r="S37">
            <v>103</v>
          </cell>
          <cell r="T37">
            <v>0.43093922651933703</v>
          </cell>
          <cell r="U37">
            <v>181</v>
          </cell>
        </row>
        <row r="38">
          <cell r="A38" t="str">
            <v>36</v>
          </cell>
          <cell r="B38">
            <v>22</v>
          </cell>
          <cell r="C38">
            <v>40</v>
          </cell>
          <cell r="D38">
            <v>0.35483870967741937</v>
          </cell>
          <cell r="E38">
            <v>62</v>
          </cell>
          <cell r="F38">
            <v>41</v>
          </cell>
          <cell r="G38">
            <v>56</v>
          </cell>
          <cell r="H38">
            <v>0.42268041237113402</v>
          </cell>
          <cell r="I38">
            <v>97</v>
          </cell>
          <cell r="J38">
            <v>29</v>
          </cell>
          <cell r="K38">
            <v>54</v>
          </cell>
          <cell r="L38">
            <v>0.3493975903614458</v>
          </cell>
          <cell r="M38">
            <v>83</v>
          </cell>
          <cell r="N38">
            <v>21</v>
          </cell>
          <cell r="O38">
            <v>26</v>
          </cell>
          <cell r="P38">
            <v>0.44680851063829785</v>
          </cell>
          <cell r="Q38">
            <v>47</v>
          </cell>
          <cell r="R38">
            <v>33</v>
          </cell>
          <cell r="S38">
            <v>44</v>
          </cell>
          <cell r="T38">
            <v>0.42857142857142855</v>
          </cell>
          <cell r="U38">
            <v>77</v>
          </cell>
        </row>
        <row r="39">
          <cell r="A39" t="str">
            <v>37</v>
          </cell>
          <cell r="B39">
            <v>25</v>
          </cell>
          <cell r="C39">
            <v>31</v>
          </cell>
          <cell r="D39">
            <v>0.44642857142857145</v>
          </cell>
          <cell r="E39">
            <v>56</v>
          </cell>
          <cell r="F39">
            <v>8</v>
          </cell>
          <cell r="G39">
            <v>24</v>
          </cell>
          <cell r="H39">
            <v>0.25</v>
          </cell>
          <cell r="I39">
            <v>32</v>
          </cell>
          <cell r="J39">
            <v>6</v>
          </cell>
          <cell r="K39">
            <v>10</v>
          </cell>
          <cell r="L39">
            <v>0.375</v>
          </cell>
          <cell r="M39">
            <v>16</v>
          </cell>
          <cell r="N39">
            <v>9</v>
          </cell>
          <cell r="O39">
            <v>21</v>
          </cell>
          <cell r="P39">
            <v>0.3</v>
          </cell>
          <cell r="Q39">
            <v>30</v>
          </cell>
          <cell r="R39">
            <v>4</v>
          </cell>
          <cell r="S39">
            <v>7</v>
          </cell>
          <cell r="T39">
            <v>0.36363636363636365</v>
          </cell>
          <cell r="U39">
            <v>11</v>
          </cell>
        </row>
        <row r="40">
          <cell r="A40" t="str">
            <v>60</v>
          </cell>
          <cell r="B40">
            <v>74</v>
          </cell>
          <cell r="C40">
            <v>304</v>
          </cell>
          <cell r="D40">
            <v>0.19576719576719576</v>
          </cell>
          <cell r="E40">
            <v>378</v>
          </cell>
          <cell r="F40">
            <v>73</v>
          </cell>
          <cell r="G40">
            <v>342</v>
          </cell>
          <cell r="H40">
            <v>0.17590361445783131</v>
          </cell>
          <cell r="I40">
            <v>415</v>
          </cell>
          <cell r="J40">
            <v>75</v>
          </cell>
          <cell r="K40">
            <v>335</v>
          </cell>
          <cell r="L40">
            <v>0.18292682926829268</v>
          </cell>
          <cell r="M40">
            <v>410</v>
          </cell>
          <cell r="N40">
            <v>95</v>
          </cell>
          <cell r="O40">
            <v>378</v>
          </cell>
          <cell r="P40">
            <v>0.20084566596194503</v>
          </cell>
          <cell r="Q40">
            <v>473</v>
          </cell>
          <cell r="R40">
            <v>80</v>
          </cell>
          <cell r="S40">
            <v>369</v>
          </cell>
          <cell r="T40">
            <v>0.17817371937639198</v>
          </cell>
          <cell r="U40">
            <v>449</v>
          </cell>
        </row>
        <row r="41">
          <cell r="A41" t="str">
            <v>61</v>
          </cell>
          <cell r="B41">
            <v>78</v>
          </cell>
          <cell r="C41">
            <v>274</v>
          </cell>
          <cell r="D41">
            <v>0.22159090909090909</v>
          </cell>
          <cell r="E41">
            <v>352</v>
          </cell>
          <cell r="F41">
            <v>98</v>
          </cell>
          <cell r="G41">
            <v>294</v>
          </cell>
          <cell r="H41">
            <v>0.25</v>
          </cell>
          <cell r="I41">
            <v>392</v>
          </cell>
          <cell r="J41">
            <v>74</v>
          </cell>
          <cell r="K41">
            <v>250</v>
          </cell>
          <cell r="L41">
            <v>0.22839506172839505</v>
          </cell>
          <cell r="M41">
            <v>324</v>
          </cell>
          <cell r="N41">
            <v>76</v>
          </cell>
          <cell r="O41">
            <v>271</v>
          </cell>
          <cell r="P41">
            <v>0.21902017291066284</v>
          </cell>
          <cell r="Q41">
            <v>347</v>
          </cell>
          <cell r="R41">
            <v>72</v>
          </cell>
          <cell r="S41">
            <v>259</v>
          </cell>
          <cell r="T41">
            <v>0.2175226586102719</v>
          </cell>
          <cell r="U41">
            <v>331</v>
          </cell>
        </row>
        <row r="42">
          <cell r="A42" t="str">
            <v>62</v>
          </cell>
          <cell r="B42">
            <v>63</v>
          </cell>
          <cell r="C42">
            <v>140</v>
          </cell>
          <cell r="D42">
            <v>0.31034482758620691</v>
          </cell>
          <cell r="E42">
            <v>203</v>
          </cell>
          <cell r="F42">
            <v>85</v>
          </cell>
          <cell r="G42">
            <v>162</v>
          </cell>
          <cell r="H42">
            <v>0.34412955465587042</v>
          </cell>
          <cell r="I42">
            <v>247</v>
          </cell>
          <cell r="J42">
            <v>84</v>
          </cell>
          <cell r="K42">
            <v>185</v>
          </cell>
          <cell r="L42">
            <v>0.31226765799256506</v>
          </cell>
          <cell r="M42">
            <v>269</v>
          </cell>
          <cell r="N42">
            <v>62</v>
          </cell>
          <cell r="O42">
            <v>148</v>
          </cell>
          <cell r="P42">
            <v>0.29523809523809524</v>
          </cell>
          <cell r="Q42">
            <v>210</v>
          </cell>
          <cell r="R42">
            <v>75</v>
          </cell>
          <cell r="S42">
            <v>151</v>
          </cell>
          <cell r="T42">
            <v>0.33185840707964603</v>
          </cell>
          <cell r="U42">
            <v>226</v>
          </cell>
        </row>
        <row r="43">
          <cell r="A43" t="str">
            <v>63</v>
          </cell>
          <cell r="B43">
            <v>49</v>
          </cell>
          <cell r="C43">
            <v>216</v>
          </cell>
          <cell r="D43">
            <v>0.18490566037735848</v>
          </cell>
          <cell r="E43">
            <v>265</v>
          </cell>
          <cell r="F43">
            <v>64</v>
          </cell>
          <cell r="G43">
            <v>229</v>
          </cell>
          <cell r="H43">
            <v>0.21843003412969283</v>
          </cell>
          <cell r="I43">
            <v>293</v>
          </cell>
          <cell r="J43">
            <v>43</v>
          </cell>
          <cell r="K43">
            <v>153</v>
          </cell>
          <cell r="L43">
            <v>0.21938775510204081</v>
          </cell>
          <cell r="M43">
            <v>196</v>
          </cell>
          <cell r="N43">
            <v>47</v>
          </cell>
          <cell r="O43">
            <v>199</v>
          </cell>
          <cell r="P43">
            <v>0.1910569105691057</v>
          </cell>
          <cell r="Q43">
            <v>246</v>
          </cell>
          <cell r="R43">
            <v>39</v>
          </cell>
          <cell r="S43">
            <v>168</v>
          </cell>
          <cell r="T43">
            <v>0.18840579710144928</v>
          </cell>
          <cell r="U43">
            <v>207</v>
          </cell>
        </row>
        <row r="44">
          <cell r="A44" t="str">
            <v>64</v>
          </cell>
          <cell r="B44">
            <v>264</v>
          </cell>
          <cell r="C44">
            <v>174</v>
          </cell>
          <cell r="D44">
            <v>0.60273972602739723</v>
          </cell>
          <cell r="E44">
            <v>438</v>
          </cell>
          <cell r="F44">
            <v>299</v>
          </cell>
          <cell r="G44">
            <v>219</v>
          </cell>
          <cell r="H44">
            <v>0.57722007722007718</v>
          </cell>
          <cell r="I44">
            <v>518</v>
          </cell>
          <cell r="J44">
            <v>271</v>
          </cell>
          <cell r="K44">
            <v>185</v>
          </cell>
          <cell r="L44">
            <v>0.5942982456140351</v>
          </cell>
          <cell r="M44">
            <v>456</v>
          </cell>
          <cell r="N44">
            <v>232</v>
          </cell>
          <cell r="O44">
            <v>205</v>
          </cell>
          <cell r="P44">
            <v>0.53089244851258577</v>
          </cell>
          <cell r="Q44">
            <v>437</v>
          </cell>
          <cell r="R44">
            <v>216</v>
          </cell>
          <cell r="S44">
            <v>186</v>
          </cell>
          <cell r="T44">
            <v>0.53731343283582089</v>
          </cell>
          <cell r="U44">
            <v>402</v>
          </cell>
        </row>
        <row r="45">
          <cell r="A45" t="str">
            <v>65</v>
          </cell>
          <cell r="B45">
            <v>273</v>
          </cell>
          <cell r="C45">
            <v>163</v>
          </cell>
          <cell r="D45">
            <v>0.62614678899082565</v>
          </cell>
          <cell r="E45">
            <v>436</v>
          </cell>
          <cell r="F45">
            <v>228</v>
          </cell>
          <cell r="G45">
            <v>155</v>
          </cell>
          <cell r="H45">
            <v>0.59530026109660572</v>
          </cell>
          <cell r="I45">
            <v>383</v>
          </cell>
          <cell r="J45">
            <v>281</v>
          </cell>
          <cell r="K45">
            <v>182</v>
          </cell>
          <cell r="L45">
            <v>0.60691144708423328</v>
          </cell>
          <cell r="M45">
            <v>463</v>
          </cell>
          <cell r="N45">
            <v>217</v>
          </cell>
          <cell r="O45">
            <v>139</v>
          </cell>
          <cell r="P45">
            <v>0.6095505617977528</v>
          </cell>
          <cell r="Q45">
            <v>356</v>
          </cell>
          <cell r="R45">
            <v>186</v>
          </cell>
          <cell r="S45">
            <v>149</v>
          </cell>
          <cell r="T45">
            <v>0.55522388059701488</v>
          </cell>
          <cell r="U45">
            <v>335</v>
          </cell>
        </row>
        <row r="46">
          <cell r="A46" t="str">
            <v>66</v>
          </cell>
          <cell r="B46">
            <v>147</v>
          </cell>
          <cell r="C46">
            <v>142</v>
          </cell>
          <cell r="D46">
            <v>0.50865051903114189</v>
          </cell>
          <cell r="E46">
            <v>289</v>
          </cell>
          <cell r="F46">
            <v>138</v>
          </cell>
          <cell r="G46">
            <v>113</v>
          </cell>
          <cell r="H46">
            <v>0.54980079681274896</v>
          </cell>
          <cell r="I46">
            <v>251</v>
          </cell>
          <cell r="J46">
            <v>93</v>
          </cell>
          <cell r="K46">
            <v>97</v>
          </cell>
          <cell r="L46">
            <v>0.48947368421052634</v>
          </cell>
          <cell r="M46">
            <v>190</v>
          </cell>
          <cell r="N46">
            <v>52</v>
          </cell>
          <cell r="O46">
            <v>55</v>
          </cell>
          <cell r="P46">
            <v>0.48598130841121495</v>
          </cell>
          <cell r="Q46">
            <v>107</v>
          </cell>
          <cell r="R46">
            <v>159</v>
          </cell>
          <cell r="S46">
            <v>122</v>
          </cell>
          <cell r="T46">
            <v>0.5658362989323843</v>
          </cell>
          <cell r="U46">
            <v>281</v>
          </cell>
        </row>
        <row r="47">
          <cell r="A47" t="str">
            <v>67</v>
          </cell>
          <cell r="B47">
            <v>122</v>
          </cell>
          <cell r="C47">
            <v>131</v>
          </cell>
          <cell r="D47">
            <v>0.48221343873517786</v>
          </cell>
          <cell r="E47">
            <v>253</v>
          </cell>
          <cell r="F47">
            <v>109</v>
          </cell>
          <cell r="G47">
            <v>136</v>
          </cell>
          <cell r="H47">
            <v>0.44489795918367347</v>
          </cell>
          <cell r="I47">
            <v>245</v>
          </cell>
          <cell r="J47">
            <v>118</v>
          </cell>
          <cell r="K47">
            <v>98</v>
          </cell>
          <cell r="L47">
            <v>0.54629629629629628</v>
          </cell>
          <cell r="M47">
            <v>216</v>
          </cell>
          <cell r="N47">
            <v>100</v>
          </cell>
          <cell r="O47">
            <v>102</v>
          </cell>
          <cell r="P47">
            <v>0.49504950495049505</v>
          </cell>
          <cell r="Q47">
            <v>202</v>
          </cell>
          <cell r="R47">
            <v>133</v>
          </cell>
          <cell r="S47">
            <v>130</v>
          </cell>
          <cell r="T47">
            <v>0.50570342205323193</v>
          </cell>
          <cell r="U47">
            <v>263</v>
          </cell>
        </row>
        <row r="48">
          <cell r="A48" t="str">
            <v>68</v>
          </cell>
          <cell r="B48">
            <v>52</v>
          </cell>
          <cell r="C48">
            <v>62</v>
          </cell>
          <cell r="D48">
            <v>0.45614035087719296</v>
          </cell>
          <cell r="E48">
            <v>114</v>
          </cell>
          <cell r="F48">
            <v>66</v>
          </cell>
          <cell r="G48">
            <v>68</v>
          </cell>
          <cell r="H48">
            <v>0.4925373134328358</v>
          </cell>
          <cell r="I48">
            <v>134</v>
          </cell>
          <cell r="J48">
            <v>91</v>
          </cell>
          <cell r="K48">
            <v>90</v>
          </cell>
          <cell r="L48">
            <v>0.50276243093922657</v>
          </cell>
          <cell r="M48">
            <v>181</v>
          </cell>
          <cell r="N48">
            <v>60</v>
          </cell>
          <cell r="O48">
            <v>56</v>
          </cell>
          <cell r="P48">
            <v>0.51724137931034486</v>
          </cell>
          <cell r="Q48">
            <v>116</v>
          </cell>
          <cell r="R48">
            <v>70</v>
          </cell>
          <cell r="S48">
            <v>69</v>
          </cell>
          <cell r="T48">
            <v>0.50359712230215825</v>
          </cell>
          <cell r="U48">
            <v>139</v>
          </cell>
        </row>
        <row r="49">
          <cell r="A49" t="str">
            <v>69</v>
          </cell>
          <cell r="B49">
            <v>61</v>
          </cell>
          <cell r="C49">
            <v>55</v>
          </cell>
          <cell r="D49">
            <v>0.52586206896551724</v>
          </cell>
          <cell r="E49">
            <v>116</v>
          </cell>
          <cell r="F49">
            <v>82</v>
          </cell>
          <cell r="G49">
            <v>71</v>
          </cell>
          <cell r="H49">
            <v>0.53594771241830064</v>
          </cell>
          <cell r="I49">
            <v>153</v>
          </cell>
          <cell r="J49">
            <v>42</v>
          </cell>
          <cell r="K49">
            <v>56</v>
          </cell>
          <cell r="L49">
            <v>0.42857142857142855</v>
          </cell>
          <cell r="M49">
            <v>98</v>
          </cell>
          <cell r="N49">
            <v>46</v>
          </cell>
          <cell r="O49">
            <v>41</v>
          </cell>
          <cell r="P49">
            <v>0.52873563218390807</v>
          </cell>
          <cell r="Q49">
            <v>87</v>
          </cell>
          <cell r="R49">
            <v>37</v>
          </cell>
          <cell r="S49">
            <v>27</v>
          </cell>
          <cell r="T49">
            <v>0.578125</v>
          </cell>
          <cell r="U49">
            <v>64</v>
          </cell>
        </row>
        <row r="50">
          <cell r="A50" t="str">
            <v>70</v>
          </cell>
          <cell r="B50">
            <v>204</v>
          </cell>
          <cell r="C50">
            <v>176</v>
          </cell>
          <cell r="D50">
            <v>0.5368421052631579</v>
          </cell>
          <cell r="E50">
            <v>380</v>
          </cell>
          <cell r="F50">
            <v>205</v>
          </cell>
          <cell r="G50">
            <v>144</v>
          </cell>
          <cell r="H50">
            <v>0.58739255014326652</v>
          </cell>
          <cell r="I50">
            <v>349</v>
          </cell>
          <cell r="J50">
            <v>223</v>
          </cell>
          <cell r="K50">
            <v>172</v>
          </cell>
          <cell r="L50">
            <v>0.56455696202531647</v>
          </cell>
          <cell r="M50">
            <v>395</v>
          </cell>
          <cell r="N50">
            <v>234</v>
          </cell>
          <cell r="O50">
            <v>184</v>
          </cell>
          <cell r="P50">
            <v>0.55980861244019142</v>
          </cell>
          <cell r="Q50">
            <v>418</v>
          </cell>
          <cell r="R50">
            <v>273</v>
          </cell>
          <cell r="S50">
            <v>212</v>
          </cell>
          <cell r="T50">
            <v>0.56288659793814433</v>
          </cell>
          <cell r="U50">
            <v>485</v>
          </cell>
        </row>
        <row r="51">
          <cell r="A51" t="str">
            <v>71</v>
          </cell>
          <cell r="B51">
            <v>159</v>
          </cell>
          <cell r="C51">
            <v>110</v>
          </cell>
          <cell r="D51">
            <v>0.59107806691449816</v>
          </cell>
          <cell r="E51">
            <v>269</v>
          </cell>
          <cell r="F51">
            <v>171</v>
          </cell>
          <cell r="G51">
            <v>134</v>
          </cell>
          <cell r="H51">
            <v>0.56065573770491806</v>
          </cell>
          <cell r="I51">
            <v>305</v>
          </cell>
          <cell r="J51">
            <v>175</v>
          </cell>
          <cell r="K51">
            <v>125</v>
          </cell>
          <cell r="L51">
            <v>0.58333333333333337</v>
          </cell>
          <cell r="M51">
            <v>300</v>
          </cell>
          <cell r="N51">
            <v>192</v>
          </cell>
          <cell r="O51">
            <v>152</v>
          </cell>
          <cell r="P51">
            <v>0.55813953488372092</v>
          </cell>
          <cell r="Q51">
            <v>344</v>
          </cell>
          <cell r="R51">
            <v>164</v>
          </cell>
          <cell r="S51">
            <v>130</v>
          </cell>
          <cell r="T51">
            <v>0.55782312925170063</v>
          </cell>
          <cell r="U51">
            <v>294</v>
          </cell>
        </row>
        <row r="52">
          <cell r="A52" t="str">
            <v>72</v>
          </cell>
          <cell r="B52">
            <v>19</v>
          </cell>
          <cell r="C52">
            <v>36</v>
          </cell>
          <cell r="D52">
            <v>0.34545454545454546</v>
          </cell>
          <cell r="E52">
            <v>55</v>
          </cell>
          <cell r="F52">
            <v>29</v>
          </cell>
          <cell r="G52">
            <v>64</v>
          </cell>
          <cell r="H52">
            <v>0.31182795698924731</v>
          </cell>
          <cell r="I52">
            <v>93</v>
          </cell>
          <cell r="J52">
            <v>16</v>
          </cell>
          <cell r="K52">
            <v>41</v>
          </cell>
          <cell r="L52">
            <v>0.2807017543859649</v>
          </cell>
          <cell r="M52">
            <v>57</v>
          </cell>
          <cell r="N52">
            <v>22</v>
          </cell>
          <cell r="O52">
            <v>48</v>
          </cell>
          <cell r="P52">
            <v>0.31428571428571428</v>
          </cell>
          <cell r="Q52">
            <v>70</v>
          </cell>
          <cell r="R52">
            <v>17</v>
          </cell>
          <cell r="S52">
            <v>37</v>
          </cell>
          <cell r="T52">
            <v>0.31481481481481483</v>
          </cell>
          <cell r="U52">
            <v>54</v>
          </cell>
        </row>
        <row r="53">
          <cell r="A53" t="str">
            <v>73</v>
          </cell>
          <cell r="B53">
            <v>10</v>
          </cell>
          <cell r="C53">
            <v>8</v>
          </cell>
          <cell r="D53">
            <v>0.55555555555555558</v>
          </cell>
          <cell r="E53">
            <v>18</v>
          </cell>
          <cell r="F53">
            <v>1</v>
          </cell>
          <cell r="G53">
            <v>5</v>
          </cell>
          <cell r="H53">
            <v>0.16666666666666666</v>
          </cell>
          <cell r="I53">
            <v>6</v>
          </cell>
          <cell r="J53">
            <v>4</v>
          </cell>
          <cell r="K53">
            <v>5</v>
          </cell>
          <cell r="L53">
            <v>0.44444444444444442</v>
          </cell>
          <cell r="M53">
            <v>9</v>
          </cell>
          <cell r="N53">
            <v>4</v>
          </cell>
          <cell r="O53">
            <v>4</v>
          </cell>
          <cell r="P53">
            <v>0.5</v>
          </cell>
          <cell r="Q53">
            <v>8</v>
          </cell>
          <cell r="R53">
            <v>1</v>
          </cell>
          <cell r="S53">
            <v>10</v>
          </cell>
          <cell r="T53">
            <v>9.0909090909090912E-2</v>
          </cell>
          <cell r="U53">
            <v>11</v>
          </cell>
        </row>
        <row r="54">
          <cell r="A54" t="str">
            <v>74</v>
          </cell>
          <cell r="B54">
            <v>76</v>
          </cell>
          <cell r="C54">
            <v>157</v>
          </cell>
          <cell r="D54">
            <v>0.3261802575107296</v>
          </cell>
          <cell r="E54">
            <v>233</v>
          </cell>
          <cell r="F54">
            <v>96</v>
          </cell>
          <cell r="G54">
            <v>149</v>
          </cell>
          <cell r="H54">
            <v>0.39183673469387753</v>
          </cell>
          <cell r="I54">
            <v>245</v>
          </cell>
          <cell r="J54">
            <v>83</v>
          </cell>
          <cell r="K54">
            <v>156</v>
          </cell>
          <cell r="L54">
            <v>0.34728033472803349</v>
          </cell>
          <cell r="M54">
            <v>239</v>
          </cell>
          <cell r="N54">
            <v>80</v>
          </cell>
          <cell r="O54">
            <v>163</v>
          </cell>
          <cell r="P54">
            <v>0.32921810699588477</v>
          </cell>
          <cell r="Q54">
            <v>243</v>
          </cell>
          <cell r="R54">
            <v>98</v>
          </cell>
          <cell r="S54">
            <v>182</v>
          </cell>
          <cell r="T54">
            <v>0.35</v>
          </cell>
          <cell r="U54">
            <v>280</v>
          </cell>
        </row>
        <row r="55">
          <cell r="A55" t="str">
            <v>76</v>
          </cell>
          <cell r="J55">
            <v>2</v>
          </cell>
          <cell r="K55">
            <v>8</v>
          </cell>
          <cell r="L55">
            <v>0.2</v>
          </cell>
          <cell r="M55">
            <v>10</v>
          </cell>
          <cell r="N55">
            <v>1</v>
          </cell>
          <cell r="O55">
            <v>8</v>
          </cell>
          <cell r="P55">
            <v>0.1111111111111111</v>
          </cell>
          <cell r="Q55">
            <v>9</v>
          </cell>
          <cell r="R55">
            <v>1</v>
          </cell>
          <cell r="S55">
            <v>12</v>
          </cell>
          <cell r="T55">
            <v>7.6923076923076927E-2</v>
          </cell>
          <cell r="U55">
            <v>13</v>
          </cell>
        </row>
        <row r="56">
          <cell r="A56" t="str">
            <v>77</v>
          </cell>
          <cell r="C56">
            <v>1</v>
          </cell>
          <cell r="D56">
            <v>0</v>
          </cell>
          <cell r="E56">
            <v>1</v>
          </cell>
          <cell r="F56">
            <v>2</v>
          </cell>
          <cell r="G56">
            <v>4</v>
          </cell>
          <cell r="H56">
            <v>0.33333333333333331</v>
          </cell>
          <cell r="I56">
            <v>6</v>
          </cell>
          <cell r="U56">
            <v>0</v>
          </cell>
        </row>
        <row r="57">
          <cell r="A57" t="str">
            <v>85</v>
          </cell>
          <cell r="B57">
            <v>50</v>
          </cell>
          <cell r="C57">
            <v>55</v>
          </cell>
          <cell r="D57">
            <v>0.47619047619047616</v>
          </cell>
          <cell r="E57">
            <v>105</v>
          </cell>
          <cell r="F57">
            <v>45</v>
          </cell>
          <cell r="G57">
            <v>34</v>
          </cell>
          <cell r="H57">
            <v>0.569620253164557</v>
          </cell>
          <cell r="I57">
            <v>79</v>
          </cell>
          <cell r="J57">
            <v>30</v>
          </cell>
          <cell r="K57">
            <v>59</v>
          </cell>
          <cell r="L57">
            <v>0.33707865168539325</v>
          </cell>
          <cell r="M57">
            <v>89</v>
          </cell>
          <cell r="N57">
            <v>45</v>
          </cell>
          <cell r="O57">
            <v>38</v>
          </cell>
          <cell r="P57">
            <v>0.54216867469879515</v>
          </cell>
          <cell r="Q57">
            <v>83</v>
          </cell>
          <cell r="R57">
            <v>41</v>
          </cell>
          <cell r="S57">
            <v>50</v>
          </cell>
          <cell r="T57">
            <v>0.45054945054945056</v>
          </cell>
          <cell r="U57">
            <v>91</v>
          </cell>
        </row>
        <row r="58">
          <cell r="A58" t="str">
            <v>86</v>
          </cell>
          <cell r="B58">
            <v>58</v>
          </cell>
          <cell r="C58">
            <v>59</v>
          </cell>
          <cell r="D58">
            <v>0.49572649572649574</v>
          </cell>
          <cell r="E58">
            <v>117</v>
          </cell>
          <cell r="F58">
            <v>89</v>
          </cell>
          <cell r="G58">
            <v>75</v>
          </cell>
          <cell r="H58">
            <v>0.54268292682926833</v>
          </cell>
          <cell r="I58">
            <v>164</v>
          </cell>
          <cell r="J58">
            <v>115</v>
          </cell>
          <cell r="K58">
            <v>106</v>
          </cell>
          <cell r="L58">
            <v>0.52036199095022628</v>
          </cell>
          <cell r="M58">
            <v>221</v>
          </cell>
          <cell r="N58">
            <v>61</v>
          </cell>
          <cell r="O58">
            <v>84</v>
          </cell>
          <cell r="P58">
            <v>0.4206896551724138</v>
          </cell>
          <cell r="Q58">
            <v>145</v>
          </cell>
          <cell r="R58">
            <v>115</v>
          </cell>
          <cell r="S58">
            <v>119</v>
          </cell>
          <cell r="T58">
            <v>0.49145299145299143</v>
          </cell>
          <cell r="U58">
            <v>234</v>
          </cell>
        </row>
        <row r="59">
          <cell r="A59" t="str">
            <v>87</v>
          </cell>
          <cell r="B59">
            <v>104</v>
          </cell>
          <cell r="C59">
            <v>59</v>
          </cell>
          <cell r="D59">
            <v>0.6380368098159509</v>
          </cell>
          <cell r="E59">
            <v>163</v>
          </cell>
          <cell r="F59">
            <v>100</v>
          </cell>
          <cell r="G59">
            <v>77</v>
          </cell>
          <cell r="H59">
            <v>0.56497175141242939</v>
          </cell>
          <cell r="I59">
            <v>177</v>
          </cell>
          <cell r="J59">
            <v>62</v>
          </cell>
          <cell r="K59">
            <v>43</v>
          </cell>
          <cell r="L59">
            <v>0.59047619047619049</v>
          </cell>
          <cell r="M59">
            <v>105</v>
          </cell>
          <cell r="N59">
            <v>65</v>
          </cell>
          <cell r="O59">
            <v>37</v>
          </cell>
          <cell r="P59">
            <v>0.63725490196078427</v>
          </cell>
          <cell r="Q59">
            <v>102</v>
          </cell>
          <cell r="R59">
            <v>68</v>
          </cell>
          <cell r="S59">
            <v>54</v>
          </cell>
          <cell r="T59">
            <v>0.55737704918032782</v>
          </cell>
          <cell r="U59">
            <v>122</v>
          </cell>
        </row>
        <row r="65">
          <cell r="A65" t="str">
            <v>Étiquettes de lignes</v>
          </cell>
          <cell r="B65" t="str">
            <v>FEMME</v>
          </cell>
          <cell r="C65" t="str">
            <v>HOMME</v>
          </cell>
          <cell r="F65" t="str">
            <v>FEMME</v>
          </cell>
          <cell r="G65" t="str">
            <v>HOMME</v>
          </cell>
          <cell r="J65" t="str">
            <v>FEMME</v>
          </cell>
          <cell r="K65" t="str">
            <v>HOMME</v>
          </cell>
          <cell r="N65" t="str">
            <v>FEMME</v>
          </cell>
          <cell r="O65" t="str">
            <v>HOMME</v>
          </cell>
          <cell r="R65" t="str">
            <v>FEMME</v>
          </cell>
          <cell r="S65" t="str">
            <v>HOMME</v>
          </cell>
        </row>
        <row r="66">
          <cell r="A66" t="str">
            <v>01</v>
          </cell>
          <cell r="B66">
            <v>282</v>
          </cell>
          <cell r="C66">
            <v>306</v>
          </cell>
          <cell r="D66">
            <v>0.47959183673469385</v>
          </cell>
          <cell r="E66">
            <v>588</v>
          </cell>
          <cell r="F66">
            <v>332</v>
          </cell>
          <cell r="G66">
            <v>289</v>
          </cell>
          <cell r="H66">
            <v>0.53462157809983901</v>
          </cell>
          <cell r="I66">
            <v>621</v>
          </cell>
          <cell r="J66">
            <v>325</v>
          </cell>
          <cell r="K66">
            <v>347</v>
          </cell>
          <cell r="L66">
            <v>0.48363095238095238</v>
          </cell>
          <cell r="M66">
            <v>672</v>
          </cell>
          <cell r="N66">
            <v>318</v>
          </cell>
          <cell r="O66">
            <v>321</v>
          </cell>
          <cell r="P66">
            <v>0.49765258215962443</v>
          </cell>
          <cell r="Q66">
            <v>639</v>
          </cell>
          <cell r="R66">
            <v>305</v>
          </cell>
          <cell r="S66">
            <v>350</v>
          </cell>
          <cell r="T66">
            <v>0.46564885496183206</v>
          </cell>
          <cell r="U66">
            <v>655</v>
          </cell>
        </row>
        <row r="67">
          <cell r="A67" t="str">
            <v>02</v>
          </cell>
          <cell r="B67">
            <v>248</v>
          </cell>
          <cell r="C67">
            <v>249</v>
          </cell>
          <cell r="D67">
            <v>0.49899396378269617</v>
          </cell>
          <cell r="E67">
            <v>497</v>
          </cell>
          <cell r="F67">
            <v>316</v>
          </cell>
          <cell r="G67">
            <v>337</v>
          </cell>
          <cell r="H67">
            <v>0.48392036753445633</v>
          </cell>
          <cell r="I67">
            <v>653</v>
          </cell>
          <cell r="J67">
            <v>265</v>
          </cell>
          <cell r="K67">
            <v>311</v>
          </cell>
          <cell r="L67">
            <v>0.46006944444444442</v>
          </cell>
          <cell r="M67">
            <v>576</v>
          </cell>
          <cell r="N67">
            <v>319</v>
          </cell>
          <cell r="O67">
            <v>374</v>
          </cell>
          <cell r="P67">
            <v>0.46031746031746029</v>
          </cell>
          <cell r="Q67">
            <v>693</v>
          </cell>
          <cell r="R67">
            <v>280</v>
          </cell>
          <cell r="S67">
            <v>331</v>
          </cell>
          <cell r="T67">
            <v>0.45826513911620292</v>
          </cell>
          <cell r="U67">
            <v>611</v>
          </cell>
        </row>
        <row r="68">
          <cell r="A68" t="str">
            <v>03</v>
          </cell>
          <cell r="B68">
            <v>1119</v>
          </cell>
          <cell r="C68">
            <v>549</v>
          </cell>
          <cell r="D68">
            <v>0.67086330935251803</v>
          </cell>
          <cell r="E68">
            <v>1668</v>
          </cell>
          <cell r="F68">
            <v>1150</v>
          </cell>
          <cell r="G68">
            <v>516</v>
          </cell>
          <cell r="H68">
            <v>0.69027611044417769</v>
          </cell>
          <cell r="I68">
            <v>1666</v>
          </cell>
          <cell r="J68">
            <v>1117</v>
          </cell>
          <cell r="K68">
            <v>500</v>
          </cell>
          <cell r="L68">
            <v>0.69078540507111941</v>
          </cell>
          <cell r="M68">
            <v>1617</v>
          </cell>
          <cell r="N68">
            <v>1236</v>
          </cell>
          <cell r="O68">
            <v>555</v>
          </cell>
          <cell r="P68">
            <v>0.69011725293132331</v>
          </cell>
          <cell r="Q68">
            <v>1791</v>
          </cell>
          <cell r="R68">
            <v>1259</v>
          </cell>
          <cell r="S68">
            <v>623</v>
          </cell>
          <cell r="T68">
            <v>0.66896918172157283</v>
          </cell>
          <cell r="U68">
            <v>1882</v>
          </cell>
        </row>
        <row r="69">
          <cell r="A69" t="str">
            <v>04</v>
          </cell>
          <cell r="B69">
            <v>1359</v>
          </cell>
          <cell r="C69">
            <v>1339</v>
          </cell>
          <cell r="D69">
            <v>0.50370644922164565</v>
          </cell>
          <cell r="E69">
            <v>2698</v>
          </cell>
          <cell r="F69">
            <v>1445</v>
          </cell>
          <cell r="G69">
            <v>1323</v>
          </cell>
          <cell r="H69">
            <v>0.52203757225433522</v>
          </cell>
          <cell r="I69">
            <v>2768</v>
          </cell>
          <cell r="J69">
            <v>1434</v>
          </cell>
          <cell r="K69">
            <v>1325</v>
          </cell>
          <cell r="L69">
            <v>0.51975353388909029</v>
          </cell>
          <cell r="M69">
            <v>2759</v>
          </cell>
          <cell r="N69">
            <v>1414</v>
          </cell>
          <cell r="O69">
            <v>1351</v>
          </cell>
          <cell r="P69">
            <v>0.51139240506329109</v>
          </cell>
          <cell r="Q69">
            <v>2765</v>
          </cell>
          <cell r="R69">
            <v>1455</v>
          </cell>
          <cell r="S69">
            <v>1402</v>
          </cell>
          <cell r="T69">
            <v>0.50927546377318866</v>
          </cell>
          <cell r="U69">
            <v>2857</v>
          </cell>
        </row>
        <row r="70">
          <cell r="A70" t="str">
            <v>05</v>
          </cell>
          <cell r="B70">
            <v>302</v>
          </cell>
          <cell r="C70">
            <v>900</v>
          </cell>
          <cell r="D70">
            <v>0.25124792013311148</v>
          </cell>
          <cell r="E70">
            <v>1202</v>
          </cell>
          <cell r="F70">
            <v>286</v>
          </cell>
          <cell r="G70">
            <v>955</v>
          </cell>
          <cell r="H70">
            <v>0.23045930701047543</v>
          </cell>
          <cell r="I70">
            <v>1241</v>
          </cell>
          <cell r="J70">
            <v>298</v>
          </cell>
          <cell r="K70">
            <v>905</v>
          </cell>
          <cell r="L70">
            <v>0.24771404821280132</v>
          </cell>
          <cell r="M70">
            <v>1203</v>
          </cell>
          <cell r="N70">
            <v>294</v>
          </cell>
          <cell r="O70">
            <v>933</v>
          </cell>
          <cell r="P70">
            <v>0.23960880195599021</v>
          </cell>
          <cell r="Q70">
            <v>1227</v>
          </cell>
          <cell r="R70">
            <v>276</v>
          </cell>
          <cell r="S70">
            <v>898</v>
          </cell>
          <cell r="T70">
            <v>0.23509369676320271</v>
          </cell>
          <cell r="U70">
            <v>1174</v>
          </cell>
        </row>
        <row r="71">
          <cell r="A71" t="str">
            <v>06</v>
          </cell>
          <cell r="B71">
            <v>139</v>
          </cell>
          <cell r="C71">
            <v>420</v>
          </cell>
          <cell r="D71">
            <v>0.24865831842576028</v>
          </cell>
          <cell r="E71">
            <v>559</v>
          </cell>
          <cell r="F71">
            <v>152</v>
          </cell>
          <cell r="G71">
            <v>495</v>
          </cell>
          <cell r="H71">
            <v>0.23493044822256567</v>
          </cell>
          <cell r="I71">
            <v>647</v>
          </cell>
          <cell r="J71">
            <v>124</v>
          </cell>
          <cell r="K71">
            <v>408</v>
          </cell>
          <cell r="L71">
            <v>0.23308270676691728</v>
          </cell>
          <cell r="M71">
            <v>532</v>
          </cell>
          <cell r="N71">
            <v>136</v>
          </cell>
          <cell r="O71">
            <v>442</v>
          </cell>
          <cell r="P71">
            <v>0.23529411764705882</v>
          </cell>
          <cell r="Q71">
            <v>578</v>
          </cell>
          <cell r="R71">
            <v>128</v>
          </cell>
          <cell r="S71">
            <v>417</v>
          </cell>
          <cell r="T71">
            <v>0.23486238532110093</v>
          </cell>
          <cell r="U71">
            <v>545</v>
          </cell>
        </row>
        <row r="72">
          <cell r="A72" t="str">
            <v>07</v>
          </cell>
          <cell r="B72">
            <v>311</v>
          </cell>
          <cell r="C72">
            <v>561</v>
          </cell>
          <cell r="D72">
            <v>0.35665137614678899</v>
          </cell>
          <cell r="E72">
            <v>872</v>
          </cell>
          <cell r="F72">
            <v>345</v>
          </cell>
          <cell r="G72">
            <v>529</v>
          </cell>
          <cell r="H72">
            <v>0.39473684210526316</v>
          </cell>
          <cell r="I72">
            <v>874</v>
          </cell>
          <cell r="J72">
            <v>327</v>
          </cell>
          <cell r="K72">
            <v>488</v>
          </cell>
          <cell r="L72">
            <v>0.40122699386503069</v>
          </cell>
          <cell r="M72">
            <v>815</v>
          </cell>
          <cell r="N72">
            <v>300</v>
          </cell>
          <cell r="O72">
            <v>457</v>
          </cell>
          <cell r="P72">
            <v>0.39630118890356669</v>
          </cell>
          <cell r="Q72">
            <v>757</v>
          </cell>
          <cell r="R72">
            <v>233</v>
          </cell>
          <cell r="S72">
            <v>379</v>
          </cell>
          <cell r="T72">
            <v>0.38071895424836599</v>
          </cell>
          <cell r="U72">
            <v>612</v>
          </cell>
        </row>
        <row r="73">
          <cell r="A73" t="str">
            <v>08</v>
          </cell>
          <cell r="B73">
            <v>122</v>
          </cell>
          <cell r="C73">
            <v>221</v>
          </cell>
          <cell r="D73">
            <v>0.35568513119533529</v>
          </cell>
          <cell r="E73">
            <v>343</v>
          </cell>
          <cell r="F73">
            <v>102</v>
          </cell>
          <cell r="G73">
            <v>188</v>
          </cell>
          <cell r="H73">
            <v>0.35172413793103446</v>
          </cell>
          <cell r="I73">
            <v>290</v>
          </cell>
          <cell r="J73">
            <v>92</v>
          </cell>
          <cell r="K73">
            <v>204</v>
          </cell>
          <cell r="L73">
            <v>0.3108108108108108</v>
          </cell>
          <cell r="M73">
            <v>296</v>
          </cell>
          <cell r="N73">
            <v>108</v>
          </cell>
          <cell r="O73">
            <v>207</v>
          </cell>
          <cell r="P73">
            <v>0.34285714285714286</v>
          </cell>
          <cell r="Q73">
            <v>315</v>
          </cell>
          <cell r="R73">
            <v>101</v>
          </cell>
          <cell r="S73">
            <v>142</v>
          </cell>
          <cell r="T73">
            <v>0.41563786008230452</v>
          </cell>
          <cell r="U73">
            <v>243</v>
          </cell>
        </row>
        <row r="74">
          <cell r="A74" t="str">
            <v>09</v>
          </cell>
          <cell r="B74">
            <v>231</v>
          </cell>
          <cell r="C74">
            <v>782</v>
          </cell>
          <cell r="D74">
            <v>0.22803553800592299</v>
          </cell>
          <cell r="E74">
            <v>1013</v>
          </cell>
          <cell r="F74">
            <v>273</v>
          </cell>
          <cell r="G74">
            <v>870</v>
          </cell>
          <cell r="H74">
            <v>0.23884514435695539</v>
          </cell>
          <cell r="I74">
            <v>1143</v>
          </cell>
          <cell r="J74">
            <v>252</v>
          </cell>
          <cell r="K74">
            <v>804</v>
          </cell>
          <cell r="L74">
            <v>0.23863636363636365</v>
          </cell>
          <cell r="M74">
            <v>1056</v>
          </cell>
          <cell r="N74">
            <v>244</v>
          </cell>
          <cell r="O74">
            <v>849</v>
          </cell>
          <cell r="P74">
            <v>0.22323879231473009</v>
          </cell>
          <cell r="Q74">
            <v>1093</v>
          </cell>
          <cell r="R74">
            <v>233</v>
          </cell>
          <cell r="S74">
            <v>788</v>
          </cell>
          <cell r="T74">
            <v>0.22820763956904996</v>
          </cell>
          <cell r="U74">
            <v>1021</v>
          </cell>
        </row>
        <row r="75">
          <cell r="A75" t="str">
            <v>10</v>
          </cell>
          <cell r="B75">
            <v>627</v>
          </cell>
          <cell r="C75">
            <v>505</v>
          </cell>
          <cell r="D75">
            <v>0.55388692579505305</v>
          </cell>
          <cell r="E75">
            <v>1132</v>
          </cell>
          <cell r="F75">
            <v>627</v>
          </cell>
          <cell r="G75">
            <v>547</v>
          </cell>
          <cell r="H75">
            <v>0.53407155025553665</v>
          </cell>
          <cell r="I75">
            <v>1174</v>
          </cell>
          <cell r="J75">
            <v>619</v>
          </cell>
          <cell r="K75">
            <v>476</v>
          </cell>
          <cell r="L75">
            <v>0.56529680365296808</v>
          </cell>
          <cell r="M75">
            <v>1095</v>
          </cell>
          <cell r="N75">
            <v>505</v>
          </cell>
          <cell r="O75">
            <v>421</v>
          </cell>
          <cell r="P75">
            <v>0.54535637149028082</v>
          </cell>
          <cell r="Q75">
            <v>926</v>
          </cell>
          <cell r="R75">
            <v>586</v>
          </cell>
          <cell r="S75">
            <v>466</v>
          </cell>
          <cell r="T75">
            <v>0.55703422053231944</v>
          </cell>
          <cell r="U75">
            <v>1052</v>
          </cell>
        </row>
        <row r="76">
          <cell r="A76" t="str">
            <v>11</v>
          </cell>
          <cell r="B76">
            <v>182</v>
          </cell>
          <cell r="C76">
            <v>146</v>
          </cell>
          <cell r="D76">
            <v>0.55487804878048785</v>
          </cell>
          <cell r="E76">
            <v>328</v>
          </cell>
          <cell r="F76">
            <v>211</v>
          </cell>
          <cell r="G76">
            <v>168</v>
          </cell>
          <cell r="H76">
            <v>0.55672823218997358</v>
          </cell>
          <cell r="I76">
            <v>379</v>
          </cell>
          <cell r="J76">
            <v>187</v>
          </cell>
          <cell r="K76">
            <v>188</v>
          </cell>
          <cell r="L76">
            <v>0.49866666666666665</v>
          </cell>
          <cell r="M76">
            <v>375</v>
          </cell>
          <cell r="N76">
            <v>154</v>
          </cell>
          <cell r="O76">
            <v>145</v>
          </cell>
          <cell r="P76">
            <v>0.51505016722408026</v>
          </cell>
          <cell r="Q76">
            <v>299</v>
          </cell>
          <cell r="R76">
            <v>202</v>
          </cell>
          <cell r="S76">
            <v>206</v>
          </cell>
          <cell r="T76">
            <v>0.49509803921568629</v>
          </cell>
          <cell r="U76">
            <v>408</v>
          </cell>
        </row>
        <row r="77">
          <cell r="A77" t="str">
            <v>12</v>
          </cell>
          <cell r="B77">
            <v>417</v>
          </cell>
          <cell r="C77">
            <v>441</v>
          </cell>
          <cell r="D77">
            <v>0.48601398601398599</v>
          </cell>
          <cell r="E77">
            <v>858</v>
          </cell>
          <cell r="F77">
            <v>456</v>
          </cell>
          <cell r="G77">
            <v>454</v>
          </cell>
          <cell r="H77">
            <v>0.50109890109890109</v>
          </cell>
          <cell r="I77">
            <v>910</v>
          </cell>
          <cell r="J77">
            <v>461</v>
          </cell>
          <cell r="K77">
            <v>449</v>
          </cell>
          <cell r="L77">
            <v>0.50659340659340657</v>
          </cell>
          <cell r="M77">
            <v>910</v>
          </cell>
          <cell r="N77">
            <v>475</v>
          </cell>
          <cell r="O77">
            <v>481</v>
          </cell>
          <cell r="P77">
            <v>0.49686192468619245</v>
          </cell>
          <cell r="Q77">
            <v>956</v>
          </cell>
          <cell r="R77">
            <v>507</v>
          </cell>
          <cell r="S77">
            <v>513</v>
          </cell>
          <cell r="T77">
            <v>0.49705882352941178</v>
          </cell>
          <cell r="U77">
            <v>1020</v>
          </cell>
        </row>
        <row r="78">
          <cell r="A78" t="str">
            <v>Théologie</v>
          </cell>
          <cell r="C78">
            <v>1</v>
          </cell>
          <cell r="D78">
            <v>0</v>
          </cell>
          <cell r="E78">
            <v>1</v>
          </cell>
          <cell r="F78">
            <v>2</v>
          </cell>
          <cell r="G78">
            <v>4</v>
          </cell>
          <cell r="H78">
            <v>0.33333333333333331</v>
          </cell>
          <cell r="I78">
            <v>6</v>
          </cell>
          <cell r="J78">
            <v>2</v>
          </cell>
          <cell r="K78">
            <v>8</v>
          </cell>
          <cell r="L78">
            <v>0.2</v>
          </cell>
          <cell r="M78">
            <v>10</v>
          </cell>
          <cell r="N78">
            <v>1</v>
          </cell>
          <cell r="O78">
            <v>8</v>
          </cell>
          <cell r="P78">
            <v>0.1111111111111111</v>
          </cell>
          <cell r="Q78">
            <v>9</v>
          </cell>
          <cell r="R78">
            <v>1</v>
          </cell>
          <cell r="S78">
            <v>12</v>
          </cell>
          <cell r="T78">
            <v>7.6923076923076927E-2</v>
          </cell>
          <cell r="U78">
            <v>13</v>
          </cell>
        </row>
        <row r="84">
          <cell r="A84" t="str">
            <v>Étiquettes de lignes</v>
          </cell>
          <cell r="B84" t="str">
            <v>FEMME</v>
          </cell>
          <cell r="C84" t="str">
            <v>HOMME</v>
          </cell>
          <cell r="F84" t="str">
            <v>FEMME</v>
          </cell>
          <cell r="G84" t="str">
            <v>HOMME</v>
          </cell>
          <cell r="J84" t="str">
            <v>FEMME</v>
          </cell>
          <cell r="K84" t="str">
            <v>HOMME</v>
          </cell>
          <cell r="N84" t="str">
            <v>FEMME</v>
          </cell>
          <cell r="O84" t="str">
            <v>HOMME</v>
          </cell>
          <cell r="R84" t="str">
            <v>FEMME</v>
          </cell>
          <cell r="S84" t="str">
            <v>HOMME</v>
          </cell>
        </row>
        <row r="85">
          <cell r="A85" t="str">
            <v>Droit</v>
          </cell>
          <cell r="B85">
            <v>527</v>
          </cell>
          <cell r="C85">
            <v>550</v>
          </cell>
          <cell r="D85">
            <v>0.48932219127205201</v>
          </cell>
          <cell r="E85">
            <v>1077</v>
          </cell>
          <cell r="F85">
            <v>597</v>
          </cell>
          <cell r="G85">
            <v>591</v>
          </cell>
          <cell r="H85">
            <v>0.50252525252525249</v>
          </cell>
          <cell r="I85">
            <v>1188</v>
          </cell>
          <cell r="J85">
            <v>573</v>
          </cell>
          <cell r="K85">
            <v>647</v>
          </cell>
          <cell r="L85">
            <v>0.46967213114754097</v>
          </cell>
          <cell r="M85">
            <v>1220</v>
          </cell>
          <cell r="N85">
            <v>620</v>
          </cell>
          <cell r="O85">
            <v>677</v>
          </cell>
          <cell r="P85">
            <v>0.4780262143407864</v>
          </cell>
          <cell r="Q85">
            <v>1297</v>
          </cell>
          <cell r="R85">
            <v>578</v>
          </cell>
          <cell r="S85">
            <v>674</v>
          </cell>
          <cell r="T85">
            <v>0.46166134185303515</v>
          </cell>
          <cell r="U85">
            <v>1252</v>
          </cell>
        </row>
        <row r="86">
          <cell r="A86" t="str">
            <v>Lettres</v>
          </cell>
          <cell r="B86">
            <v>2319</v>
          </cell>
          <cell r="C86">
            <v>1752</v>
          </cell>
          <cell r="D86">
            <v>0.56963890935887984</v>
          </cell>
          <cell r="E86">
            <v>4071</v>
          </cell>
          <cell r="F86">
            <v>2409</v>
          </cell>
          <cell r="G86">
            <v>1718</v>
          </cell>
          <cell r="H86">
            <v>0.58371698570390118</v>
          </cell>
          <cell r="I86">
            <v>4127</v>
          </cell>
          <cell r="J86">
            <v>2586</v>
          </cell>
          <cell r="K86">
            <v>1971</v>
          </cell>
          <cell r="L86">
            <v>0.56747860434496378</v>
          </cell>
          <cell r="M86">
            <v>4557</v>
          </cell>
          <cell r="N86">
            <v>2471</v>
          </cell>
          <cell r="O86">
            <v>1801</v>
          </cell>
          <cell r="P86">
            <v>0.57841760299625467</v>
          </cell>
          <cell r="Q86">
            <v>4272</v>
          </cell>
          <cell r="R86">
            <v>2707</v>
          </cell>
          <cell r="S86">
            <v>2154</v>
          </cell>
          <cell r="T86">
            <v>0.55688130014400328</v>
          </cell>
          <cell r="U86">
            <v>4861</v>
          </cell>
        </row>
        <row r="87">
          <cell r="A87" t="str">
            <v>Pharmacie</v>
          </cell>
          <cell r="B87">
            <v>182</v>
          </cell>
          <cell r="C87">
            <v>146</v>
          </cell>
          <cell r="D87">
            <v>0.55487804878048785</v>
          </cell>
          <cell r="E87">
            <v>328</v>
          </cell>
          <cell r="F87">
            <v>211</v>
          </cell>
          <cell r="G87">
            <v>168</v>
          </cell>
          <cell r="H87">
            <v>0.55672823218997358</v>
          </cell>
          <cell r="I87">
            <v>379</v>
          </cell>
          <cell r="J87">
            <v>187</v>
          </cell>
          <cell r="K87">
            <v>188</v>
          </cell>
          <cell r="L87">
            <v>0.49866666666666665</v>
          </cell>
          <cell r="M87">
            <v>375</v>
          </cell>
          <cell r="N87">
            <v>154</v>
          </cell>
          <cell r="O87">
            <v>145</v>
          </cell>
          <cell r="P87">
            <v>0.51505016722408026</v>
          </cell>
          <cell r="Q87">
            <v>299</v>
          </cell>
          <cell r="R87">
            <v>202</v>
          </cell>
          <cell r="S87">
            <v>206</v>
          </cell>
          <cell r="T87">
            <v>0.49509803921568629</v>
          </cell>
          <cell r="U87">
            <v>408</v>
          </cell>
        </row>
        <row r="88">
          <cell r="A88" t="str">
            <v>Sciences</v>
          </cell>
          <cell r="B88">
            <v>1933</v>
          </cell>
          <cell r="C88">
            <v>3337</v>
          </cell>
          <cell r="D88">
            <v>0.36679316888045543</v>
          </cell>
          <cell r="E88">
            <v>5270</v>
          </cell>
          <cell r="F88">
            <v>1989</v>
          </cell>
          <cell r="G88">
            <v>3404</v>
          </cell>
          <cell r="H88">
            <v>0.36881142221398111</v>
          </cell>
          <cell r="I88">
            <v>5393</v>
          </cell>
          <cell r="J88">
            <v>1516</v>
          </cell>
          <cell r="K88">
            <v>2839</v>
          </cell>
          <cell r="L88">
            <v>0.34810562571756604</v>
          </cell>
          <cell r="M88">
            <v>4355</v>
          </cell>
          <cell r="N88">
            <v>1870</v>
          </cell>
          <cell r="O88">
            <v>3268</v>
          </cell>
          <cell r="P88">
            <v>0.36395484624367458</v>
          </cell>
          <cell r="Q88">
            <v>5138</v>
          </cell>
          <cell r="R88">
            <v>1390</v>
          </cell>
          <cell r="S88">
            <v>2638</v>
          </cell>
          <cell r="T88">
            <v>0.34508440913604765</v>
          </cell>
          <cell r="U88">
            <v>4028</v>
          </cell>
        </row>
      </sheetData>
      <sheetData sheetId="24">
        <row r="1">
          <cell r="A1" t="str">
            <v>CNU</v>
          </cell>
          <cell r="B1" t="str">
            <v>PR</v>
          </cell>
          <cell r="C1" t="str">
            <v>MCF</v>
          </cell>
          <cell r="F1" t="str">
            <v>GROUPE</v>
          </cell>
          <cell r="G1" t="str">
            <v>PR</v>
          </cell>
          <cell r="H1" t="str">
            <v>MCF</v>
          </cell>
        </row>
        <row r="2">
          <cell r="A2" t="str">
            <v>01</v>
          </cell>
          <cell r="B2">
            <v>94</v>
          </cell>
          <cell r="C2">
            <v>122</v>
          </cell>
          <cell r="F2" t="str">
            <v>01</v>
          </cell>
          <cell r="G2">
            <v>264</v>
          </cell>
          <cell r="H2">
            <v>256</v>
          </cell>
        </row>
        <row r="3">
          <cell r="A3" t="str">
            <v>02</v>
          </cell>
          <cell r="B3">
            <v>111</v>
          </cell>
          <cell r="C3">
            <v>86</v>
          </cell>
          <cell r="F3" t="str">
            <v>02</v>
          </cell>
          <cell r="G3">
            <v>220</v>
          </cell>
          <cell r="H3">
            <v>332</v>
          </cell>
        </row>
        <row r="4">
          <cell r="A4" t="str">
            <v>03</v>
          </cell>
          <cell r="B4">
            <v>28</v>
          </cell>
          <cell r="C4">
            <v>21</v>
          </cell>
          <cell r="F4" t="str">
            <v>03</v>
          </cell>
          <cell r="G4">
            <v>558</v>
          </cell>
          <cell r="H4">
            <v>555</v>
          </cell>
        </row>
        <row r="5">
          <cell r="A5" t="str">
            <v>04</v>
          </cell>
          <cell r="B5">
            <v>31</v>
          </cell>
          <cell r="C5">
            <v>27</v>
          </cell>
          <cell r="F5" t="str">
            <v>04</v>
          </cell>
          <cell r="G5">
            <v>576</v>
          </cell>
          <cell r="H5">
            <v>405</v>
          </cell>
        </row>
        <row r="6">
          <cell r="A6" t="str">
            <v>05</v>
          </cell>
          <cell r="B6">
            <v>132</v>
          </cell>
          <cell r="C6">
            <v>184</v>
          </cell>
          <cell r="F6" t="str">
            <v>05</v>
          </cell>
          <cell r="G6">
            <v>374</v>
          </cell>
          <cell r="H6">
            <v>450</v>
          </cell>
        </row>
        <row r="7">
          <cell r="A7" t="str">
            <v>06</v>
          </cell>
          <cell r="B7">
            <v>88</v>
          </cell>
          <cell r="C7">
            <v>148</v>
          </cell>
          <cell r="F7" t="str">
            <v>06</v>
          </cell>
          <cell r="G7">
            <v>188</v>
          </cell>
          <cell r="H7">
            <v>96</v>
          </cell>
        </row>
        <row r="8">
          <cell r="A8" t="str">
            <v>07</v>
          </cell>
          <cell r="B8">
            <v>87</v>
          </cell>
          <cell r="C8">
            <v>66</v>
          </cell>
          <cell r="F8" t="str">
            <v>07</v>
          </cell>
          <cell r="G8">
            <v>244</v>
          </cell>
          <cell r="H8">
            <v>156</v>
          </cell>
        </row>
        <row r="9">
          <cell r="A9" t="str">
            <v>08</v>
          </cell>
          <cell r="B9">
            <v>37</v>
          </cell>
          <cell r="C9">
            <v>26</v>
          </cell>
          <cell r="F9" t="str">
            <v>08</v>
          </cell>
          <cell r="G9">
            <v>91</v>
          </cell>
          <cell r="H9">
            <v>72</v>
          </cell>
        </row>
        <row r="10">
          <cell r="A10" t="str">
            <v>09</v>
          </cell>
          <cell r="B10">
            <v>109</v>
          </cell>
          <cell r="C10">
            <v>81</v>
          </cell>
          <cell r="F10" t="str">
            <v>09</v>
          </cell>
          <cell r="G10">
            <v>374</v>
          </cell>
          <cell r="H10">
            <v>256</v>
          </cell>
        </row>
        <row r="11">
          <cell r="A11" t="str">
            <v>10</v>
          </cell>
          <cell r="B11">
            <v>21</v>
          </cell>
          <cell r="C11">
            <v>14</v>
          </cell>
          <cell r="F11" t="str">
            <v>10</v>
          </cell>
          <cell r="G11">
            <v>243</v>
          </cell>
          <cell r="H11">
            <v>269</v>
          </cell>
        </row>
        <row r="12">
          <cell r="A12" t="str">
            <v>11</v>
          </cell>
          <cell r="B12">
            <v>121</v>
          </cell>
          <cell r="C12">
            <v>174</v>
          </cell>
          <cell r="F12" t="str">
            <v>11</v>
          </cell>
          <cell r="G12">
            <v>144</v>
          </cell>
          <cell r="H12">
            <v>171</v>
          </cell>
        </row>
        <row r="13">
          <cell r="A13" t="str">
            <v>12</v>
          </cell>
          <cell r="B13">
            <v>48</v>
          </cell>
          <cell r="C13">
            <v>58</v>
          </cell>
          <cell r="F13" t="str">
            <v>12</v>
          </cell>
          <cell r="G13">
            <v>130</v>
          </cell>
          <cell r="H13">
            <v>203</v>
          </cell>
        </row>
        <row r="14">
          <cell r="A14" t="str">
            <v>13</v>
          </cell>
          <cell r="B14">
            <v>13</v>
          </cell>
          <cell r="C14">
            <v>12</v>
          </cell>
          <cell r="F14" t="str">
            <v>Théologie</v>
          </cell>
          <cell r="G14">
            <v>7</v>
          </cell>
          <cell r="H14">
            <v>1</v>
          </cell>
        </row>
        <row r="15">
          <cell r="A15" t="str">
            <v>14</v>
          </cell>
          <cell r="B15">
            <v>81</v>
          </cell>
          <cell r="C15">
            <v>78</v>
          </cell>
        </row>
        <row r="16">
          <cell r="A16" t="str">
            <v>15</v>
          </cell>
          <cell r="B16">
            <v>41</v>
          </cell>
          <cell r="C16">
            <v>46</v>
          </cell>
        </row>
        <row r="17">
          <cell r="A17" t="str">
            <v>16</v>
          </cell>
          <cell r="B17">
            <v>93</v>
          </cell>
          <cell r="C17">
            <v>114</v>
          </cell>
        </row>
        <row r="18">
          <cell r="A18" t="str">
            <v>17</v>
          </cell>
          <cell r="B18">
            <v>50</v>
          </cell>
          <cell r="C18">
            <v>19</v>
          </cell>
          <cell r="G18" t="str">
            <v>PR</v>
          </cell>
          <cell r="H18" t="str">
            <v>MCF</v>
          </cell>
        </row>
        <row r="19">
          <cell r="A19" t="str">
            <v>18</v>
          </cell>
          <cell r="B19">
            <v>47</v>
          </cell>
          <cell r="C19">
            <v>52</v>
          </cell>
          <cell r="F19" t="str">
            <v>Droit</v>
          </cell>
          <cell r="G19">
            <v>484</v>
          </cell>
          <cell r="H19">
            <v>588</v>
          </cell>
        </row>
        <row r="20">
          <cell r="A20" t="str">
            <v>19</v>
          </cell>
          <cell r="B20">
            <v>67</v>
          </cell>
          <cell r="C20">
            <v>61</v>
          </cell>
          <cell r="F20" t="str">
            <v>Lettres</v>
          </cell>
          <cell r="G20">
            <v>1271</v>
          </cell>
          <cell r="H20">
            <v>1164</v>
          </cell>
        </row>
        <row r="21">
          <cell r="A21" t="str">
            <v>20</v>
          </cell>
          <cell r="B21">
            <v>27</v>
          </cell>
          <cell r="C21">
            <v>15</v>
          </cell>
          <cell r="F21" t="str">
            <v>Sciences</v>
          </cell>
          <cell r="G21">
            <v>1514</v>
          </cell>
          <cell r="H21">
            <v>1299</v>
          </cell>
        </row>
        <row r="22">
          <cell r="A22" t="str">
            <v>21</v>
          </cell>
          <cell r="B22">
            <v>72</v>
          </cell>
          <cell r="C22">
            <v>31</v>
          </cell>
          <cell r="F22" t="str">
            <v>Pharmacie</v>
          </cell>
          <cell r="G22">
            <v>144</v>
          </cell>
          <cell r="H22">
            <v>171</v>
          </cell>
        </row>
        <row r="23">
          <cell r="A23" t="str">
            <v>22</v>
          </cell>
          <cell r="B23">
            <v>112</v>
          </cell>
          <cell r="C23">
            <v>63</v>
          </cell>
        </row>
        <row r="24">
          <cell r="A24" t="str">
            <v>23</v>
          </cell>
          <cell r="B24">
            <v>81</v>
          </cell>
          <cell r="C24">
            <v>36</v>
          </cell>
        </row>
        <row r="25">
          <cell r="A25" t="str">
            <v>24</v>
          </cell>
          <cell r="B25">
            <v>27</v>
          </cell>
          <cell r="C25">
            <v>14</v>
          </cell>
        </row>
        <row r="26">
          <cell r="A26" t="str">
            <v>25</v>
          </cell>
          <cell r="B26">
            <v>119</v>
          </cell>
          <cell r="C26">
            <v>128</v>
          </cell>
        </row>
        <row r="27">
          <cell r="A27" t="str">
            <v>26</v>
          </cell>
          <cell r="B27">
            <v>98</v>
          </cell>
          <cell r="C27">
            <v>128</v>
          </cell>
        </row>
        <row r="28">
          <cell r="A28" t="str">
            <v>27</v>
          </cell>
          <cell r="B28">
            <v>157</v>
          </cell>
          <cell r="C28">
            <v>194</v>
          </cell>
        </row>
        <row r="29">
          <cell r="A29" t="str">
            <v>28</v>
          </cell>
          <cell r="B29">
            <v>117</v>
          </cell>
          <cell r="C29">
            <v>51</v>
          </cell>
        </row>
        <row r="30">
          <cell r="A30" t="str">
            <v>29</v>
          </cell>
          <cell r="B30">
            <v>27</v>
          </cell>
          <cell r="C30">
            <v>14</v>
          </cell>
        </row>
        <row r="31">
          <cell r="A31" t="str">
            <v>30</v>
          </cell>
          <cell r="B31">
            <v>44</v>
          </cell>
          <cell r="C31">
            <v>31</v>
          </cell>
        </row>
        <row r="32">
          <cell r="A32" t="str">
            <v>31</v>
          </cell>
          <cell r="B32">
            <v>83</v>
          </cell>
          <cell r="C32">
            <v>47</v>
          </cell>
        </row>
        <row r="33">
          <cell r="A33" t="str">
            <v>32</v>
          </cell>
          <cell r="B33">
            <v>93</v>
          </cell>
          <cell r="C33">
            <v>73</v>
          </cell>
        </row>
        <row r="34">
          <cell r="A34" t="str">
            <v>33</v>
          </cell>
          <cell r="B34">
            <v>68</v>
          </cell>
          <cell r="C34">
            <v>36</v>
          </cell>
        </row>
        <row r="35">
          <cell r="A35" t="str">
            <v>34</v>
          </cell>
          <cell r="B35">
            <v>12</v>
          </cell>
          <cell r="C35">
            <v>4</v>
          </cell>
        </row>
        <row r="36">
          <cell r="A36" t="str">
            <v>35</v>
          </cell>
          <cell r="B36">
            <v>31</v>
          </cell>
          <cell r="C36">
            <v>34</v>
          </cell>
        </row>
        <row r="37">
          <cell r="A37" t="str">
            <v>36</v>
          </cell>
          <cell r="B37">
            <v>34</v>
          </cell>
          <cell r="C37">
            <v>28</v>
          </cell>
        </row>
        <row r="38">
          <cell r="A38" t="str">
            <v>37</v>
          </cell>
          <cell r="B38">
            <v>14</v>
          </cell>
          <cell r="C38">
            <v>6</v>
          </cell>
        </row>
        <row r="39">
          <cell r="A39" t="str">
            <v>60</v>
          </cell>
          <cell r="B39">
            <v>124</v>
          </cell>
          <cell r="C39">
            <v>94</v>
          </cell>
        </row>
        <row r="40">
          <cell r="A40" t="str">
            <v>61</v>
          </cell>
          <cell r="B40">
            <v>77</v>
          </cell>
          <cell r="C40">
            <v>59</v>
          </cell>
        </row>
        <row r="41">
          <cell r="A41" t="str">
            <v>62</v>
          </cell>
          <cell r="B41">
            <v>63</v>
          </cell>
          <cell r="C41">
            <v>40</v>
          </cell>
        </row>
        <row r="42">
          <cell r="A42" t="str">
            <v>63</v>
          </cell>
          <cell r="B42">
            <v>110</v>
          </cell>
          <cell r="C42">
            <v>63</v>
          </cell>
        </row>
        <row r="43">
          <cell r="A43" t="str">
            <v>64</v>
          </cell>
          <cell r="B43">
            <v>58</v>
          </cell>
          <cell r="C43">
            <v>73</v>
          </cell>
        </row>
        <row r="44">
          <cell r="A44" t="str">
            <v>65</v>
          </cell>
          <cell r="B44">
            <v>56</v>
          </cell>
          <cell r="C44">
            <v>54</v>
          </cell>
        </row>
        <row r="45">
          <cell r="A45" t="str">
            <v>66</v>
          </cell>
          <cell r="B45">
            <v>42</v>
          </cell>
          <cell r="C45">
            <v>61</v>
          </cell>
        </row>
        <row r="46">
          <cell r="A46" t="str">
            <v>67</v>
          </cell>
          <cell r="B46">
            <v>30</v>
          </cell>
          <cell r="C46">
            <v>29</v>
          </cell>
        </row>
        <row r="47">
          <cell r="A47" t="str">
            <v>68</v>
          </cell>
          <cell r="B47">
            <v>31</v>
          </cell>
          <cell r="C47">
            <v>29</v>
          </cell>
        </row>
        <row r="48">
          <cell r="A48" t="str">
            <v>69</v>
          </cell>
          <cell r="B48">
            <v>26</v>
          </cell>
          <cell r="C48">
            <v>23</v>
          </cell>
        </row>
        <row r="49">
          <cell r="A49" t="str">
            <v>70</v>
          </cell>
          <cell r="B49">
            <v>51</v>
          </cell>
          <cell r="C49">
            <v>81</v>
          </cell>
        </row>
        <row r="50">
          <cell r="A50" t="str">
            <v>71</v>
          </cell>
          <cell r="B50">
            <v>36</v>
          </cell>
          <cell r="C50">
            <v>71</v>
          </cell>
        </row>
        <row r="51">
          <cell r="A51" t="str">
            <v>72</v>
          </cell>
          <cell r="B51">
            <v>9</v>
          </cell>
          <cell r="C51">
            <v>7</v>
          </cell>
        </row>
        <row r="52">
          <cell r="A52" t="str">
            <v>73</v>
          </cell>
          <cell r="B52">
            <v>5</v>
          </cell>
          <cell r="C52">
            <v>6</v>
          </cell>
        </row>
        <row r="53">
          <cell r="A53" t="str">
            <v>74</v>
          </cell>
          <cell r="B53">
            <v>29</v>
          </cell>
          <cell r="C53">
            <v>38</v>
          </cell>
        </row>
        <row r="54">
          <cell r="A54" t="str">
            <v>76</v>
          </cell>
          <cell r="B54">
            <v>5</v>
          </cell>
          <cell r="C54">
            <v>1</v>
          </cell>
        </row>
        <row r="55">
          <cell r="A55" t="str">
            <v>77</v>
          </cell>
          <cell r="B55">
            <v>2</v>
          </cell>
          <cell r="C55">
            <v>0</v>
          </cell>
        </row>
        <row r="56">
          <cell r="A56" t="str">
            <v>80</v>
          </cell>
          <cell r="B56">
            <v>2</v>
          </cell>
          <cell r="C56">
            <v>2</v>
          </cell>
        </row>
        <row r="57">
          <cell r="A57" t="str">
            <v>81</v>
          </cell>
          <cell r="B57">
            <v>6</v>
          </cell>
          <cell r="C57">
            <v>2</v>
          </cell>
        </row>
        <row r="58">
          <cell r="A58" t="str">
            <v>82</v>
          </cell>
          <cell r="B58">
            <v>5</v>
          </cell>
          <cell r="C58">
            <v>2</v>
          </cell>
        </row>
        <row r="59">
          <cell r="A59" t="str">
            <v>85</v>
          </cell>
          <cell r="B59">
            <v>41</v>
          </cell>
          <cell r="C59">
            <v>59</v>
          </cell>
        </row>
        <row r="60">
          <cell r="A60" t="str">
            <v>86</v>
          </cell>
          <cell r="B60">
            <v>60</v>
          </cell>
          <cell r="C60">
            <v>52</v>
          </cell>
        </row>
        <row r="61">
          <cell r="A61" t="str">
            <v>87</v>
          </cell>
          <cell r="B61">
            <v>30</v>
          </cell>
          <cell r="C61">
            <v>54</v>
          </cell>
        </row>
      </sheetData>
      <sheetData sheetId="25">
        <row r="1">
          <cell r="I1" t="str">
            <v>01</v>
          </cell>
          <cell r="J1">
            <v>346</v>
          </cell>
          <cell r="L1" t="str">
            <v>Théologie</v>
          </cell>
          <cell r="M1">
            <v>1</v>
          </cell>
          <cell r="O1" t="str">
            <v>01</v>
          </cell>
          <cell r="R1" t="str">
            <v>01</v>
          </cell>
          <cell r="U1" t="str">
            <v>01</v>
          </cell>
          <cell r="V1">
            <v>187</v>
          </cell>
          <cell r="X1" t="str">
            <v>01</v>
          </cell>
          <cell r="Y1">
            <v>401</v>
          </cell>
          <cell r="AA1" t="str">
            <v>01</v>
          </cell>
          <cell r="AB1">
            <v>191</v>
          </cell>
          <cell r="AD1" t="str">
            <v>01</v>
          </cell>
          <cell r="AE1">
            <v>367</v>
          </cell>
        </row>
        <row r="2">
          <cell r="I2" t="str">
            <v>02</v>
          </cell>
          <cell r="J2">
            <v>287</v>
          </cell>
          <cell r="L2" t="str">
            <v>01</v>
          </cell>
          <cell r="M2">
            <v>801</v>
          </cell>
          <cell r="O2" t="str">
            <v>02</v>
          </cell>
          <cell r="R2" t="str">
            <v>02</v>
          </cell>
          <cell r="U2" t="str">
            <v>02</v>
          </cell>
          <cell r="V2">
            <v>126</v>
          </cell>
          <cell r="X2" t="str">
            <v>02</v>
          </cell>
          <cell r="Y2">
            <v>370</v>
          </cell>
          <cell r="AA2" t="str">
            <v>02</v>
          </cell>
          <cell r="AB2">
            <v>144</v>
          </cell>
          <cell r="AD2" t="str">
            <v>02</v>
          </cell>
          <cell r="AE2">
            <v>783</v>
          </cell>
        </row>
        <row r="3">
          <cell r="B3" t="str">
            <v>ENS</v>
          </cell>
          <cell r="C3" t="str">
            <v>SANS ENS</v>
          </cell>
          <cell r="E3" t="str">
            <v>Nombre de NOM</v>
          </cell>
          <cell r="F3" t="str">
            <v>DC</v>
          </cell>
          <cell r="I3" t="str">
            <v>03</v>
          </cell>
          <cell r="J3">
            <v>47</v>
          </cell>
          <cell r="L3" t="str">
            <v>02</v>
          </cell>
          <cell r="M3">
            <v>546</v>
          </cell>
          <cell r="O3" t="str">
            <v>03</v>
          </cell>
          <cell r="R3" t="str">
            <v>03</v>
          </cell>
          <cell r="S3">
            <v>1003</v>
          </cell>
          <cell r="U3" t="str">
            <v>03</v>
          </cell>
          <cell r="V3">
            <v>20</v>
          </cell>
          <cell r="X3" t="str">
            <v>03</v>
          </cell>
          <cell r="Y3">
            <v>151</v>
          </cell>
          <cell r="AA3" t="str">
            <v>03</v>
          </cell>
          <cell r="AB3">
            <v>3</v>
          </cell>
          <cell r="AD3" t="str">
            <v>03</v>
          </cell>
          <cell r="AE3">
            <v>86</v>
          </cell>
        </row>
        <row r="4">
          <cell r="A4" t="str">
            <v>01</v>
          </cell>
          <cell r="B4">
            <v>226</v>
          </cell>
          <cell r="C4">
            <v>90</v>
          </cell>
          <cell r="E4" t="str">
            <v>GRP</v>
          </cell>
          <cell r="F4" t="str">
            <v>ENS</v>
          </cell>
          <cell r="G4" t="str">
            <v>SANS ENS</v>
          </cell>
          <cell r="I4" t="str">
            <v>04</v>
          </cell>
          <cell r="J4">
            <v>121</v>
          </cell>
          <cell r="L4" t="str">
            <v>03</v>
          </cell>
          <cell r="M4">
            <v>621</v>
          </cell>
          <cell r="O4" t="str">
            <v>04</v>
          </cell>
          <cell r="R4" t="str">
            <v>04</v>
          </cell>
          <cell r="U4" t="str">
            <v>04</v>
          </cell>
          <cell r="V4">
            <v>68</v>
          </cell>
          <cell r="X4" t="str">
            <v>04</v>
          </cell>
          <cell r="Y4">
            <v>450</v>
          </cell>
          <cell r="AA4" t="str">
            <v>04</v>
          </cell>
          <cell r="AB4">
            <v>29</v>
          </cell>
          <cell r="AD4" t="str">
            <v>04</v>
          </cell>
          <cell r="AE4">
            <v>476</v>
          </cell>
        </row>
        <row r="5">
          <cell r="A5" t="str">
            <v>02</v>
          </cell>
          <cell r="B5">
            <v>229</v>
          </cell>
          <cell r="C5">
            <v>82</v>
          </cell>
          <cell r="E5" t="str">
            <v>01</v>
          </cell>
          <cell r="F5">
            <v>595</v>
          </cell>
          <cell r="G5">
            <v>271</v>
          </cell>
          <cell r="I5" t="str">
            <v>05</v>
          </cell>
          <cell r="J5">
            <v>277</v>
          </cell>
          <cell r="L5" t="str">
            <v>04</v>
          </cell>
          <cell r="M5">
            <v>804</v>
          </cell>
          <cell r="O5" t="str">
            <v>05</v>
          </cell>
          <cell r="R5" t="str">
            <v>05</v>
          </cell>
          <cell r="U5" t="str">
            <v>05</v>
          </cell>
          <cell r="V5">
            <v>175</v>
          </cell>
          <cell r="X5" t="str">
            <v>05</v>
          </cell>
          <cell r="Y5">
            <v>323</v>
          </cell>
          <cell r="AA5" t="str">
            <v>05</v>
          </cell>
          <cell r="AB5">
            <v>186</v>
          </cell>
          <cell r="AD5" t="str">
            <v>05</v>
          </cell>
          <cell r="AE5">
            <v>172</v>
          </cell>
        </row>
        <row r="6">
          <cell r="A6" t="str">
            <v>03</v>
          </cell>
          <cell r="B6">
            <v>41</v>
          </cell>
          <cell r="C6">
            <v>23</v>
          </cell>
          <cell r="E6" t="str">
            <v>02</v>
          </cell>
          <cell r="F6">
            <v>502</v>
          </cell>
          <cell r="G6">
            <v>204</v>
          </cell>
          <cell r="I6" t="str">
            <v>06</v>
          </cell>
          <cell r="J6">
            <v>269</v>
          </cell>
          <cell r="L6" t="str">
            <v>05</v>
          </cell>
          <cell r="M6">
            <v>636</v>
          </cell>
          <cell r="O6" t="str">
            <v>06</v>
          </cell>
          <cell r="R6" t="str">
            <v>06</v>
          </cell>
          <cell r="U6" t="str">
            <v>06</v>
          </cell>
          <cell r="V6">
            <v>195</v>
          </cell>
          <cell r="X6" t="str">
            <v>06</v>
          </cell>
          <cell r="Y6">
            <v>101</v>
          </cell>
          <cell r="AA6" t="str">
            <v>06</v>
          </cell>
          <cell r="AB6">
            <v>597</v>
          </cell>
          <cell r="AD6" t="str">
            <v>06</v>
          </cell>
          <cell r="AE6">
            <v>22</v>
          </cell>
        </row>
        <row r="7">
          <cell r="A7" t="str">
            <v>04</v>
          </cell>
          <cell r="B7">
            <v>99</v>
          </cell>
          <cell r="C7">
            <v>76</v>
          </cell>
          <cell r="E7" t="str">
            <v>06</v>
          </cell>
          <cell r="F7">
            <v>642</v>
          </cell>
          <cell r="G7">
            <v>429</v>
          </cell>
          <cell r="I7" t="str">
            <v>07</v>
          </cell>
          <cell r="J7">
            <v>82</v>
          </cell>
          <cell r="L7" t="str">
            <v>06</v>
          </cell>
          <cell r="M7">
            <v>78</v>
          </cell>
          <cell r="O7" t="str">
            <v>07</v>
          </cell>
          <cell r="R7" t="str">
            <v>07</v>
          </cell>
          <cell r="U7" t="str">
            <v>07</v>
          </cell>
          <cell r="V7">
            <v>22</v>
          </cell>
          <cell r="X7" t="str">
            <v>07</v>
          </cell>
          <cell r="Y7">
            <v>104</v>
          </cell>
          <cell r="AA7" t="str">
            <v>07</v>
          </cell>
          <cell r="AB7">
            <v>17</v>
          </cell>
          <cell r="AD7" t="str">
            <v>07</v>
          </cell>
          <cell r="AE7">
            <v>43</v>
          </cell>
        </row>
        <row r="8">
          <cell r="A8" t="str">
            <v>05</v>
          </cell>
          <cell r="B8">
            <v>323</v>
          </cell>
          <cell r="C8">
            <v>136</v>
          </cell>
          <cell r="E8" t="str">
            <v>07</v>
          </cell>
          <cell r="F8">
            <v>747</v>
          </cell>
          <cell r="G8">
            <v>689</v>
          </cell>
          <cell r="I8" t="str">
            <v>08</v>
          </cell>
          <cell r="J8">
            <v>24</v>
          </cell>
          <cell r="L8" t="str">
            <v>07</v>
          </cell>
          <cell r="M8">
            <v>156</v>
          </cell>
          <cell r="O8" t="str">
            <v>08</v>
          </cell>
          <cell r="R8" t="str">
            <v>08</v>
          </cell>
          <cell r="U8" t="str">
            <v>08</v>
          </cell>
          <cell r="V8">
            <v>7</v>
          </cell>
          <cell r="X8" t="str">
            <v>08</v>
          </cell>
          <cell r="Y8">
            <v>110</v>
          </cell>
          <cell r="AA8" t="str">
            <v>08</v>
          </cell>
          <cell r="AB8">
            <v>2</v>
          </cell>
          <cell r="AD8" t="str">
            <v>08</v>
          </cell>
          <cell r="AE8">
            <v>22</v>
          </cell>
        </row>
        <row r="9">
          <cell r="A9" t="str">
            <v>06</v>
          </cell>
          <cell r="B9">
            <v>179</v>
          </cell>
          <cell r="C9">
            <v>68</v>
          </cell>
          <cell r="E9" t="str">
            <v>08</v>
          </cell>
          <cell r="F9">
            <v>460</v>
          </cell>
          <cell r="G9">
            <v>334</v>
          </cell>
          <cell r="I9" t="str">
            <v>09</v>
          </cell>
          <cell r="J9">
            <v>80</v>
          </cell>
          <cell r="L9" t="str">
            <v>08</v>
          </cell>
          <cell r="M9">
            <v>115</v>
          </cell>
          <cell r="O9" t="str">
            <v>09</v>
          </cell>
          <cell r="R9" t="str">
            <v>09</v>
          </cell>
          <cell r="U9" t="str">
            <v>09</v>
          </cell>
          <cell r="V9">
            <v>19</v>
          </cell>
          <cell r="X9" t="str">
            <v>09</v>
          </cell>
          <cell r="Y9">
            <v>194</v>
          </cell>
          <cell r="AA9" t="str">
            <v>09</v>
          </cell>
          <cell r="AB9">
            <v>13</v>
          </cell>
          <cell r="AD9" t="str">
            <v>09</v>
          </cell>
          <cell r="AE9">
            <v>275</v>
          </cell>
        </row>
        <row r="10">
          <cell r="A10" t="str">
            <v>07</v>
          </cell>
          <cell r="B10">
            <v>71</v>
          </cell>
          <cell r="C10">
            <v>46</v>
          </cell>
          <cell r="E10" t="str">
            <v>09</v>
          </cell>
          <cell r="F10">
            <v>1091</v>
          </cell>
          <cell r="G10">
            <v>971</v>
          </cell>
          <cell r="I10" t="str">
            <v>10</v>
          </cell>
          <cell r="J10">
            <v>26</v>
          </cell>
          <cell r="L10" t="str">
            <v>09</v>
          </cell>
          <cell r="M10">
            <v>470</v>
          </cell>
          <cell r="O10" t="str">
            <v>10</v>
          </cell>
          <cell r="R10" t="str">
            <v>10</v>
          </cell>
          <cell r="U10" t="str">
            <v>10</v>
          </cell>
          <cell r="V10">
            <v>5</v>
          </cell>
          <cell r="X10" t="str">
            <v>10</v>
          </cell>
          <cell r="Y10">
            <v>68</v>
          </cell>
          <cell r="AA10" t="str">
            <v>10</v>
          </cell>
          <cell r="AB10">
            <v>2</v>
          </cell>
          <cell r="AD10" t="str">
            <v>10</v>
          </cell>
          <cell r="AE10">
            <v>77</v>
          </cell>
        </row>
        <row r="11">
          <cell r="A11" t="str">
            <v>08</v>
          </cell>
          <cell r="B11">
            <v>47</v>
          </cell>
          <cell r="C11">
            <v>12</v>
          </cell>
          <cell r="E11" t="str">
            <v>10</v>
          </cell>
          <cell r="F11">
            <v>1347</v>
          </cell>
          <cell r="G11">
            <v>1141</v>
          </cell>
          <cell r="I11" t="str">
            <v>11</v>
          </cell>
          <cell r="J11">
            <v>184</v>
          </cell>
          <cell r="L11" t="str">
            <v>10</v>
          </cell>
          <cell r="M11">
            <v>294</v>
          </cell>
          <cell r="O11" t="str">
            <v>11</v>
          </cell>
          <cell r="P11">
            <v>411</v>
          </cell>
          <cell r="R11" t="str">
            <v>11</v>
          </cell>
          <cell r="U11" t="str">
            <v>11</v>
          </cell>
          <cell r="V11">
            <v>34</v>
          </cell>
          <cell r="X11" t="str">
            <v>11</v>
          </cell>
          <cell r="Y11">
            <v>12</v>
          </cell>
          <cell r="AA11" t="str">
            <v>11</v>
          </cell>
          <cell r="AB11">
            <v>33</v>
          </cell>
          <cell r="AD11" t="str">
            <v>11</v>
          </cell>
          <cell r="AE11">
            <v>60</v>
          </cell>
        </row>
        <row r="12">
          <cell r="A12" t="str">
            <v>09</v>
          </cell>
          <cell r="B12">
            <v>163</v>
          </cell>
          <cell r="C12">
            <v>52</v>
          </cell>
          <cell r="E12" t="str">
            <v>11</v>
          </cell>
          <cell r="F12">
            <v>101</v>
          </cell>
          <cell r="G12">
            <v>163</v>
          </cell>
          <cell r="I12" t="str">
            <v>12</v>
          </cell>
          <cell r="J12">
            <v>39</v>
          </cell>
          <cell r="L12" t="str">
            <v>11</v>
          </cell>
          <cell r="M12">
            <v>80</v>
          </cell>
          <cell r="O12" t="str">
            <v>12</v>
          </cell>
          <cell r="P12">
            <v>120</v>
          </cell>
          <cell r="R12" t="str">
            <v>12</v>
          </cell>
          <cell r="S12">
            <v>3</v>
          </cell>
          <cell r="U12" t="str">
            <v>12</v>
          </cell>
          <cell r="V12">
            <v>5</v>
          </cell>
          <cell r="X12" t="str">
            <v>12</v>
          </cell>
          <cell r="Y12">
            <v>47</v>
          </cell>
          <cell r="AA12" t="str">
            <v>12</v>
          </cell>
          <cell r="AB12">
            <v>3</v>
          </cell>
          <cell r="AD12" t="str">
            <v>12</v>
          </cell>
          <cell r="AE12">
            <v>342</v>
          </cell>
        </row>
        <row r="13">
          <cell r="A13" t="str">
            <v>10</v>
          </cell>
          <cell r="B13">
            <v>38</v>
          </cell>
          <cell r="C13">
            <v>18</v>
          </cell>
          <cell r="E13" t="str">
            <v>03</v>
          </cell>
          <cell r="F13">
            <v>523</v>
          </cell>
          <cell r="G13">
            <v>203</v>
          </cell>
          <cell r="I13" t="str">
            <v>13</v>
          </cell>
          <cell r="J13">
            <v>14</v>
          </cell>
          <cell r="L13" t="str">
            <v>12</v>
          </cell>
          <cell r="M13">
            <v>270</v>
          </cell>
          <cell r="O13" t="str">
            <v>13</v>
          </cell>
          <cell r="P13">
            <v>89</v>
          </cell>
          <cell r="R13" t="str">
            <v>Théologie</v>
          </cell>
          <cell r="U13" t="str">
            <v>13</v>
          </cell>
          <cell r="V13">
            <v>7</v>
          </cell>
          <cell r="X13" t="str">
            <v>Théologie</v>
          </cell>
          <cell r="Y13">
            <v>1</v>
          </cell>
          <cell r="AA13" t="str">
            <v>13</v>
          </cell>
          <cell r="AB13">
            <v>2</v>
          </cell>
        </row>
        <row r="14">
          <cell r="A14" t="str">
            <v>11</v>
          </cell>
          <cell r="B14">
            <v>107</v>
          </cell>
          <cell r="C14">
            <v>19</v>
          </cell>
          <cell r="E14" t="str">
            <v>04</v>
          </cell>
          <cell r="F14">
            <v>1008</v>
          </cell>
          <cell r="G14">
            <v>674</v>
          </cell>
          <cell r="I14" t="str">
            <v>14</v>
          </cell>
          <cell r="J14">
            <v>128</v>
          </cell>
          <cell r="O14" t="str">
            <v>14</v>
          </cell>
          <cell r="P14">
            <v>239</v>
          </cell>
          <cell r="U14" t="str">
            <v>14</v>
          </cell>
          <cell r="V14">
            <v>30</v>
          </cell>
          <cell r="AA14" t="str">
            <v>14</v>
          </cell>
          <cell r="AB14">
            <v>11</v>
          </cell>
        </row>
        <row r="15">
          <cell r="A15" t="str">
            <v>12</v>
          </cell>
          <cell r="B15">
            <v>26</v>
          </cell>
          <cell r="C15">
            <v>10</v>
          </cell>
          <cell r="E15" t="str">
            <v>05</v>
          </cell>
          <cell r="F15">
            <v>1253</v>
          </cell>
          <cell r="G15">
            <v>556</v>
          </cell>
          <cell r="I15" t="str">
            <v>15</v>
          </cell>
          <cell r="J15">
            <v>44</v>
          </cell>
          <cell r="L15" t="str">
            <v>Droit</v>
          </cell>
          <cell r="M15">
            <v>1347</v>
          </cell>
          <cell r="O15" t="str">
            <v>15</v>
          </cell>
          <cell r="P15">
            <v>144</v>
          </cell>
          <cell r="U15" t="str">
            <v>15</v>
          </cell>
          <cell r="V15">
            <v>22</v>
          </cell>
          <cell r="X15" t="str">
            <v>Droit</v>
          </cell>
          <cell r="Y15">
            <v>771</v>
          </cell>
          <cell r="AA15" t="str">
            <v>15</v>
          </cell>
          <cell r="AB15">
            <v>3</v>
          </cell>
          <cell r="AD15" t="str">
            <v>Droit</v>
          </cell>
          <cell r="AE15">
            <v>1150</v>
          </cell>
        </row>
        <row r="16">
          <cell r="A16" t="str">
            <v>13</v>
          </cell>
          <cell r="B16">
            <v>7</v>
          </cell>
          <cell r="C16">
            <v>5</v>
          </cell>
          <cell r="E16" t="str">
            <v>12</v>
          </cell>
          <cell r="F16">
            <v>164</v>
          </cell>
          <cell r="G16">
            <v>98</v>
          </cell>
          <cell r="I16" t="str">
            <v>16</v>
          </cell>
          <cell r="J16">
            <v>178</v>
          </cell>
          <cell r="L16" t="str">
            <v>Lettres</v>
          </cell>
          <cell r="M16">
            <v>1696</v>
          </cell>
          <cell r="O16" t="str">
            <v>16</v>
          </cell>
          <cell r="U16" t="str">
            <v>16</v>
          </cell>
          <cell r="V16">
            <v>28</v>
          </cell>
          <cell r="X16" t="str">
            <v>Lettres</v>
          </cell>
          <cell r="Y16">
            <v>649</v>
          </cell>
          <cell r="AA16" t="str">
            <v>16</v>
          </cell>
          <cell r="AB16">
            <v>90</v>
          </cell>
          <cell r="AD16" t="str">
            <v>Lettres</v>
          </cell>
          <cell r="AE16">
            <v>904</v>
          </cell>
        </row>
        <row r="17">
          <cell r="A17" t="str">
            <v>14</v>
          </cell>
          <cell r="B17">
            <v>49</v>
          </cell>
          <cell r="C17">
            <v>22</v>
          </cell>
          <cell r="E17" t="str">
            <v>Théologie</v>
          </cell>
          <cell r="G17">
            <v>13</v>
          </cell>
          <cell r="I17" t="str">
            <v>17</v>
          </cell>
          <cell r="J17">
            <v>56</v>
          </cell>
          <cell r="L17" t="str">
            <v>Pharmacie</v>
          </cell>
          <cell r="M17">
            <v>80</v>
          </cell>
          <cell r="O17" t="str">
            <v>17</v>
          </cell>
          <cell r="R17" t="str">
            <v>Droit</v>
          </cell>
          <cell r="U17" t="str">
            <v>17</v>
          </cell>
          <cell r="V17">
            <v>27</v>
          </cell>
          <cell r="X17" t="str">
            <v>Pharmacie</v>
          </cell>
          <cell r="Y17">
            <v>12</v>
          </cell>
          <cell r="AA17" t="str">
            <v>17</v>
          </cell>
          <cell r="AB17">
            <v>5</v>
          </cell>
          <cell r="AD17" t="str">
            <v>Sciences</v>
          </cell>
          <cell r="AE17">
            <v>611</v>
          </cell>
        </row>
        <row r="18">
          <cell r="A18" t="str">
            <v>15</v>
          </cell>
          <cell r="B18">
            <v>15</v>
          </cell>
          <cell r="C18">
            <v>19</v>
          </cell>
          <cell r="I18" t="str">
            <v>18</v>
          </cell>
          <cell r="J18">
            <v>98</v>
          </cell>
          <cell r="L18" t="str">
            <v>Sciences</v>
          </cell>
          <cell r="M18">
            <v>1749</v>
          </cell>
          <cell r="O18" t="str">
            <v>18</v>
          </cell>
          <cell r="R18" t="str">
            <v>Lettres</v>
          </cell>
          <cell r="S18">
            <v>1006</v>
          </cell>
          <cell r="U18" t="str">
            <v>18</v>
          </cell>
          <cell r="V18">
            <v>32</v>
          </cell>
          <cell r="X18" t="str">
            <v>Sciences</v>
          </cell>
          <cell r="Y18">
            <v>900</v>
          </cell>
          <cell r="AA18" t="str">
            <v>18</v>
          </cell>
          <cell r="AB18">
            <v>155</v>
          </cell>
          <cell r="AD18" t="str">
            <v>Pharmacie</v>
          </cell>
          <cell r="AE18">
            <v>60</v>
          </cell>
        </row>
        <row r="19">
          <cell r="A19" t="str">
            <v>16</v>
          </cell>
          <cell r="B19">
            <v>133</v>
          </cell>
          <cell r="C19">
            <v>73</v>
          </cell>
          <cell r="F19" t="str">
            <v>DC</v>
          </cell>
          <cell r="I19" t="str">
            <v>19</v>
          </cell>
          <cell r="J19">
            <v>136</v>
          </cell>
          <cell r="O19" t="str">
            <v>19</v>
          </cell>
          <cell r="R19" t="str">
            <v>Sciences</v>
          </cell>
          <cell r="U19" t="str">
            <v>19</v>
          </cell>
          <cell r="V19">
            <v>228</v>
          </cell>
          <cell r="AA19" t="str">
            <v>19</v>
          </cell>
          <cell r="AB19">
            <v>67</v>
          </cell>
        </row>
        <row r="20">
          <cell r="A20" t="str">
            <v>17</v>
          </cell>
          <cell r="B20">
            <v>80</v>
          </cell>
          <cell r="C20">
            <v>44</v>
          </cell>
          <cell r="F20" t="str">
            <v>ENS</v>
          </cell>
          <cell r="G20" t="str">
            <v>SANS ENS</v>
          </cell>
          <cell r="I20" t="str">
            <v>20</v>
          </cell>
          <cell r="J20">
            <v>20</v>
          </cell>
          <cell r="O20" t="str">
            <v>20</v>
          </cell>
          <cell r="R20" t="str">
            <v>Pharmacie</v>
          </cell>
          <cell r="U20" t="str">
            <v>20</v>
          </cell>
          <cell r="V20">
            <v>16</v>
          </cell>
          <cell r="AA20" t="str">
            <v>20</v>
          </cell>
          <cell r="AB20">
            <v>2</v>
          </cell>
        </row>
        <row r="21">
          <cell r="A21" t="str">
            <v>18</v>
          </cell>
          <cell r="B21">
            <v>113</v>
          </cell>
          <cell r="C21">
            <v>45</v>
          </cell>
          <cell r="E21" t="str">
            <v>Droit</v>
          </cell>
          <cell r="F21">
            <v>1097</v>
          </cell>
          <cell r="G21">
            <v>475</v>
          </cell>
          <cell r="I21" t="str">
            <v>21</v>
          </cell>
          <cell r="J21">
            <v>75</v>
          </cell>
          <cell r="O21" t="str">
            <v>21</v>
          </cell>
          <cell r="U21" t="str">
            <v>21</v>
          </cell>
          <cell r="V21">
            <v>35</v>
          </cell>
          <cell r="AA21" t="str">
            <v>21</v>
          </cell>
          <cell r="AB21">
            <v>10</v>
          </cell>
        </row>
        <row r="22">
          <cell r="A22" t="str">
            <v>19</v>
          </cell>
          <cell r="B22">
            <v>130</v>
          </cell>
          <cell r="C22">
            <v>114</v>
          </cell>
          <cell r="E22" t="str">
            <v>Lettres</v>
          </cell>
          <cell r="F22">
            <v>1695</v>
          </cell>
          <cell r="G22">
            <v>988</v>
          </cell>
          <cell r="I22" t="str">
            <v>22</v>
          </cell>
          <cell r="J22">
            <v>122</v>
          </cell>
          <cell r="O22" t="str">
            <v>22</v>
          </cell>
          <cell r="U22" t="str">
            <v>22</v>
          </cell>
          <cell r="V22">
            <v>35</v>
          </cell>
          <cell r="AA22" t="str">
            <v>22</v>
          </cell>
          <cell r="AB22">
            <v>27</v>
          </cell>
        </row>
        <row r="23">
          <cell r="A23" t="str">
            <v>20</v>
          </cell>
          <cell r="B23">
            <v>23</v>
          </cell>
          <cell r="C23">
            <v>47</v>
          </cell>
          <cell r="E23" t="str">
            <v>Pharmacie</v>
          </cell>
          <cell r="F23">
            <v>101</v>
          </cell>
          <cell r="G23">
            <v>163</v>
          </cell>
          <cell r="I23" t="str">
            <v>23</v>
          </cell>
          <cell r="J23">
            <v>94</v>
          </cell>
          <cell r="O23" t="str">
            <v>23</v>
          </cell>
          <cell r="U23" t="str">
            <v>23</v>
          </cell>
          <cell r="V23">
            <v>36</v>
          </cell>
          <cell r="AA23" t="str">
            <v>23</v>
          </cell>
          <cell r="AB23">
            <v>53</v>
          </cell>
        </row>
        <row r="24">
          <cell r="A24" t="str">
            <v>21</v>
          </cell>
          <cell r="B24">
            <v>151</v>
          </cell>
          <cell r="C24">
            <v>99</v>
          </cell>
          <cell r="E24" t="str">
            <v>Sciences</v>
          </cell>
          <cell r="F24">
            <v>5540</v>
          </cell>
          <cell r="G24">
            <v>4120</v>
          </cell>
          <cell r="I24" t="str">
            <v>24</v>
          </cell>
          <cell r="J24">
            <v>25</v>
          </cell>
          <cell r="O24" t="str">
            <v>24</v>
          </cell>
          <cell r="U24" t="str">
            <v>24</v>
          </cell>
          <cell r="V24">
            <v>13</v>
          </cell>
          <cell r="AA24" t="str">
            <v>24</v>
          </cell>
          <cell r="AB24">
            <v>67</v>
          </cell>
        </row>
        <row r="25">
          <cell r="A25" t="str">
            <v>22</v>
          </cell>
          <cell r="B25">
            <v>227</v>
          </cell>
          <cell r="C25">
            <v>138</v>
          </cell>
          <cell r="I25" t="str">
            <v>25</v>
          </cell>
          <cell r="J25">
            <v>157</v>
          </cell>
          <cell r="O25" t="str">
            <v>25</v>
          </cell>
          <cell r="U25" t="str">
            <v>25</v>
          </cell>
          <cell r="V25">
            <v>126</v>
          </cell>
          <cell r="AA25" t="str">
            <v>25</v>
          </cell>
          <cell r="AB25">
            <v>10</v>
          </cell>
        </row>
        <row r="26">
          <cell r="A26" t="str">
            <v>23</v>
          </cell>
          <cell r="B26">
            <v>127</v>
          </cell>
          <cell r="C26">
            <v>83</v>
          </cell>
          <cell r="I26" t="str">
            <v>26</v>
          </cell>
          <cell r="J26">
            <v>102</v>
          </cell>
          <cell r="O26" t="str">
            <v>26</v>
          </cell>
          <cell r="U26" t="str">
            <v>26</v>
          </cell>
          <cell r="V26">
            <v>87</v>
          </cell>
          <cell r="AA26" t="str">
            <v>26</v>
          </cell>
          <cell r="AB26">
            <v>23</v>
          </cell>
        </row>
        <row r="27">
          <cell r="A27" t="str">
            <v>24</v>
          </cell>
          <cell r="B27">
            <v>24</v>
          </cell>
          <cell r="C27">
            <v>31</v>
          </cell>
          <cell r="I27" t="str">
            <v>27</v>
          </cell>
          <cell r="J27">
            <v>377</v>
          </cell>
          <cell r="O27" t="str">
            <v>27</v>
          </cell>
          <cell r="U27" t="str">
            <v>27</v>
          </cell>
          <cell r="V27">
            <v>110</v>
          </cell>
          <cell r="AA27" t="str">
            <v>27</v>
          </cell>
          <cell r="AB27">
            <v>139</v>
          </cell>
        </row>
        <row r="28">
          <cell r="A28" t="str">
            <v>25</v>
          </cell>
          <cell r="B28">
            <v>409</v>
          </cell>
          <cell r="C28">
            <v>124</v>
          </cell>
          <cell r="I28" t="str">
            <v>28</v>
          </cell>
          <cell r="J28">
            <v>45</v>
          </cell>
          <cell r="O28" t="str">
            <v>28</v>
          </cell>
          <cell r="U28" t="str">
            <v>28</v>
          </cell>
          <cell r="V28">
            <v>65</v>
          </cell>
          <cell r="AA28" t="str">
            <v>28</v>
          </cell>
          <cell r="AB28">
            <v>10</v>
          </cell>
        </row>
        <row r="29">
          <cell r="A29" t="str">
            <v>26</v>
          </cell>
          <cell r="B29">
            <v>207</v>
          </cell>
          <cell r="C29">
            <v>83</v>
          </cell>
          <cell r="I29" t="str">
            <v>29</v>
          </cell>
          <cell r="J29">
            <v>9</v>
          </cell>
          <cell r="O29" t="str">
            <v>29</v>
          </cell>
          <cell r="U29" t="str">
            <v>29</v>
          </cell>
          <cell r="V29">
            <v>17</v>
          </cell>
          <cell r="AA29" t="str">
            <v>29</v>
          </cell>
          <cell r="AB29">
            <v>4</v>
          </cell>
        </row>
        <row r="30">
          <cell r="A30" t="str">
            <v>27</v>
          </cell>
          <cell r="B30">
            <v>637</v>
          </cell>
          <cell r="C30">
            <v>349</v>
          </cell>
          <cell r="I30" t="str">
            <v>30</v>
          </cell>
          <cell r="J30">
            <v>24</v>
          </cell>
          <cell r="O30" t="str">
            <v>30</v>
          </cell>
          <cell r="U30" t="str">
            <v>30</v>
          </cell>
          <cell r="V30">
            <v>19</v>
          </cell>
          <cell r="AA30" t="str">
            <v>30</v>
          </cell>
          <cell r="AB30">
            <v>8</v>
          </cell>
        </row>
        <row r="31">
          <cell r="A31" t="str">
            <v>28</v>
          </cell>
          <cell r="B31">
            <v>383</v>
          </cell>
          <cell r="C31">
            <v>287</v>
          </cell>
          <cell r="I31" t="str">
            <v>31</v>
          </cell>
          <cell r="J31">
            <v>64</v>
          </cell>
          <cell r="O31" t="str">
            <v>31</v>
          </cell>
          <cell r="U31" t="str">
            <v>31</v>
          </cell>
          <cell r="V31">
            <v>50</v>
          </cell>
          <cell r="AA31" t="str">
            <v>31</v>
          </cell>
          <cell r="AB31">
            <v>15</v>
          </cell>
        </row>
        <row r="32">
          <cell r="A32" t="str">
            <v>29</v>
          </cell>
          <cell r="B32">
            <v>115</v>
          </cell>
          <cell r="C32">
            <v>66</v>
          </cell>
          <cell r="I32" t="str">
            <v>32</v>
          </cell>
          <cell r="J32">
            <v>45</v>
          </cell>
          <cell r="O32" t="str">
            <v>32</v>
          </cell>
          <cell r="U32" t="str">
            <v>32</v>
          </cell>
          <cell r="V32">
            <v>25</v>
          </cell>
          <cell r="AA32" t="str">
            <v>32</v>
          </cell>
          <cell r="AB32">
            <v>18</v>
          </cell>
        </row>
        <row r="33">
          <cell r="A33" t="str">
            <v>30</v>
          </cell>
          <cell r="B33">
            <v>144</v>
          </cell>
          <cell r="C33">
            <v>76</v>
          </cell>
          <cell r="I33" t="str">
            <v>33</v>
          </cell>
          <cell r="J33">
            <v>47</v>
          </cell>
          <cell r="O33" t="str">
            <v>33</v>
          </cell>
          <cell r="U33" t="str">
            <v>33</v>
          </cell>
          <cell r="V33">
            <v>29</v>
          </cell>
          <cell r="AA33" t="str">
            <v>33</v>
          </cell>
          <cell r="AB33">
            <v>10</v>
          </cell>
        </row>
        <row r="34">
          <cell r="A34" t="str">
            <v>31</v>
          </cell>
          <cell r="B34">
            <v>263</v>
          </cell>
          <cell r="C34">
            <v>244</v>
          </cell>
          <cell r="I34" t="str">
            <v>34</v>
          </cell>
          <cell r="J34">
            <v>10</v>
          </cell>
          <cell r="O34" t="str">
            <v>34</v>
          </cell>
          <cell r="U34" t="str">
            <v>34</v>
          </cell>
          <cell r="V34">
            <v>30</v>
          </cell>
          <cell r="AA34" t="str">
            <v>34</v>
          </cell>
          <cell r="AB34">
            <v>1</v>
          </cell>
        </row>
        <row r="35">
          <cell r="A35" t="str">
            <v>32</v>
          </cell>
          <cell r="B35">
            <v>283</v>
          </cell>
          <cell r="C35">
            <v>246</v>
          </cell>
          <cell r="I35" t="str">
            <v>35</v>
          </cell>
          <cell r="J35">
            <v>70</v>
          </cell>
          <cell r="O35" t="str">
            <v>35</v>
          </cell>
          <cell r="U35" t="str">
            <v>35</v>
          </cell>
          <cell r="V35">
            <v>61</v>
          </cell>
          <cell r="AA35" t="str">
            <v>35</v>
          </cell>
          <cell r="AB35">
            <v>13</v>
          </cell>
        </row>
        <row r="36">
          <cell r="A36" t="str">
            <v>33</v>
          </cell>
          <cell r="B36">
            <v>201</v>
          </cell>
          <cell r="C36">
            <v>199</v>
          </cell>
          <cell r="I36" t="str">
            <v>36</v>
          </cell>
          <cell r="J36">
            <v>25</v>
          </cell>
          <cell r="O36" t="str">
            <v>36</v>
          </cell>
          <cell r="U36" t="str">
            <v>36</v>
          </cell>
          <cell r="V36">
            <v>9</v>
          </cell>
          <cell r="AA36" t="str">
            <v>36</v>
          </cell>
          <cell r="AB36">
            <v>5</v>
          </cell>
        </row>
        <row r="37">
          <cell r="A37" t="str">
            <v>34</v>
          </cell>
          <cell r="B37">
            <v>111</v>
          </cell>
          <cell r="C37">
            <v>44</v>
          </cell>
          <cell r="I37" t="str">
            <v>37</v>
          </cell>
          <cell r="J37">
            <v>10</v>
          </cell>
          <cell r="O37" t="str">
            <v>37</v>
          </cell>
          <cell r="U37" t="str">
            <v>37</v>
          </cell>
          <cell r="V37">
            <v>10</v>
          </cell>
          <cell r="AA37" t="str">
            <v>37</v>
          </cell>
          <cell r="AB37">
            <v>3</v>
          </cell>
        </row>
        <row r="38">
          <cell r="A38" t="str">
            <v>35</v>
          </cell>
          <cell r="B38">
            <v>150</v>
          </cell>
          <cell r="C38">
            <v>146</v>
          </cell>
          <cell r="I38" t="str">
            <v>60</v>
          </cell>
          <cell r="J38">
            <v>204</v>
          </cell>
          <cell r="O38" t="str">
            <v>60</v>
          </cell>
          <cell r="U38" t="str">
            <v>60</v>
          </cell>
          <cell r="V38">
            <v>72</v>
          </cell>
          <cell r="AA38" t="str">
            <v>60</v>
          </cell>
          <cell r="AB38">
            <v>124</v>
          </cell>
        </row>
        <row r="39">
          <cell r="A39" t="str">
            <v>36</v>
          </cell>
          <cell r="B39">
            <v>81</v>
          </cell>
          <cell r="C39">
            <v>76</v>
          </cell>
          <cell r="I39" t="str">
            <v>61</v>
          </cell>
          <cell r="J39">
            <v>124</v>
          </cell>
          <cell r="O39" t="str">
            <v>61</v>
          </cell>
          <cell r="U39" t="str">
            <v>61</v>
          </cell>
          <cell r="V39">
            <v>58</v>
          </cell>
          <cell r="AA39" t="str">
            <v>61</v>
          </cell>
          <cell r="AB39">
            <v>62</v>
          </cell>
        </row>
        <row r="40">
          <cell r="A40" t="str">
            <v>37</v>
          </cell>
          <cell r="B40">
            <v>118</v>
          </cell>
          <cell r="C40">
            <v>68</v>
          </cell>
          <cell r="I40" t="str">
            <v>62</v>
          </cell>
          <cell r="J40">
            <v>64</v>
          </cell>
          <cell r="O40" t="str">
            <v>62</v>
          </cell>
          <cell r="U40" t="str">
            <v>62</v>
          </cell>
          <cell r="V40">
            <v>19</v>
          </cell>
          <cell r="AA40" t="str">
            <v>62</v>
          </cell>
          <cell r="AB40">
            <v>44</v>
          </cell>
        </row>
        <row r="41">
          <cell r="A41" t="str">
            <v>60</v>
          </cell>
          <cell r="B41">
            <v>397</v>
          </cell>
          <cell r="C41">
            <v>320</v>
          </cell>
          <cell r="I41" t="str">
            <v>63</v>
          </cell>
          <cell r="J41">
            <v>78</v>
          </cell>
          <cell r="O41" t="str">
            <v>63</v>
          </cell>
          <cell r="U41" t="str">
            <v>63</v>
          </cell>
          <cell r="V41">
            <v>45</v>
          </cell>
          <cell r="AA41" t="str">
            <v>63</v>
          </cell>
          <cell r="AB41">
            <v>44</v>
          </cell>
        </row>
        <row r="42">
          <cell r="A42" t="str">
            <v>61</v>
          </cell>
          <cell r="B42">
            <v>272</v>
          </cell>
          <cell r="C42">
            <v>222</v>
          </cell>
          <cell r="I42" t="str">
            <v>64</v>
          </cell>
          <cell r="J42">
            <v>97</v>
          </cell>
          <cell r="O42" t="str">
            <v>64</v>
          </cell>
          <cell r="U42" t="str">
            <v>64</v>
          </cell>
          <cell r="V42">
            <v>13</v>
          </cell>
          <cell r="AA42" t="str">
            <v>64</v>
          </cell>
          <cell r="AB42">
            <v>28</v>
          </cell>
        </row>
        <row r="43">
          <cell r="A43" t="str">
            <v>62</v>
          </cell>
          <cell r="B43">
            <v>180</v>
          </cell>
          <cell r="C43">
            <v>140</v>
          </cell>
          <cell r="I43" t="str">
            <v>65</v>
          </cell>
          <cell r="J43">
            <v>52</v>
          </cell>
          <cell r="O43" t="str">
            <v>65</v>
          </cell>
          <cell r="U43" t="str">
            <v>65</v>
          </cell>
          <cell r="V43">
            <v>20</v>
          </cell>
          <cell r="AA43" t="str">
            <v>65</v>
          </cell>
          <cell r="AB43">
            <v>9</v>
          </cell>
        </row>
        <row r="44">
          <cell r="A44" t="str">
            <v>63</v>
          </cell>
          <cell r="B44">
            <v>242</v>
          </cell>
          <cell r="C44">
            <v>289</v>
          </cell>
          <cell r="I44" t="str">
            <v>66</v>
          </cell>
          <cell r="J44">
            <v>40</v>
          </cell>
          <cell r="O44" t="str">
            <v>66</v>
          </cell>
          <cell r="U44" t="str">
            <v>66</v>
          </cell>
          <cell r="V44">
            <v>9</v>
          </cell>
          <cell r="AA44" t="str">
            <v>66</v>
          </cell>
          <cell r="AB44">
            <v>11</v>
          </cell>
        </row>
        <row r="45">
          <cell r="A45" t="str">
            <v>64</v>
          </cell>
          <cell r="B45">
            <v>204</v>
          </cell>
          <cell r="C45">
            <v>275</v>
          </cell>
          <cell r="I45" t="str">
            <v>67</v>
          </cell>
          <cell r="J45">
            <v>51</v>
          </cell>
          <cell r="O45" t="str">
            <v>67</v>
          </cell>
          <cell r="U45" t="str">
            <v>67</v>
          </cell>
          <cell r="V45">
            <v>10</v>
          </cell>
          <cell r="AA45" t="str">
            <v>67</v>
          </cell>
          <cell r="AB45">
            <v>14</v>
          </cell>
        </row>
        <row r="46">
          <cell r="A46" t="str">
            <v>65</v>
          </cell>
          <cell r="B46">
            <v>368</v>
          </cell>
          <cell r="C46">
            <v>297</v>
          </cell>
          <cell r="I46" t="str">
            <v>68</v>
          </cell>
          <cell r="J46">
            <v>31</v>
          </cell>
          <cell r="O46" t="str">
            <v>68</v>
          </cell>
          <cell r="U46" t="str">
            <v>68</v>
          </cell>
          <cell r="V46">
            <v>5</v>
          </cell>
          <cell r="AA46" t="str">
            <v>68</v>
          </cell>
          <cell r="AB46">
            <v>10</v>
          </cell>
        </row>
        <row r="47">
          <cell r="A47" t="str">
            <v>66</v>
          </cell>
          <cell r="B47">
            <v>145</v>
          </cell>
          <cell r="C47">
            <v>114</v>
          </cell>
          <cell r="I47" t="str">
            <v>69</v>
          </cell>
          <cell r="J47">
            <v>23</v>
          </cell>
          <cell r="O47" t="str">
            <v>69</v>
          </cell>
          <cell r="U47" t="str">
            <v>69</v>
          </cell>
          <cell r="V47">
            <v>11</v>
          </cell>
          <cell r="AA47" t="str">
            <v>69</v>
          </cell>
          <cell r="AB47">
            <v>6</v>
          </cell>
        </row>
        <row r="48">
          <cell r="A48" t="str">
            <v>67</v>
          </cell>
          <cell r="B48">
            <v>202</v>
          </cell>
          <cell r="C48">
            <v>201</v>
          </cell>
          <cell r="I48" t="str">
            <v>70</v>
          </cell>
          <cell r="J48">
            <v>60</v>
          </cell>
          <cell r="O48" t="str">
            <v>70</v>
          </cell>
          <cell r="U48" t="str">
            <v>70</v>
          </cell>
          <cell r="V48">
            <v>22</v>
          </cell>
          <cell r="AA48" t="str">
            <v>70</v>
          </cell>
          <cell r="AB48">
            <v>43</v>
          </cell>
        </row>
        <row r="49">
          <cell r="A49" t="str">
            <v>68</v>
          </cell>
          <cell r="B49">
            <v>239</v>
          </cell>
          <cell r="C49">
            <v>119</v>
          </cell>
          <cell r="I49" t="str">
            <v>71</v>
          </cell>
          <cell r="J49">
            <v>94</v>
          </cell>
          <cell r="O49" t="str">
            <v>71</v>
          </cell>
          <cell r="U49" t="str">
            <v>71</v>
          </cell>
          <cell r="V49">
            <v>19</v>
          </cell>
          <cell r="AA49" t="str">
            <v>71</v>
          </cell>
          <cell r="AB49">
            <v>261</v>
          </cell>
        </row>
        <row r="50">
          <cell r="A50" t="str">
            <v>69</v>
          </cell>
          <cell r="B50">
            <v>189</v>
          </cell>
          <cell r="C50">
            <v>135</v>
          </cell>
          <cell r="I50" t="str">
            <v>72</v>
          </cell>
          <cell r="J50">
            <v>15</v>
          </cell>
          <cell r="O50" t="str">
            <v>72</v>
          </cell>
          <cell r="U50" t="str">
            <v>72</v>
          </cell>
          <cell r="V50">
            <v>1</v>
          </cell>
          <cell r="AA50" t="str">
            <v>73</v>
          </cell>
          <cell r="AB50">
            <v>2</v>
          </cell>
        </row>
        <row r="51">
          <cell r="A51" t="str">
            <v>70</v>
          </cell>
          <cell r="B51">
            <v>30</v>
          </cell>
          <cell r="C51">
            <v>25</v>
          </cell>
          <cell r="I51" t="str">
            <v>73</v>
          </cell>
          <cell r="J51">
            <v>2</v>
          </cell>
          <cell r="O51" t="str">
            <v>73</v>
          </cell>
          <cell r="P51">
            <v>3</v>
          </cell>
          <cell r="U51" t="str">
            <v>74</v>
          </cell>
          <cell r="V51">
            <v>5</v>
          </cell>
          <cell r="AA51" t="str">
            <v>74</v>
          </cell>
          <cell r="AB51">
            <v>36</v>
          </cell>
        </row>
        <row r="52">
          <cell r="A52" t="str">
            <v>71</v>
          </cell>
          <cell r="B52">
            <v>46</v>
          </cell>
          <cell r="C52">
            <v>20</v>
          </cell>
          <cell r="I52" t="str">
            <v>74</v>
          </cell>
          <cell r="J52">
            <v>99</v>
          </cell>
          <cell r="O52" t="str">
            <v>74</v>
          </cell>
          <cell r="U52" t="str">
            <v>77</v>
          </cell>
          <cell r="AA52" t="str">
            <v>85</v>
          </cell>
          <cell r="AB52">
            <v>21</v>
          </cell>
        </row>
        <row r="53">
          <cell r="A53" t="str">
            <v>72</v>
          </cell>
          <cell r="B53">
            <v>3</v>
          </cell>
          <cell r="C53">
            <v>11</v>
          </cell>
          <cell r="I53" t="str">
            <v>76</v>
          </cell>
          <cell r="J53">
            <v>1</v>
          </cell>
          <cell r="O53" t="str">
            <v>76</v>
          </cell>
          <cell r="U53" t="str">
            <v>76</v>
          </cell>
          <cell r="V53">
            <v>1</v>
          </cell>
          <cell r="AA53" t="str">
            <v>86</v>
          </cell>
          <cell r="AB53">
            <v>30</v>
          </cell>
        </row>
        <row r="54">
          <cell r="A54" t="str">
            <v>73</v>
          </cell>
          <cell r="B54">
            <v>5</v>
          </cell>
          <cell r="C54">
            <v>1</v>
          </cell>
          <cell r="I54" t="str">
            <v>85</v>
          </cell>
          <cell r="J54">
            <v>30</v>
          </cell>
          <cell r="O54" t="str">
            <v>85</v>
          </cell>
          <cell r="U54" t="str">
            <v>85</v>
          </cell>
          <cell r="V54">
            <v>3</v>
          </cell>
          <cell r="AA54" t="str">
            <v>87</v>
          </cell>
          <cell r="AB54">
            <v>9</v>
          </cell>
        </row>
        <row r="55">
          <cell r="A55" t="str">
            <v>74</v>
          </cell>
          <cell r="B55">
            <v>80</v>
          </cell>
          <cell r="C55">
            <v>41</v>
          </cell>
          <cell r="I55" t="str">
            <v>86</v>
          </cell>
          <cell r="J55">
            <v>25</v>
          </cell>
          <cell r="O55" t="str">
            <v>86</v>
          </cell>
          <cell r="U55" t="str">
            <v>86</v>
          </cell>
          <cell r="V55">
            <v>9</v>
          </cell>
        </row>
        <row r="56">
          <cell r="A56" t="str">
            <v>76</v>
          </cell>
          <cell r="B56">
            <v>0</v>
          </cell>
          <cell r="C56">
            <v>8</v>
          </cell>
          <cell r="I56" t="str">
            <v>87</v>
          </cell>
          <cell r="J56">
            <v>25</v>
          </cell>
          <cell r="O56" t="str">
            <v>87</v>
          </cell>
          <cell r="U56" t="str">
            <v>87</v>
          </cell>
        </row>
        <row r="57">
          <cell r="A57" t="str">
            <v>77</v>
          </cell>
          <cell r="B57">
            <v>0</v>
          </cell>
          <cell r="C57">
            <v>5</v>
          </cell>
        </row>
        <row r="58">
          <cell r="A58" t="str">
            <v>85</v>
          </cell>
          <cell r="B58">
            <v>26</v>
          </cell>
          <cell r="C58">
            <v>37</v>
          </cell>
        </row>
        <row r="59">
          <cell r="A59" t="str">
            <v>86</v>
          </cell>
          <cell r="B59">
            <v>35</v>
          </cell>
          <cell r="C59">
            <v>64</v>
          </cell>
        </row>
        <row r="60">
          <cell r="A60" t="str">
            <v>87</v>
          </cell>
          <cell r="B60">
            <v>40</v>
          </cell>
          <cell r="C60">
            <v>62</v>
          </cell>
        </row>
      </sheetData>
      <sheetData sheetId="26">
        <row r="3">
          <cell r="A3" t="str">
            <v>Étiquettes de lignes</v>
          </cell>
          <cell r="B3" t="str">
            <v>AIX IEP</v>
          </cell>
          <cell r="C3" t="str">
            <v>AIX-MARSEILLE</v>
          </cell>
          <cell r="D3" t="str">
            <v>AIX-MARSEILLE EC</v>
          </cell>
          <cell r="E3" t="str">
            <v>ALBI CUFR</v>
          </cell>
          <cell r="F3" t="str">
            <v>AMIENS</v>
          </cell>
          <cell r="G3" t="str">
            <v>ANGERS</v>
          </cell>
          <cell r="H3" t="str">
            <v>ANTILLES-GUYANE</v>
          </cell>
          <cell r="I3" t="str">
            <v>ARTOIS</v>
          </cell>
          <cell r="J3" t="str">
            <v>AVIGNON</v>
          </cell>
          <cell r="K3" t="str">
            <v>BELFORT UTBM</v>
          </cell>
          <cell r="L3" t="str">
            <v>BESANCON</v>
          </cell>
          <cell r="M3" t="str">
            <v>BESANCON ENSM</v>
          </cell>
          <cell r="N3" t="str">
            <v>BLOIS ENSP</v>
          </cell>
          <cell r="O3" t="str">
            <v>BORDEAUX</v>
          </cell>
          <cell r="P3" t="str">
            <v>BORDEAUX 3</v>
          </cell>
          <cell r="Q3" t="str">
            <v>BORDEAUX IEP</v>
          </cell>
          <cell r="R3" t="str">
            <v>BORDEAUX IP</v>
          </cell>
          <cell r="S3" t="str">
            <v>BOURGES INSA</v>
          </cell>
          <cell r="T3" t="str">
            <v>BREST</v>
          </cell>
          <cell r="U3" t="str">
            <v>BREST ENI</v>
          </cell>
          <cell r="V3" t="str">
            <v>BRETAGNE SUD</v>
          </cell>
          <cell r="W3" t="str">
            <v>CACHAN ENS</v>
          </cell>
          <cell r="X3" t="str">
            <v>CAEN</v>
          </cell>
          <cell r="Y3" t="str">
            <v>CERGY ENSEA</v>
          </cell>
          <cell r="Z3" t="str">
            <v>CERGY-PONTOISE</v>
          </cell>
          <cell r="AA3" t="str">
            <v>CHAMBERY</v>
          </cell>
          <cell r="AB3" t="str">
            <v>CLERMONT 1</v>
          </cell>
          <cell r="AC3" t="str">
            <v>CLERMONT 2</v>
          </cell>
          <cell r="AD3" t="str">
            <v>CLERMONT ENSC</v>
          </cell>
          <cell r="AE3" t="str">
            <v>CLERMONT IFMA</v>
          </cell>
          <cell r="AF3" t="str">
            <v>COMPIEGNE UTC</v>
          </cell>
          <cell r="AG3" t="str">
            <v>CORTE</v>
          </cell>
          <cell r="AH3" t="str">
            <v>DIJON</v>
          </cell>
          <cell r="AI3" t="str">
            <v>DIJON AGROSUP</v>
          </cell>
          <cell r="AJ3" t="str">
            <v>ENSI CAEN</v>
          </cell>
          <cell r="AK3" t="str">
            <v>EVRY</v>
          </cell>
          <cell r="AL3" t="str">
            <v>EVRY ENSIIE</v>
          </cell>
          <cell r="AM3" t="str">
            <v>GRENOBLE 1</v>
          </cell>
          <cell r="AN3" t="str">
            <v>GRENOBLE 2</v>
          </cell>
          <cell r="AO3" t="str">
            <v>GRENOBLE 3</v>
          </cell>
          <cell r="AP3" t="str">
            <v>GRENOBLE IEP</v>
          </cell>
          <cell r="AQ3" t="str">
            <v>GRENOBLE IP</v>
          </cell>
          <cell r="AR3" t="str">
            <v>LA REUNION</v>
          </cell>
          <cell r="AS3" t="str">
            <v>LA ROCHELLE</v>
          </cell>
          <cell r="AT3" t="str">
            <v>LE HAVRE</v>
          </cell>
          <cell r="AU3" t="str">
            <v>LE MANS</v>
          </cell>
          <cell r="AV3" t="str">
            <v>LILLE 1</v>
          </cell>
          <cell r="AW3" t="str">
            <v>LILLE 2</v>
          </cell>
          <cell r="AX3" t="str">
            <v>LILLE 3</v>
          </cell>
          <cell r="AY3" t="str">
            <v>LILLE EC</v>
          </cell>
          <cell r="AZ3" t="str">
            <v>LILLE ENSC</v>
          </cell>
          <cell r="BA3" t="str">
            <v>LILLE IEP</v>
          </cell>
          <cell r="BB3" t="str">
            <v>LIMOGES</v>
          </cell>
          <cell r="BC3" t="str">
            <v>LIMOGES ENSCI</v>
          </cell>
          <cell r="BD3" t="str">
            <v>LITTORAL</v>
          </cell>
          <cell r="BE3" t="str">
            <v>LORRAINE</v>
          </cell>
          <cell r="BF3" t="str">
            <v>LYON 1</v>
          </cell>
          <cell r="BG3" t="str">
            <v>LYON 2</v>
          </cell>
          <cell r="BH3" t="str">
            <v>LYON 3</v>
          </cell>
          <cell r="BI3" t="str">
            <v>LYON EC</v>
          </cell>
          <cell r="BJ3" t="str">
            <v>LYON ENS</v>
          </cell>
          <cell r="BK3" t="str">
            <v>LYON ENSATT</v>
          </cell>
          <cell r="BL3" t="str">
            <v>LYON ENSSIB</v>
          </cell>
          <cell r="BM3" t="str">
            <v>LYON IEP</v>
          </cell>
          <cell r="BN3" t="str">
            <v>LYON INSA</v>
          </cell>
          <cell r="BO3" t="str">
            <v>MARNE-LA-VALLEE</v>
          </cell>
          <cell r="BP3" t="str">
            <v>MAYOTTE CUFR</v>
          </cell>
          <cell r="BQ3" t="str">
            <v>METZ ENI</v>
          </cell>
          <cell r="BR3" t="str">
            <v>MONTPELLIER 1</v>
          </cell>
          <cell r="BS3" t="str">
            <v>MONTPELLIER 2</v>
          </cell>
          <cell r="BT3" t="str">
            <v>MONTPELLIER 3</v>
          </cell>
          <cell r="BU3" t="str">
            <v>MONTPELLIER ENSC</v>
          </cell>
          <cell r="BV3" t="str">
            <v>MULHOUSE</v>
          </cell>
          <cell r="BW3" t="str">
            <v>NANTES</v>
          </cell>
          <cell r="BX3" t="str">
            <v>NANTES EC</v>
          </cell>
          <cell r="BY3" t="str">
            <v>NICE</v>
          </cell>
          <cell r="BZ3" t="str">
            <v>NICE OBSERVATOIRE</v>
          </cell>
          <cell r="CA3" t="str">
            <v>NIMES</v>
          </cell>
          <cell r="CB3" t="str">
            <v>NOISYLEGD ENSLL</v>
          </cell>
          <cell r="CC3" t="str">
            <v>NOUVELLE CALEDONIE</v>
          </cell>
          <cell r="CD3" t="str">
            <v>ORLEANS</v>
          </cell>
          <cell r="CE3" t="str">
            <v>PARIS 1</v>
          </cell>
          <cell r="CF3" t="str">
            <v>PARIS 2</v>
          </cell>
          <cell r="CG3" t="str">
            <v>PARIS 3</v>
          </cell>
          <cell r="CH3" t="str">
            <v>PARIS 4</v>
          </cell>
          <cell r="CI3" t="str">
            <v>PARIS 5</v>
          </cell>
          <cell r="CJ3" t="str">
            <v>PARIS 6</v>
          </cell>
          <cell r="CK3" t="str">
            <v>PARIS 7</v>
          </cell>
          <cell r="CL3" t="str">
            <v>PARIS 8</v>
          </cell>
          <cell r="CM3" t="str">
            <v>PARIS 10</v>
          </cell>
          <cell r="CN3" t="str">
            <v>PARIS 11</v>
          </cell>
          <cell r="CO3" t="str">
            <v>PARIS 12</v>
          </cell>
          <cell r="CP3" t="str">
            <v>PARIS 13</v>
          </cell>
          <cell r="CQ3" t="str">
            <v>PARIS CNAM</v>
          </cell>
          <cell r="CR3" t="str">
            <v>PARIS COL.DE FRANCE</v>
          </cell>
          <cell r="CS3" t="str">
            <v>PARIS DAUPHINE</v>
          </cell>
          <cell r="CT3" t="str">
            <v>PARIS EC</v>
          </cell>
          <cell r="CU3" t="str">
            <v>PARIS EC. NAT. CHARTES</v>
          </cell>
          <cell r="CV3" t="str">
            <v>PARIS EFEO</v>
          </cell>
          <cell r="CW3" t="str">
            <v>PARIS EHESS</v>
          </cell>
          <cell r="CX3" t="str">
            <v>PARIS ENS</v>
          </cell>
          <cell r="CY3" t="str">
            <v>PARIS ENSAM</v>
          </cell>
          <cell r="CZ3" t="str">
            <v>PARIS ENSC</v>
          </cell>
          <cell r="DA3" t="str">
            <v>PARIS EPHE</v>
          </cell>
          <cell r="DB3" t="str">
            <v>PARIS IAE</v>
          </cell>
          <cell r="DC3" t="str">
            <v>PARIS IEP</v>
          </cell>
          <cell r="DD3" t="str">
            <v>PARIS INALCO</v>
          </cell>
          <cell r="DE3" t="str">
            <v>PARIS IPG</v>
          </cell>
          <cell r="DF3" t="str">
            <v>PARIS ISM</v>
          </cell>
          <cell r="DG3" t="str">
            <v>PARIS MUSEUM</v>
          </cell>
          <cell r="DH3" t="str">
            <v>PARIS OBSERVATOIRE</v>
          </cell>
          <cell r="DI3" t="str">
            <v>PARIS UNIVERSCIENCE</v>
          </cell>
          <cell r="DJ3" t="str">
            <v>PAU</v>
          </cell>
          <cell r="DK3" t="str">
            <v>PERPIGNAN</v>
          </cell>
          <cell r="DL3" t="str">
            <v>POITIERS</v>
          </cell>
          <cell r="DM3" t="str">
            <v>POITIERS ENSMA</v>
          </cell>
          <cell r="DN3" t="str">
            <v>POLYNESIE</v>
          </cell>
          <cell r="DO3" t="str">
            <v>REIMS</v>
          </cell>
          <cell r="DP3" t="str">
            <v>RENNES 1</v>
          </cell>
          <cell r="DQ3" t="str">
            <v>RENNES 2</v>
          </cell>
          <cell r="DR3" t="str">
            <v>RENNES EHESP</v>
          </cell>
          <cell r="DS3" t="str">
            <v>RENNES ENS</v>
          </cell>
          <cell r="DT3" t="str">
            <v>RENNES ENSC</v>
          </cell>
          <cell r="DU3" t="str">
            <v>RENNES IEP</v>
          </cell>
          <cell r="DV3" t="str">
            <v>RENNES INSA</v>
          </cell>
          <cell r="DW3" t="str">
            <v>ROUBAIX ENSAIT</v>
          </cell>
          <cell r="DX3" t="str">
            <v>ROUEN</v>
          </cell>
          <cell r="DY3" t="str">
            <v>ROUEN INSA</v>
          </cell>
          <cell r="DZ3" t="str">
            <v>ST ETIENNE</v>
          </cell>
          <cell r="EA3" t="str">
            <v>ST ETIENNE ENI</v>
          </cell>
          <cell r="EB3" t="str">
            <v>STRASBOURG</v>
          </cell>
          <cell r="EC3" t="str">
            <v>STRASBOURG INSA</v>
          </cell>
          <cell r="ED3" t="str">
            <v>SURESNES INSHEA</v>
          </cell>
          <cell r="EE3" t="str">
            <v>TARBES ENI</v>
          </cell>
          <cell r="EF3" t="str">
            <v>TOULON</v>
          </cell>
          <cell r="EG3" t="str">
            <v>TOULOUSE 1</v>
          </cell>
          <cell r="EH3" t="str">
            <v>TOULOUSE 2</v>
          </cell>
          <cell r="EI3" t="str">
            <v>TOULOUSE 3</v>
          </cell>
          <cell r="EJ3" t="str">
            <v>TOULOUSE IEP</v>
          </cell>
          <cell r="EK3" t="str">
            <v>TOULOUSE INP</v>
          </cell>
          <cell r="EL3" t="str">
            <v>TOULOUSE INSA</v>
          </cell>
          <cell r="EM3" t="str">
            <v>TOURS</v>
          </cell>
          <cell r="EN3" t="str">
            <v>TROYES UTT</v>
          </cell>
          <cell r="EO3" t="str">
            <v>VALENCIENNES</v>
          </cell>
          <cell r="EP3" t="str">
            <v>VERSAILLES ST QUENT.</v>
          </cell>
          <cell r="EQ3" t="str">
            <v>Total général</v>
          </cell>
        </row>
        <row r="4">
          <cell r="A4" t="str">
            <v>01</v>
          </cell>
          <cell r="C4">
            <v>29</v>
          </cell>
          <cell r="F4">
            <v>6</v>
          </cell>
          <cell r="G4">
            <v>4</v>
          </cell>
          <cell r="H4">
            <v>2</v>
          </cell>
          <cell r="I4">
            <v>2</v>
          </cell>
          <cell r="J4">
            <v>3</v>
          </cell>
          <cell r="L4">
            <v>5</v>
          </cell>
          <cell r="O4">
            <v>22</v>
          </cell>
          <cell r="T4">
            <v>4</v>
          </cell>
          <cell r="V4">
            <v>2</v>
          </cell>
          <cell r="X4">
            <v>7</v>
          </cell>
          <cell r="Z4">
            <v>11</v>
          </cell>
          <cell r="AA4">
            <v>4</v>
          </cell>
          <cell r="AB4">
            <v>5</v>
          </cell>
          <cell r="AH4">
            <v>11</v>
          </cell>
          <cell r="AK4">
            <v>5</v>
          </cell>
          <cell r="AN4">
            <v>9</v>
          </cell>
          <cell r="AR4">
            <v>6</v>
          </cell>
          <cell r="AS4">
            <v>3</v>
          </cell>
          <cell r="AT4">
            <v>3</v>
          </cell>
          <cell r="AU4">
            <v>5</v>
          </cell>
          <cell r="AW4">
            <v>13</v>
          </cell>
          <cell r="BB4">
            <v>6</v>
          </cell>
          <cell r="BD4">
            <v>3</v>
          </cell>
          <cell r="BE4">
            <v>15</v>
          </cell>
          <cell r="BG4">
            <v>7</v>
          </cell>
          <cell r="BH4">
            <v>21</v>
          </cell>
          <cell r="BR4">
            <v>20</v>
          </cell>
          <cell r="BV4">
            <v>3</v>
          </cell>
          <cell r="BW4">
            <v>16</v>
          </cell>
          <cell r="BY4">
            <v>15</v>
          </cell>
          <cell r="CD4">
            <v>7</v>
          </cell>
          <cell r="CE4">
            <v>41</v>
          </cell>
          <cell r="CF4">
            <v>46</v>
          </cell>
          <cell r="CI4">
            <v>16</v>
          </cell>
          <cell r="CL4">
            <v>6</v>
          </cell>
          <cell r="CM4">
            <v>22</v>
          </cell>
          <cell r="CN4">
            <v>13</v>
          </cell>
          <cell r="CO4">
            <v>16</v>
          </cell>
          <cell r="CP4">
            <v>9</v>
          </cell>
          <cell r="CQ4">
            <v>1</v>
          </cell>
          <cell r="CS4">
            <v>10</v>
          </cell>
          <cell r="DC4">
            <v>6</v>
          </cell>
          <cell r="DJ4">
            <v>8</v>
          </cell>
          <cell r="DK4">
            <v>6</v>
          </cell>
          <cell r="DL4">
            <v>17</v>
          </cell>
          <cell r="DN4">
            <v>1</v>
          </cell>
          <cell r="DO4">
            <v>7</v>
          </cell>
          <cell r="DP4">
            <v>17</v>
          </cell>
          <cell r="DQ4">
            <v>1</v>
          </cell>
          <cell r="DR4">
            <v>1</v>
          </cell>
          <cell r="DX4">
            <v>8</v>
          </cell>
          <cell r="DZ4">
            <v>3</v>
          </cell>
          <cell r="EB4">
            <v>18</v>
          </cell>
          <cell r="EF4">
            <v>5</v>
          </cell>
          <cell r="EG4">
            <v>29</v>
          </cell>
          <cell r="EM4">
            <v>8</v>
          </cell>
          <cell r="EO4">
            <v>3</v>
          </cell>
          <cell r="EP4">
            <v>11</v>
          </cell>
          <cell r="EQ4">
            <v>603</v>
          </cell>
        </row>
        <row r="5">
          <cell r="A5" t="str">
            <v>02</v>
          </cell>
          <cell r="B5">
            <v>4</v>
          </cell>
          <cell r="C5">
            <v>27</v>
          </cell>
          <cell r="F5">
            <v>5</v>
          </cell>
          <cell r="G5">
            <v>6</v>
          </cell>
          <cell r="H5">
            <v>4</v>
          </cell>
          <cell r="I5">
            <v>2</v>
          </cell>
          <cell r="J5">
            <v>3</v>
          </cell>
          <cell r="L5">
            <v>3</v>
          </cell>
          <cell r="O5">
            <v>18</v>
          </cell>
          <cell r="Q5">
            <v>4</v>
          </cell>
          <cell r="T5">
            <v>4</v>
          </cell>
          <cell r="V5">
            <v>1</v>
          </cell>
          <cell r="X5">
            <v>7</v>
          </cell>
          <cell r="Z5">
            <v>7</v>
          </cell>
          <cell r="AA5">
            <v>3</v>
          </cell>
          <cell r="AB5">
            <v>4</v>
          </cell>
          <cell r="AG5">
            <v>1</v>
          </cell>
          <cell r="AH5">
            <v>8</v>
          </cell>
          <cell r="AK5">
            <v>2</v>
          </cell>
          <cell r="AN5">
            <v>12</v>
          </cell>
          <cell r="AP5">
            <v>3</v>
          </cell>
          <cell r="AR5">
            <v>3</v>
          </cell>
          <cell r="AS5">
            <v>1</v>
          </cell>
          <cell r="AT5">
            <v>3</v>
          </cell>
          <cell r="AU5">
            <v>3</v>
          </cell>
          <cell r="AW5">
            <v>14</v>
          </cell>
          <cell r="BA5">
            <v>1</v>
          </cell>
          <cell r="BB5">
            <v>3</v>
          </cell>
          <cell r="BD5">
            <v>2</v>
          </cell>
          <cell r="BE5">
            <v>11</v>
          </cell>
          <cell r="BG5">
            <v>4</v>
          </cell>
          <cell r="BH5">
            <v>14</v>
          </cell>
          <cell r="BM5">
            <v>3</v>
          </cell>
          <cell r="BR5">
            <v>19</v>
          </cell>
          <cell r="BV5">
            <v>1</v>
          </cell>
          <cell r="BW5">
            <v>12</v>
          </cell>
          <cell r="BY5">
            <v>14</v>
          </cell>
          <cell r="CC5">
            <v>2</v>
          </cell>
          <cell r="CD5">
            <v>6</v>
          </cell>
          <cell r="CE5">
            <v>36</v>
          </cell>
          <cell r="CF5">
            <v>33</v>
          </cell>
          <cell r="CG5">
            <v>1</v>
          </cell>
          <cell r="CH5">
            <v>1</v>
          </cell>
          <cell r="CI5">
            <v>13</v>
          </cell>
          <cell r="CL5">
            <v>9</v>
          </cell>
          <cell r="CM5">
            <v>16</v>
          </cell>
          <cell r="CN5">
            <v>9</v>
          </cell>
          <cell r="CO5">
            <v>10</v>
          </cell>
          <cell r="CP5">
            <v>4</v>
          </cell>
          <cell r="CS5">
            <v>4</v>
          </cell>
          <cell r="DC5">
            <v>4</v>
          </cell>
          <cell r="DJ5">
            <v>8</v>
          </cell>
          <cell r="DK5">
            <v>4</v>
          </cell>
          <cell r="DL5">
            <v>9</v>
          </cell>
          <cell r="DN5">
            <v>2</v>
          </cell>
          <cell r="DO5">
            <v>5</v>
          </cell>
          <cell r="DP5">
            <v>9</v>
          </cell>
          <cell r="DQ5">
            <v>2</v>
          </cell>
          <cell r="DU5">
            <v>1</v>
          </cell>
          <cell r="DX5">
            <v>6</v>
          </cell>
          <cell r="DZ5">
            <v>3</v>
          </cell>
          <cell r="EB5">
            <v>19</v>
          </cell>
          <cell r="EF5">
            <v>5</v>
          </cell>
          <cell r="EG5">
            <v>24</v>
          </cell>
          <cell r="EJ5">
            <v>3</v>
          </cell>
          <cell r="EM5">
            <v>10</v>
          </cell>
          <cell r="EO5">
            <v>3</v>
          </cell>
          <cell r="EP5">
            <v>8</v>
          </cell>
          <cell r="EQ5">
            <v>505</v>
          </cell>
        </row>
        <row r="6">
          <cell r="A6" t="str">
            <v>03</v>
          </cell>
          <cell r="C6">
            <v>6</v>
          </cell>
          <cell r="G6">
            <v>2</v>
          </cell>
          <cell r="H6">
            <v>1</v>
          </cell>
          <cell r="O6">
            <v>3</v>
          </cell>
          <cell r="X6">
            <v>1</v>
          </cell>
          <cell r="Z6">
            <v>1</v>
          </cell>
          <cell r="AB6">
            <v>1</v>
          </cell>
          <cell r="AG6">
            <v>1</v>
          </cell>
          <cell r="AH6">
            <v>2</v>
          </cell>
          <cell r="AN6">
            <v>2</v>
          </cell>
          <cell r="AS6">
            <v>1</v>
          </cell>
          <cell r="AT6">
            <v>1</v>
          </cell>
          <cell r="AW6">
            <v>3</v>
          </cell>
          <cell r="BB6">
            <v>3</v>
          </cell>
          <cell r="BE6">
            <v>2</v>
          </cell>
          <cell r="BH6">
            <v>4</v>
          </cell>
          <cell r="BR6">
            <v>5</v>
          </cell>
          <cell r="BW6">
            <v>4</v>
          </cell>
          <cell r="BY6">
            <v>4</v>
          </cell>
          <cell r="CA6">
            <v>1</v>
          </cell>
          <cell r="CD6">
            <v>2</v>
          </cell>
          <cell r="CE6">
            <v>4</v>
          </cell>
          <cell r="CF6">
            <v>11</v>
          </cell>
          <cell r="CH6">
            <v>1</v>
          </cell>
          <cell r="CI6">
            <v>3</v>
          </cell>
          <cell r="CL6">
            <v>1</v>
          </cell>
          <cell r="CM6">
            <v>3</v>
          </cell>
          <cell r="CN6">
            <v>4</v>
          </cell>
          <cell r="CO6">
            <v>2</v>
          </cell>
          <cell r="CP6">
            <v>2</v>
          </cell>
          <cell r="CX6">
            <v>1</v>
          </cell>
          <cell r="DC6">
            <v>1</v>
          </cell>
          <cell r="DJ6">
            <v>1</v>
          </cell>
          <cell r="DK6">
            <v>2</v>
          </cell>
          <cell r="DL6">
            <v>3</v>
          </cell>
          <cell r="DO6">
            <v>1</v>
          </cell>
          <cell r="DP6">
            <v>4</v>
          </cell>
          <cell r="DX6">
            <v>2</v>
          </cell>
          <cell r="EB6">
            <v>2</v>
          </cell>
          <cell r="EF6">
            <v>1</v>
          </cell>
          <cell r="EG6">
            <v>8</v>
          </cell>
          <cell r="EM6">
            <v>1</v>
          </cell>
          <cell r="EP6">
            <v>1</v>
          </cell>
          <cell r="EQ6">
            <v>109</v>
          </cell>
        </row>
        <row r="7">
          <cell r="A7" t="str">
            <v>04</v>
          </cell>
          <cell r="B7">
            <v>4</v>
          </cell>
          <cell r="C7">
            <v>1</v>
          </cell>
          <cell r="F7">
            <v>4</v>
          </cell>
          <cell r="H7">
            <v>2</v>
          </cell>
          <cell r="O7">
            <v>3</v>
          </cell>
          <cell r="Q7">
            <v>7</v>
          </cell>
          <cell r="T7">
            <v>1</v>
          </cell>
          <cell r="Z7">
            <v>1</v>
          </cell>
          <cell r="AB7">
            <v>3</v>
          </cell>
          <cell r="AH7">
            <v>1</v>
          </cell>
          <cell r="AP7">
            <v>9</v>
          </cell>
          <cell r="AW7">
            <v>3</v>
          </cell>
          <cell r="BA7">
            <v>3</v>
          </cell>
          <cell r="BE7">
            <v>2</v>
          </cell>
          <cell r="BG7">
            <v>4</v>
          </cell>
          <cell r="BH7">
            <v>2</v>
          </cell>
          <cell r="BJ7">
            <v>1</v>
          </cell>
          <cell r="BM7">
            <v>5</v>
          </cell>
          <cell r="BR7">
            <v>3</v>
          </cell>
          <cell r="BW7">
            <v>2</v>
          </cell>
          <cell r="BY7">
            <v>2</v>
          </cell>
          <cell r="CE7">
            <v>13</v>
          </cell>
          <cell r="CF7">
            <v>6</v>
          </cell>
          <cell r="CG7">
            <v>1</v>
          </cell>
          <cell r="CI7">
            <v>1</v>
          </cell>
          <cell r="CL7">
            <v>2</v>
          </cell>
          <cell r="CM7">
            <v>5</v>
          </cell>
          <cell r="CN7">
            <v>1</v>
          </cell>
          <cell r="CO7">
            <v>2</v>
          </cell>
          <cell r="CS7">
            <v>3</v>
          </cell>
          <cell r="CX7">
            <v>1</v>
          </cell>
          <cell r="DC7">
            <v>12</v>
          </cell>
          <cell r="DL7">
            <v>1</v>
          </cell>
          <cell r="DO7">
            <v>1</v>
          </cell>
          <cell r="DP7">
            <v>3</v>
          </cell>
          <cell r="DU7">
            <v>2</v>
          </cell>
          <cell r="DX7">
            <v>1</v>
          </cell>
          <cell r="EB7">
            <v>3</v>
          </cell>
          <cell r="EI7">
            <v>1</v>
          </cell>
          <cell r="EJ7">
            <v>4</v>
          </cell>
          <cell r="EP7">
            <v>5</v>
          </cell>
          <cell r="EQ7">
            <v>131</v>
          </cell>
        </row>
        <row r="8">
          <cell r="A8" t="str">
            <v>05</v>
          </cell>
          <cell r="B8">
            <v>1</v>
          </cell>
          <cell r="C8">
            <v>37</v>
          </cell>
          <cell r="D8">
            <v>1</v>
          </cell>
          <cell r="F8">
            <v>4</v>
          </cell>
          <cell r="G8">
            <v>6</v>
          </cell>
          <cell r="H8">
            <v>7</v>
          </cell>
          <cell r="I8">
            <v>1</v>
          </cell>
          <cell r="L8">
            <v>9</v>
          </cell>
          <cell r="O8">
            <v>20</v>
          </cell>
          <cell r="Q8">
            <v>1</v>
          </cell>
          <cell r="T8">
            <v>2</v>
          </cell>
          <cell r="V8">
            <v>1</v>
          </cell>
          <cell r="W8">
            <v>4</v>
          </cell>
          <cell r="X8">
            <v>8</v>
          </cell>
          <cell r="Z8">
            <v>11</v>
          </cell>
          <cell r="AA8">
            <v>2</v>
          </cell>
          <cell r="AB8">
            <v>8</v>
          </cell>
          <cell r="AF8">
            <v>1</v>
          </cell>
          <cell r="AG8">
            <v>2</v>
          </cell>
          <cell r="AH8">
            <v>4</v>
          </cell>
          <cell r="AK8">
            <v>5</v>
          </cell>
          <cell r="AN8">
            <v>7</v>
          </cell>
          <cell r="AP8">
            <v>3</v>
          </cell>
          <cell r="AQ8">
            <v>1</v>
          </cell>
          <cell r="AR8">
            <v>6</v>
          </cell>
          <cell r="AT8">
            <v>3</v>
          </cell>
          <cell r="AU8">
            <v>7</v>
          </cell>
          <cell r="AV8">
            <v>18</v>
          </cell>
          <cell r="AW8">
            <v>1</v>
          </cell>
          <cell r="AX8">
            <v>3</v>
          </cell>
          <cell r="BB8">
            <v>4</v>
          </cell>
          <cell r="BD8">
            <v>1</v>
          </cell>
          <cell r="BE8">
            <v>11</v>
          </cell>
          <cell r="BG8">
            <v>13</v>
          </cell>
          <cell r="BH8">
            <v>1</v>
          </cell>
          <cell r="BJ8">
            <v>2</v>
          </cell>
          <cell r="BM8">
            <v>2</v>
          </cell>
          <cell r="BO8">
            <v>4</v>
          </cell>
          <cell r="BR8">
            <v>12</v>
          </cell>
          <cell r="BT8">
            <v>2</v>
          </cell>
          <cell r="BW8">
            <v>8</v>
          </cell>
          <cell r="BY8">
            <v>15</v>
          </cell>
          <cell r="CD8">
            <v>12</v>
          </cell>
          <cell r="CE8">
            <v>39</v>
          </cell>
          <cell r="CF8">
            <v>21</v>
          </cell>
          <cell r="CG8">
            <v>1</v>
          </cell>
          <cell r="CH8">
            <v>1</v>
          </cell>
          <cell r="CI8">
            <v>3</v>
          </cell>
          <cell r="CK8">
            <v>3</v>
          </cell>
          <cell r="CL8">
            <v>9</v>
          </cell>
          <cell r="CM8">
            <v>20</v>
          </cell>
          <cell r="CN8">
            <v>6</v>
          </cell>
          <cell r="CO8">
            <v>10</v>
          </cell>
          <cell r="CP8">
            <v>10</v>
          </cell>
          <cell r="CQ8">
            <v>2</v>
          </cell>
          <cell r="CS8">
            <v>22</v>
          </cell>
          <cell r="CX8">
            <v>1</v>
          </cell>
          <cell r="DC8">
            <v>8</v>
          </cell>
          <cell r="DJ8">
            <v>6</v>
          </cell>
          <cell r="DK8">
            <v>2</v>
          </cell>
          <cell r="DL8">
            <v>4</v>
          </cell>
          <cell r="DN8">
            <v>2</v>
          </cell>
          <cell r="DO8">
            <v>1</v>
          </cell>
          <cell r="DP8">
            <v>19</v>
          </cell>
          <cell r="DX8">
            <v>5</v>
          </cell>
          <cell r="DZ8">
            <v>6</v>
          </cell>
          <cell r="EB8">
            <v>15</v>
          </cell>
          <cell r="EF8">
            <v>6</v>
          </cell>
          <cell r="EG8">
            <v>26</v>
          </cell>
          <cell r="EH8">
            <v>1</v>
          </cell>
          <cell r="EI8">
            <v>1</v>
          </cell>
          <cell r="EJ8">
            <v>2</v>
          </cell>
          <cell r="EM8">
            <v>6</v>
          </cell>
          <cell r="EO8">
            <v>1</v>
          </cell>
          <cell r="EP8">
            <v>6</v>
          </cell>
          <cell r="EQ8">
            <v>536</v>
          </cell>
        </row>
        <row r="9">
          <cell r="A9" t="str">
            <v>06</v>
          </cell>
          <cell r="C9">
            <v>32</v>
          </cell>
          <cell r="F9">
            <v>3</v>
          </cell>
          <cell r="G9">
            <v>6</v>
          </cell>
          <cell r="I9">
            <v>1</v>
          </cell>
          <cell r="J9">
            <v>1</v>
          </cell>
          <cell r="L9">
            <v>4</v>
          </cell>
          <cell r="O9">
            <v>12</v>
          </cell>
          <cell r="T9">
            <v>3</v>
          </cell>
          <cell r="V9">
            <v>2</v>
          </cell>
          <cell r="X9">
            <v>7</v>
          </cell>
          <cell r="Z9">
            <v>1</v>
          </cell>
          <cell r="AA9">
            <v>6</v>
          </cell>
          <cell r="AB9">
            <v>4</v>
          </cell>
          <cell r="AG9">
            <v>1</v>
          </cell>
          <cell r="AH9">
            <v>7</v>
          </cell>
          <cell r="AK9">
            <v>2</v>
          </cell>
          <cell r="AN9">
            <v>19</v>
          </cell>
          <cell r="AP9">
            <v>1</v>
          </cell>
          <cell r="AQ9">
            <v>3</v>
          </cell>
          <cell r="AR9">
            <v>3</v>
          </cell>
          <cell r="AS9">
            <v>1</v>
          </cell>
          <cell r="AU9">
            <v>2</v>
          </cell>
          <cell r="AV9">
            <v>14</v>
          </cell>
          <cell r="AW9">
            <v>12</v>
          </cell>
          <cell r="AX9">
            <v>1</v>
          </cell>
          <cell r="BB9">
            <v>1</v>
          </cell>
          <cell r="BD9">
            <v>1</v>
          </cell>
          <cell r="BE9">
            <v>11</v>
          </cell>
          <cell r="BF9">
            <v>3</v>
          </cell>
          <cell r="BG9">
            <v>5</v>
          </cell>
          <cell r="BH9">
            <v>20</v>
          </cell>
          <cell r="BO9">
            <v>3</v>
          </cell>
          <cell r="BR9">
            <v>12</v>
          </cell>
          <cell r="BS9">
            <v>9</v>
          </cell>
          <cell r="BT9">
            <v>3</v>
          </cell>
          <cell r="BV9">
            <v>2</v>
          </cell>
          <cell r="BW9">
            <v>9</v>
          </cell>
          <cell r="BY9">
            <v>12</v>
          </cell>
          <cell r="CD9">
            <v>5</v>
          </cell>
          <cell r="CE9">
            <v>11</v>
          </cell>
          <cell r="CF9">
            <v>9</v>
          </cell>
          <cell r="CH9">
            <v>1</v>
          </cell>
          <cell r="CI9">
            <v>3</v>
          </cell>
          <cell r="CJ9">
            <v>5</v>
          </cell>
          <cell r="CL9">
            <v>3</v>
          </cell>
          <cell r="CM9">
            <v>11</v>
          </cell>
          <cell r="CN9">
            <v>8</v>
          </cell>
          <cell r="CO9">
            <v>10</v>
          </cell>
          <cell r="CP9">
            <v>6</v>
          </cell>
          <cell r="CQ9">
            <v>6</v>
          </cell>
          <cell r="CS9">
            <v>27</v>
          </cell>
          <cell r="CY9">
            <v>1</v>
          </cell>
          <cell r="DB9">
            <v>11</v>
          </cell>
          <cell r="DJ9">
            <v>4</v>
          </cell>
          <cell r="DL9">
            <v>6</v>
          </cell>
          <cell r="DO9">
            <v>5</v>
          </cell>
          <cell r="DP9">
            <v>13</v>
          </cell>
          <cell r="DQ9">
            <v>1</v>
          </cell>
          <cell r="DR9">
            <v>2</v>
          </cell>
          <cell r="DU9">
            <v>2</v>
          </cell>
          <cell r="DX9">
            <v>4</v>
          </cell>
          <cell r="DZ9">
            <v>2</v>
          </cell>
          <cell r="EB9">
            <v>16</v>
          </cell>
          <cell r="EF9">
            <v>3</v>
          </cell>
          <cell r="EG9">
            <v>18</v>
          </cell>
          <cell r="EI9">
            <v>3</v>
          </cell>
          <cell r="EM9">
            <v>4</v>
          </cell>
          <cell r="EO9">
            <v>3</v>
          </cell>
          <cell r="EP9">
            <v>2</v>
          </cell>
          <cell r="EQ9">
            <v>444</v>
          </cell>
        </row>
        <row r="10">
          <cell r="A10" t="str">
            <v>07</v>
          </cell>
          <cell r="C10">
            <v>9</v>
          </cell>
          <cell r="F10">
            <v>1</v>
          </cell>
          <cell r="G10">
            <v>1</v>
          </cell>
          <cell r="H10">
            <v>2</v>
          </cell>
          <cell r="I10">
            <v>3</v>
          </cell>
          <cell r="J10">
            <v>1</v>
          </cell>
          <cell r="L10">
            <v>6</v>
          </cell>
          <cell r="O10">
            <v>1</v>
          </cell>
          <cell r="P10">
            <v>3</v>
          </cell>
          <cell r="T10">
            <v>2</v>
          </cell>
          <cell r="V10">
            <v>1</v>
          </cell>
          <cell r="X10">
            <v>2</v>
          </cell>
          <cell r="Z10">
            <v>6</v>
          </cell>
          <cell r="AA10">
            <v>1</v>
          </cell>
          <cell r="AC10">
            <v>3</v>
          </cell>
          <cell r="AG10">
            <v>1</v>
          </cell>
          <cell r="AH10">
            <v>3</v>
          </cell>
          <cell r="AM10">
            <v>1</v>
          </cell>
          <cell r="AO10">
            <v>10</v>
          </cell>
          <cell r="AR10">
            <v>1</v>
          </cell>
          <cell r="AU10">
            <v>3</v>
          </cell>
          <cell r="AX10">
            <v>6</v>
          </cell>
          <cell r="BB10">
            <v>4</v>
          </cell>
          <cell r="BD10">
            <v>1</v>
          </cell>
          <cell r="BE10">
            <v>11</v>
          </cell>
          <cell r="BF10">
            <v>1</v>
          </cell>
          <cell r="BG10">
            <v>13</v>
          </cell>
          <cell r="BJ10">
            <v>2</v>
          </cell>
          <cell r="BO10">
            <v>1</v>
          </cell>
          <cell r="BS10">
            <v>1</v>
          </cell>
          <cell r="BT10">
            <v>9</v>
          </cell>
          <cell r="BW10">
            <v>4</v>
          </cell>
          <cell r="BY10">
            <v>3</v>
          </cell>
          <cell r="CD10">
            <v>5</v>
          </cell>
          <cell r="CG10">
            <v>19</v>
          </cell>
          <cell r="CH10">
            <v>9</v>
          </cell>
          <cell r="CI10">
            <v>8</v>
          </cell>
          <cell r="CK10">
            <v>9</v>
          </cell>
          <cell r="CL10">
            <v>10</v>
          </cell>
          <cell r="CM10">
            <v>10</v>
          </cell>
          <cell r="CO10">
            <v>2</v>
          </cell>
          <cell r="CP10">
            <v>3</v>
          </cell>
          <cell r="DD10">
            <v>4</v>
          </cell>
          <cell r="DK10">
            <v>1</v>
          </cell>
          <cell r="DO10">
            <v>1</v>
          </cell>
          <cell r="DQ10">
            <v>5</v>
          </cell>
          <cell r="DX10">
            <v>7</v>
          </cell>
          <cell r="DZ10">
            <v>1</v>
          </cell>
          <cell r="EB10">
            <v>10</v>
          </cell>
          <cell r="EF10">
            <v>1</v>
          </cell>
          <cell r="EH10">
            <v>10</v>
          </cell>
          <cell r="EM10">
            <v>5</v>
          </cell>
          <cell r="EO10">
            <v>1</v>
          </cell>
          <cell r="EQ10">
            <v>238</v>
          </cell>
        </row>
        <row r="11">
          <cell r="A11" t="str">
            <v>08</v>
          </cell>
          <cell r="C11">
            <v>6</v>
          </cell>
          <cell r="F11">
            <v>1</v>
          </cell>
          <cell r="L11">
            <v>4</v>
          </cell>
          <cell r="P11">
            <v>4</v>
          </cell>
          <cell r="T11">
            <v>2</v>
          </cell>
          <cell r="X11">
            <v>3</v>
          </cell>
          <cell r="AC11">
            <v>3</v>
          </cell>
          <cell r="AH11">
            <v>3</v>
          </cell>
          <cell r="AO11">
            <v>2</v>
          </cell>
          <cell r="AX11">
            <v>7</v>
          </cell>
          <cell r="BB11">
            <v>2</v>
          </cell>
          <cell r="BE11">
            <v>5</v>
          </cell>
          <cell r="BG11">
            <v>4</v>
          </cell>
          <cell r="BH11">
            <v>4</v>
          </cell>
          <cell r="BJ11">
            <v>1</v>
          </cell>
          <cell r="BT11">
            <v>7</v>
          </cell>
          <cell r="BW11">
            <v>4</v>
          </cell>
          <cell r="BY11">
            <v>4</v>
          </cell>
          <cell r="CG11">
            <v>1</v>
          </cell>
          <cell r="CH11">
            <v>16</v>
          </cell>
          <cell r="CK11">
            <v>1</v>
          </cell>
          <cell r="CM11">
            <v>4</v>
          </cell>
          <cell r="CO11">
            <v>1</v>
          </cell>
          <cell r="CX11">
            <v>4</v>
          </cell>
          <cell r="DK11">
            <v>1</v>
          </cell>
          <cell r="DL11">
            <v>2</v>
          </cell>
          <cell r="DO11">
            <v>2</v>
          </cell>
          <cell r="DQ11">
            <v>2</v>
          </cell>
          <cell r="DX11">
            <v>3</v>
          </cell>
          <cell r="DZ11">
            <v>1</v>
          </cell>
          <cell r="EB11">
            <v>4</v>
          </cell>
          <cell r="EF11">
            <v>1</v>
          </cell>
          <cell r="EH11">
            <v>5</v>
          </cell>
          <cell r="EI11">
            <v>1</v>
          </cell>
          <cell r="EM11">
            <v>3</v>
          </cell>
          <cell r="EQ11">
            <v>118</v>
          </cell>
        </row>
        <row r="12">
          <cell r="A12" t="str">
            <v>09</v>
          </cell>
          <cell r="C12">
            <v>12</v>
          </cell>
          <cell r="F12">
            <v>4</v>
          </cell>
          <cell r="G12">
            <v>3</v>
          </cell>
          <cell r="H12">
            <v>1</v>
          </cell>
          <cell r="I12">
            <v>6</v>
          </cell>
          <cell r="J12">
            <v>1</v>
          </cell>
          <cell r="L12">
            <v>5</v>
          </cell>
          <cell r="O12">
            <v>1</v>
          </cell>
          <cell r="P12">
            <v>15</v>
          </cell>
          <cell r="T12">
            <v>5</v>
          </cell>
          <cell r="V12">
            <v>1</v>
          </cell>
          <cell r="X12">
            <v>4</v>
          </cell>
          <cell r="Z12">
            <v>2</v>
          </cell>
          <cell r="AA12">
            <v>2</v>
          </cell>
          <cell r="AC12">
            <v>7</v>
          </cell>
          <cell r="AH12">
            <v>5</v>
          </cell>
          <cell r="AN12">
            <v>1</v>
          </cell>
          <cell r="AO12">
            <v>14</v>
          </cell>
          <cell r="AR12">
            <v>3</v>
          </cell>
          <cell r="AT12">
            <v>2</v>
          </cell>
          <cell r="AU12">
            <v>3</v>
          </cell>
          <cell r="AW12">
            <v>1</v>
          </cell>
          <cell r="AX12">
            <v>10</v>
          </cell>
          <cell r="BB12">
            <v>5</v>
          </cell>
          <cell r="BD12">
            <v>1</v>
          </cell>
          <cell r="BE12">
            <v>17</v>
          </cell>
          <cell r="BF12">
            <v>1</v>
          </cell>
          <cell r="BG12">
            <v>11</v>
          </cell>
          <cell r="BH12">
            <v>8</v>
          </cell>
          <cell r="BJ12">
            <v>4</v>
          </cell>
          <cell r="BO12">
            <v>2</v>
          </cell>
          <cell r="BT12">
            <v>10</v>
          </cell>
          <cell r="BV12">
            <v>2</v>
          </cell>
          <cell r="BW12">
            <v>6</v>
          </cell>
          <cell r="BY12">
            <v>10</v>
          </cell>
          <cell r="CC12">
            <v>1</v>
          </cell>
          <cell r="CD12">
            <v>3</v>
          </cell>
          <cell r="CG12">
            <v>22</v>
          </cell>
          <cell r="CH12">
            <v>33</v>
          </cell>
          <cell r="CK12">
            <v>13</v>
          </cell>
          <cell r="CL12">
            <v>14</v>
          </cell>
          <cell r="CM12">
            <v>8</v>
          </cell>
          <cell r="CO12">
            <v>7</v>
          </cell>
          <cell r="CP12">
            <v>2</v>
          </cell>
          <cell r="CX12">
            <v>2</v>
          </cell>
          <cell r="DJ12">
            <v>4</v>
          </cell>
          <cell r="DK12">
            <v>2</v>
          </cell>
          <cell r="DL12">
            <v>9</v>
          </cell>
          <cell r="DN12">
            <v>1</v>
          </cell>
          <cell r="DO12">
            <v>6</v>
          </cell>
          <cell r="DQ12">
            <v>9</v>
          </cell>
          <cell r="DX12">
            <v>8</v>
          </cell>
          <cell r="DZ12">
            <v>3</v>
          </cell>
          <cell r="EB12">
            <v>7</v>
          </cell>
          <cell r="EF12">
            <v>2</v>
          </cell>
          <cell r="EH12">
            <v>11</v>
          </cell>
          <cell r="EM12">
            <v>8</v>
          </cell>
          <cell r="EO12">
            <v>3</v>
          </cell>
          <cell r="EP12">
            <v>3</v>
          </cell>
          <cell r="EQ12">
            <v>366</v>
          </cell>
        </row>
        <row r="13">
          <cell r="A13" t="str">
            <v>10</v>
          </cell>
          <cell r="C13">
            <v>4</v>
          </cell>
          <cell r="F13">
            <v>1</v>
          </cell>
          <cell r="G13">
            <v>1</v>
          </cell>
          <cell r="I13">
            <v>1</v>
          </cell>
          <cell r="J13">
            <v>1</v>
          </cell>
          <cell r="L13">
            <v>1</v>
          </cell>
          <cell r="P13">
            <v>3</v>
          </cell>
          <cell r="T13">
            <v>1</v>
          </cell>
          <cell r="X13">
            <v>1</v>
          </cell>
          <cell r="Z13">
            <v>2</v>
          </cell>
          <cell r="AC13">
            <v>2</v>
          </cell>
          <cell r="AG13">
            <v>1</v>
          </cell>
          <cell r="AO13">
            <v>3</v>
          </cell>
          <cell r="AR13">
            <v>1</v>
          </cell>
          <cell r="AS13">
            <v>1</v>
          </cell>
          <cell r="AU13">
            <v>1</v>
          </cell>
          <cell r="AX13">
            <v>2</v>
          </cell>
          <cell r="BB13">
            <v>2</v>
          </cell>
          <cell r="BE13">
            <v>2</v>
          </cell>
          <cell r="BG13">
            <v>1</v>
          </cell>
          <cell r="BH13">
            <v>2</v>
          </cell>
          <cell r="BJ13">
            <v>1</v>
          </cell>
          <cell r="BT13">
            <v>4</v>
          </cell>
          <cell r="BV13">
            <v>1</v>
          </cell>
          <cell r="BW13">
            <v>3</v>
          </cell>
          <cell r="BY13">
            <v>3</v>
          </cell>
          <cell r="CD13">
            <v>1</v>
          </cell>
          <cell r="CG13">
            <v>5</v>
          </cell>
          <cell r="CH13">
            <v>5</v>
          </cell>
          <cell r="CK13">
            <v>1</v>
          </cell>
          <cell r="CL13">
            <v>2</v>
          </cell>
          <cell r="CM13">
            <v>4</v>
          </cell>
          <cell r="CO13">
            <v>2</v>
          </cell>
          <cell r="CP13">
            <v>2</v>
          </cell>
          <cell r="DJ13">
            <v>2</v>
          </cell>
          <cell r="DK13">
            <v>1</v>
          </cell>
          <cell r="DL13">
            <v>2</v>
          </cell>
          <cell r="DO13">
            <v>1</v>
          </cell>
          <cell r="DQ13">
            <v>2</v>
          </cell>
          <cell r="DX13">
            <v>2</v>
          </cell>
          <cell r="DZ13">
            <v>1</v>
          </cell>
          <cell r="EB13">
            <v>3</v>
          </cell>
          <cell r="EH13">
            <v>2</v>
          </cell>
          <cell r="EM13">
            <v>1</v>
          </cell>
          <cell r="EO13">
            <v>1</v>
          </cell>
          <cell r="EP13">
            <v>1</v>
          </cell>
          <cell r="EQ13">
            <v>87</v>
          </cell>
        </row>
        <row r="14">
          <cell r="A14" t="str">
            <v>11</v>
          </cell>
          <cell r="C14">
            <v>14</v>
          </cell>
          <cell r="F14">
            <v>3</v>
          </cell>
          <cell r="G14">
            <v>4</v>
          </cell>
          <cell r="H14">
            <v>4</v>
          </cell>
          <cell r="I14">
            <v>3</v>
          </cell>
          <cell r="J14">
            <v>3</v>
          </cell>
          <cell r="L14">
            <v>2</v>
          </cell>
          <cell r="O14">
            <v>4</v>
          </cell>
          <cell r="P14">
            <v>18</v>
          </cell>
          <cell r="T14">
            <v>6</v>
          </cell>
          <cell r="V14">
            <v>2</v>
          </cell>
          <cell r="X14">
            <v>8</v>
          </cell>
          <cell r="Z14">
            <v>2</v>
          </cell>
          <cell r="AA14">
            <v>1</v>
          </cell>
          <cell r="AC14">
            <v>4</v>
          </cell>
          <cell r="AH14">
            <v>5</v>
          </cell>
          <cell r="AK14">
            <v>1</v>
          </cell>
          <cell r="AO14">
            <v>12</v>
          </cell>
          <cell r="AR14">
            <v>6</v>
          </cell>
          <cell r="AS14">
            <v>3</v>
          </cell>
          <cell r="AT14">
            <v>4</v>
          </cell>
          <cell r="AU14">
            <v>5</v>
          </cell>
          <cell r="AX14">
            <v>12</v>
          </cell>
          <cell r="AY14">
            <v>1</v>
          </cell>
          <cell r="BB14">
            <v>2</v>
          </cell>
          <cell r="BD14">
            <v>2</v>
          </cell>
          <cell r="BE14">
            <v>10</v>
          </cell>
          <cell r="BG14">
            <v>13</v>
          </cell>
          <cell r="BH14">
            <v>5</v>
          </cell>
          <cell r="BJ14">
            <v>2</v>
          </cell>
          <cell r="BM14">
            <v>1</v>
          </cell>
          <cell r="BO14">
            <v>4</v>
          </cell>
          <cell r="BT14">
            <v>12</v>
          </cell>
          <cell r="BV14">
            <v>2</v>
          </cell>
          <cell r="BW14">
            <v>6</v>
          </cell>
          <cell r="BY14">
            <v>5</v>
          </cell>
          <cell r="CC14">
            <v>1</v>
          </cell>
          <cell r="CD14">
            <v>6</v>
          </cell>
          <cell r="CE14">
            <v>1</v>
          </cell>
          <cell r="CF14">
            <v>3</v>
          </cell>
          <cell r="CG14">
            <v>26</v>
          </cell>
          <cell r="CH14">
            <v>18</v>
          </cell>
          <cell r="CK14">
            <v>27</v>
          </cell>
          <cell r="CL14">
            <v>10</v>
          </cell>
          <cell r="CM14">
            <v>18</v>
          </cell>
          <cell r="CO14">
            <v>5</v>
          </cell>
          <cell r="CP14">
            <v>7</v>
          </cell>
          <cell r="CS14">
            <v>3</v>
          </cell>
          <cell r="CX14">
            <v>1</v>
          </cell>
          <cell r="DJ14">
            <v>5</v>
          </cell>
          <cell r="DK14">
            <v>3</v>
          </cell>
          <cell r="DL14">
            <v>7</v>
          </cell>
          <cell r="DN14">
            <v>1</v>
          </cell>
          <cell r="DO14">
            <v>5</v>
          </cell>
          <cell r="DQ14">
            <v>5</v>
          </cell>
          <cell r="DU14">
            <v>1</v>
          </cell>
          <cell r="DX14">
            <v>6</v>
          </cell>
          <cell r="DZ14">
            <v>3</v>
          </cell>
          <cell r="EB14">
            <v>10</v>
          </cell>
          <cell r="EF14">
            <v>3</v>
          </cell>
          <cell r="EG14">
            <v>2</v>
          </cell>
          <cell r="EH14">
            <v>20</v>
          </cell>
          <cell r="EI14">
            <v>1</v>
          </cell>
          <cell r="EM14">
            <v>8</v>
          </cell>
          <cell r="EO14">
            <v>3</v>
          </cell>
          <cell r="EP14">
            <v>6</v>
          </cell>
          <cell r="EQ14">
            <v>406</v>
          </cell>
        </row>
        <row r="15">
          <cell r="A15" t="str">
            <v>12</v>
          </cell>
          <cell r="C15">
            <v>3</v>
          </cell>
          <cell r="F15">
            <v>2</v>
          </cell>
          <cell r="G15">
            <v>2</v>
          </cell>
          <cell r="P15">
            <v>4</v>
          </cell>
          <cell r="T15">
            <v>1</v>
          </cell>
          <cell r="X15">
            <v>3</v>
          </cell>
          <cell r="Z15">
            <v>2</v>
          </cell>
          <cell r="AC15">
            <v>2</v>
          </cell>
          <cell r="AH15">
            <v>3</v>
          </cell>
          <cell r="AO15">
            <v>3</v>
          </cell>
          <cell r="AU15">
            <v>1</v>
          </cell>
          <cell r="AX15">
            <v>4</v>
          </cell>
          <cell r="BB15">
            <v>2</v>
          </cell>
          <cell r="BD15">
            <v>1</v>
          </cell>
          <cell r="BE15">
            <v>9</v>
          </cell>
          <cell r="BG15">
            <v>3</v>
          </cell>
          <cell r="BH15">
            <v>3</v>
          </cell>
          <cell r="BJ15">
            <v>1</v>
          </cell>
          <cell r="BT15">
            <v>3</v>
          </cell>
          <cell r="BV15">
            <v>3</v>
          </cell>
          <cell r="BW15">
            <v>3</v>
          </cell>
          <cell r="CD15">
            <v>1</v>
          </cell>
          <cell r="CG15">
            <v>6</v>
          </cell>
          <cell r="CH15">
            <v>12</v>
          </cell>
          <cell r="CK15">
            <v>1</v>
          </cell>
          <cell r="CL15">
            <v>2</v>
          </cell>
          <cell r="CM15">
            <v>5</v>
          </cell>
          <cell r="CO15">
            <v>2</v>
          </cell>
          <cell r="DL15">
            <v>2</v>
          </cell>
          <cell r="DO15">
            <v>2</v>
          </cell>
          <cell r="DQ15">
            <v>1</v>
          </cell>
          <cell r="DX15">
            <v>2</v>
          </cell>
          <cell r="EB15">
            <v>8</v>
          </cell>
          <cell r="EF15">
            <v>1</v>
          </cell>
          <cell r="EH15">
            <v>4</v>
          </cell>
          <cell r="EM15">
            <v>1</v>
          </cell>
          <cell r="EO15">
            <v>1</v>
          </cell>
          <cell r="EQ15">
            <v>109</v>
          </cell>
        </row>
        <row r="16">
          <cell r="A16" t="str">
            <v>13</v>
          </cell>
          <cell r="C16">
            <v>2</v>
          </cell>
          <cell r="P16">
            <v>2</v>
          </cell>
          <cell r="X16">
            <v>1</v>
          </cell>
          <cell r="AC16">
            <v>1</v>
          </cell>
          <cell r="AO16">
            <v>1</v>
          </cell>
          <cell r="AX16">
            <v>3</v>
          </cell>
          <cell r="BE16">
            <v>2</v>
          </cell>
          <cell r="BH16">
            <v>3</v>
          </cell>
          <cell r="BJ16">
            <v>1</v>
          </cell>
          <cell r="BY16">
            <v>1</v>
          </cell>
          <cell r="CH16">
            <v>11</v>
          </cell>
          <cell r="CM16">
            <v>1</v>
          </cell>
          <cell r="DD16">
            <v>6</v>
          </cell>
          <cell r="DQ16">
            <v>1</v>
          </cell>
          <cell r="EB16">
            <v>1</v>
          </cell>
          <cell r="EH16">
            <v>1</v>
          </cell>
          <cell r="EQ16">
            <v>38</v>
          </cell>
        </row>
        <row r="17">
          <cell r="A17" t="str">
            <v>14</v>
          </cell>
          <cell r="C17">
            <v>14</v>
          </cell>
          <cell r="F17">
            <v>2</v>
          </cell>
          <cell r="G17">
            <v>2</v>
          </cell>
          <cell r="H17">
            <v>2</v>
          </cell>
          <cell r="I17">
            <v>2</v>
          </cell>
          <cell r="J17">
            <v>2</v>
          </cell>
          <cell r="L17">
            <v>4</v>
          </cell>
          <cell r="P17">
            <v>14</v>
          </cell>
          <cell r="T17">
            <v>3</v>
          </cell>
          <cell r="X17">
            <v>6</v>
          </cell>
          <cell r="Z17">
            <v>2</v>
          </cell>
          <cell r="AA17">
            <v>1</v>
          </cell>
          <cell r="AC17">
            <v>5</v>
          </cell>
          <cell r="AH17">
            <v>6</v>
          </cell>
          <cell r="AO17">
            <v>8</v>
          </cell>
          <cell r="AR17">
            <v>1</v>
          </cell>
          <cell r="AU17">
            <v>1</v>
          </cell>
          <cell r="AX17">
            <v>6</v>
          </cell>
          <cell r="BB17">
            <v>2</v>
          </cell>
          <cell r="BE17">
            <v>6</v>
          </cell>
          <cell r="BG17">
            <v>6</v>
          </cell>
          <cell r="BH17">
            <v>5</v>
          </cell>
          <cell r="BJ17">
            <v>2</v>
          </cell>
          <cell r="BO17">
            <v>3</v>
          </cell>
          <cell r="BT17">
            <v>13</v>
          </cell>
          <cell r="BW17">
            <v>4</v>
          </cell>
          <cell r="BY17">
            <v>6</v>
          </cell>
          <cell r="CD17">
            <v>2</v>
          </cell>
          <cell r="CG17">
            <v>14</v>
          </cell>
          <cell r="CH17">
            <v>16</v>
          </cell>
          <cell r="CK17">
            <v>2</v>
          </cell>
          <cell r="CL17">
            <v>10</v>
          </cell>
          <cell r="CM17">
            <v>10</v>
          </cell>
          <cell r="CO17">
            <v>2</v>
          </cell>
          <cell r="CP17">
            <v>2</v>
          </cell>
          <cell r="DJ17">
            <v>7</v>
          </cell>
          <cell r="DK17">
            <v>3</v>
          </cell>
          <cell r="DL17">
            <v>4</v>
          </cell>
          <cell r="DO17">
            <v>4</v>
          </cell>
          <cell r="DQ17">
            <v>9</v>
          </cell>
          <cell r="DX17">
            <v>5</v>
          </cell>
          <cell r="DZ17">
            <v>3</v>
          </cell>
          <cell r="EB17">
            <v>3</v>
          </cell>
          <cell r="EF17">
            <v>2</v>
          </cell>
          <cell r="EH17">
            <v>14</v>
          </cell>
          <cell r="EM17">
            <v>6</v>
          </cell>
          <cell r="EP17">
            <v>1</v>
          </cell>
          <cell r="EQ17">
            <v>247</v>
          </cell>
        </row>
        <row r="18">
          <cell r="A18" t="str">
            <v>15</v>
          </cell>
          <cell r="C18">
            <v>9</v>
          </cell>
          <cell r="I18">
            <v>1</v>
          </cell>
          <cell r="P18">
            <v>4</v>
          </cell>
          <cell r="AT18">
            <v>1</v>
          </cell>
          <cell r="AX18">
            <v>3</v>
          </cell>
          <cell r="BE18">
            <v>1</v>
          </cell>
          <cell r="BG18">
            <v>5</v>
          </cell>
          <cell r="BH18">
            <v>6</v>
          </cell>
          <cell r="BJ18">
            <v>1</v>
          </cell>
          <cell r="BM18">
            <v>1</v>
          </cell>
          <cell r="BT18">
            <v>2</v>
          </cell>
          <cell r="CC18">
            <v>1</v>
          </cell>
          <cell r="CG18">
            <v>7</v>
          </cell>
          <cell r="CH18">
            <v>3</v>
          </cell>
          <cell r="CK18">
            <v>8</v>
          </cell>
          <cell r="CL18">
            <v>2</v>
          </cell>
          <cell r="CM18">
            <v>1</v>
          </cell>
          <cell r="DC18">
            <v>1</v>
          </cell>
          <cell r="DD18">
            <v>46</v>
          </cell>
          <cell r="DN18">
            <v>1</v>
          </cell>
          <cell r="DP18">
            <v>1</v>
          </cell>
          <cell r="DQ18">
            <v>1</v>
          </cell>
          <cell r="EB18">
            <v>5</v>
          </cell>
          <cell r="EH18">
            <v>3</v>
          </cell>
          <cell r="EQ18">
            <v>114</v>
          </cell>
        </row>
        <row r="19">
          <cell r="A19" t="str">
            <v>16</v>
          </cell>
          <cell r="C19">
            <v>23</v>
          </cell>
          <cell r="E19">
            <v>1</v>
          </cell>
          <cell r="F19">
            <v>6</v>
          </cell>
          <cell r="G19">
            <v>4</v>
          </cell>
          <cell r="I19">
            <v>1</v>
          </cell>
          <cell r="K19">
            <v>1</v>
          </cell>
          <cell r="L19">
            <v>7</v>
          </cell>
          <cell r="O19">
            <v>13</v>
          </cell>
          <cell r="R19">
            <v>3</v>
          </cell>
          <cell r="T19">
            <v>2</v>
          </cell>
          <cell r="V19">
            <v>3</v>
          </cell>
          <cell r="X19">
            <v>8</v>
          </cell>
          <cell r="AA19">
            <v>3</v>
          </cell>
          <cell r="AC19">
            <v>7</v>
          </cell>
          <cell r="AF19">
            <v>1</v>
          </cell>
          <cell r="AH19">
            <v>10</v>
          </cell>
          <cell r="AN19">
            <v>10</v>
          </cell>
          <cell r="AX19">
            <v>20</v>
          </cell>
          <cell r="BE19">
            <v>15</v>
          </cell>
          <cell r="BG19">
            <v>23</v>
          </cell>
          <cell r="BR19">
            <v>1</v>
          </cell>
          <cell r="BT19">
            <v>9</v>
          </cell>
          <cell r="BW19">
            <v>7</v>
          </cell>
          <cell r="BY19">
            <v>12</v>
          </cell>
          <cell r="CA19">
            <v>3</v>
          </cell>
          <cell r="CD19">
            <v>1</v>
          </cell>
          <cell r="CH19">
            <v>1</v>
          </cell>
          <cell r="CI19">
            <v>33</v>
          </cell>
          <cell r="CK19">
            <v>12</v>
          </cell>
          <cell r="CL19">
            <v>12</v>
          </cell>
          <cell r="CM19">
            <v>17</v>
          </cell>
          <cell r="CO19">
            <v>1</v>
          </cell>
          <cell r="CP19">
            <v>9</v>
          </cell>
          <cell r="CQ19">
            <v>2</v>
          </cell>
          <cell r="CX19">
            <v>1</v>
          </cell>
          <cell r="DL19">
            <v>11</v>
          </cell>
          <cell r="DO19">
            <v>7</v>
          </cell>
          <cell r="DQ19">
            <v>12</v>
          </cell>
          <cell r="DX19">
            <v>8</v>
          </cell>
          <cell r="EB19">
            <v>5</v>
          </cell>
          <cell r="ED19">
            <v>1</v>
          </cell>
          <cell r="EH19">
            <v>30</v>
          </cell>
          <cell r="EM19">
            <v>8</v>
          </cell>
          <cell r="EQ19">
            <v>364</v>
          </cell>
        </row>
        <row r="20">
          <cell r="A20" t="str">
            <v>17</v>
          </cell>
          <cell r="C20">
            <v>7</v>
          </cell>
          <cell r="F20">
            <v>4</v>
          </cell>
          <cell r="I20">
            <v>1</v>
          </cell>
          <cell r="L20">
            <v>3</v>
          </cell>
          <cell r="P20">
            <v>6</v>
          </cell>
          <cell r="T20">
            <v>1</v>
          </cell>
          <cell r="X20">
            <v>3</v>
          </cell>
          <cell r="AC20">
            <v>3</v>
          </cell>
          <cell r="AF20">
            <v>1</v>
          </cell>
          <cell r="AH20">
            <v>7</v>
          </cell>
          <cell r="AN20">
            <v>6</v>
          </cell>
          <cell r="AX20">
            <v>6</v>
          </cell>
          <cell r="BE20">
            <v>5</v>
          </cell>
          <cell r="BH20">
            <v>8</v>
          </cell>
          <cell r="BJ20">
            <v>3</v>
          </cell>
          <cell r="BO20">
            <v>1</v>
          </cell>
          <cell r="BT20">
            <v>5</v>
          </cell>
          <cell r="BW20">
            <v>5</v>
          </cell>
          <cell r="BY20">
            <v>3</v>
          </cell>
          <cell r="CE20">
            <v>19</v>
          </cell>
          <cell r="CG20">
            <v>2</v>
          </cell>
          <cell r="CH20">
            <v>12</v>
          </cell>
          <cell r="CI20">
            <v>2</v>
          </cell>
          <cell r="CK20">
            <v>3</v>
          </cell>
          <cell r="CL20">
            <v>11</v>
          </cell>
          <cell r="CM20">
            <v>9</v>
          </cell>
          <cell r="CO20">
            <v>4</v>
          </cell>
          <cell r="CX20">
            <v>3</v>
          </cell>
          <cell r="DL20">
            <v>2</v>
          </cell>
          <cell r="DO20">
            <v>3</v>
          </cell>
          <cell r="DP20">
            <v>4</v>
          </cell>
          <cell r="DX20">
            <v>3</v>
          </cell>
          <cell r="EB20">
            <v>4</v>
          </cell>
          <cell r="EH20">
            <v>4</v>
          </cell>
          <cell r="EM20">
            <v>3</v>
          </cell>
          <cell r="EQ20">
            <v>166</v>
          </cell>
        </row>
        <row r="21">
          <cell r="A21" t="str">
            <v>18</v>
          </cell>
          <cell r="C21">
            <v>9</v>
          </cell>
          <cell r="F21">
            <v>2</v>
          </cell>
          <cell r="H21">
            <v>2</v>
          </cell>
          <cell r="I21">
            <v>1</v>
          </cell>
          <cell r="P21">
            <v>7</v>
          </cell>
          <cell r="X21">
            <v>4</v>
          </cell>
          <cell r="AC21">
            <v>1</v>
          </cell>
          <cell r="AH21">
            <v>1</v>
          </cell>
          <cell r="AK21">
            <v>1</v>
          </cell>
          <cell r="AO21">
            <v>2</v>
          </cell>
          <cell r="AX21">
            <v>8</v>
          </cell>
          <cell r="BE21">
            <v>5</v>
          </cell>
          <cell r="BG21">
            <v>6</v>
          </cell>
          <cell r="BJ21">
            <v>1</v>
          </cell>
          <cell r="BK21">
            <v>1</v>
          </cell>
          <cell r="BO21">
            <v>3</v>
          </cell>
          <cell r="BT21">
            <v>9</v>
          </cell>
          <cell r="BY21">
            <v>4</v>
          </cell>
          <cell r="CA21">
            <v>1</v>
          </cell>
          <cell r="CB21">
            <v>3</v>
          </cell>
          <cell r="CE21">
            <v>17</v>
          </cell>
          <cell r="CG21">
            <v>16</v>
          </cell>
          <cell r="CH21">
            <v>10</v>
          </cell>
          <cell r="CK21">
            <v>1</v>
          </cell>
          <cell r="CL21">
            <v>27</v>
          </cell>
          <cell r="CM21">
            <v>11</v>
          </cell>
          <cell r="CX21">
            <v>2</v>
          </cell>
          <cell r="DJ21">
            <v>2</v>
          </cell>
          <cell r="DL21">
            <v>2</v>
          </cell>
          <cell r="DO21">
            <v>1</v>
          </cell>
          <cell r="DQ21">
            <v>11</v>
          </cell>
          <cell r="DX21">
            <v>1</v>
          </cell>
          <cell r="DZ21">
            <v>5</v>
          </cell>
          <cell r="EB21">
            <v>7</v>
          </cell>
          <cell r="EH21">
            <v>8</v>
          </cell>
          <cell r="EO21">
            <v>1</v>
          </cell>
          <cell r="EQ21">
            <v>193</v>
          </cell>
        </row>
        <row r="22">
          <cell r="A22" t="str">
            <v>19</v>
          </cell>
          <cell r="B22">
            <v>1</v>
          </cell>
          <cell r="C22">
            <v>6</v>
          </cell>
          <cell r="E22">
            <v>1</v>
          </cell>
          <cell r="F22">
            <v>4</v>
          </cell>
          <cell r="I22">
            <v>3</v>
          </cell>
          <cell r="L22">
            <v>4</v>
          </cell>
          <cell r="O22">
            <v>6</v>
          </cell>
          <cell r="P22">
            <v>1</v>
          </cell>
          <cell r="T22">
            <v>3</v>
          </cell>
          <cell r="W22">
            <v>2</v>
          </cell>
          <cell r="X22">
            <v>7</v>
          </cell>
          <cell r="Z22">
            <v>1</v>
          </cell>
          <cell r="AA22">
            <v>2</v>
          </cell>
          <cell r="AH22">
            <v>3</v>
          </cell>
          <cell r="AK22">
            <v>5</v>
          </cell>
          <cell r="AN22">
            <v>6</v>
          </cell>
          <cell r="AT22">
            <v>2</v>
          </cell>
          <cell r="AV22">
            <v>8</v>
          </cell>
          <cell r="AX22">
            <v>4</v>
          </cell>
          <cell r="BB22">
            <v>1</v>
          </cell>
          <cell r="BE22">
            <v>9</v>
          </cell>
          <cell r="BG22">
            <v>10</v>
          </cell>
          <cell r="BH22">
            <v>1</v>
          </cell>
          <cell r="BJ22">
            <v>1</v>
          </cell>
          <cell r="BM22">
            <v>1</v>
          </cell>
          <cell r="BN22">
            <v>1</v>
          </cell>
          <cell r="BO22">
            <v>4</v>
          </cell>
          <cell r="BR22">
            <v>1</v>
          </cell>
          <cell r="BT22">
            <v>4</v>
          </cell>
          <cell r="BW22">
            <v>9</v>
          </cell>
          <cell r="BY22">
            <v>2</v>
          </cell>
          <cell r="CE22">
            <v>6</v>
          </cell>
          <cell r="CG22">
            <v>3</v>
          </cell>
          <cell r="CH22">
            <v>3</v>
          </cell>
          <cell r="CI22">
            <v>13</v>
          </cell>
          <cell r="CK22">
            <v>11</v>
          </cell>
          <cell r="CL22">
            <v>15</v>
          </cell>
          <cell r="CM22">
            <v>8</v>
          </cell>
          <cell r="CO22">
            <v>2</v>
          </cell>
          <cell r="CP22">
            <v>3</v>
          </cell>
          <cell r="CQ22">
            <v>2</v>
          </cell>
          <cell r="CS22">
            <v>5</v>
          </cell>
          <cell r="CX22">
            <v>2</v>
          </cell>
          <cell r="DC22">
            <v>8</v>
          </cell>
          <cell r="DD22">
            <v>1</v>
          </cell>
          <cell r="DJ22">
            <v>1</v>
          </cell>
          <cell r="DK22">
            <v>3</v>
          </cell>
          <cell r="DL22">
            <v>3</v>
          </cell>
          <cell r="DO22">
            <v>3</v>
          </cell>
          <cell r="DQ22">
            <v>5</v>
          </cell>
          <cell r="DX22">
            <v>3</v>
          </cell>
          <cell r="DZ22">
            <v>3</v>
          </cell>
          <cell r="EB22">
            <v>12</v>
          </cell>
          <cell r="ED22">
            <v>1</v>
          </cell>
          <cell r="EG22">
            <v>2</v>
          </cell>
          <cell r="EH22">
            <v>10</v>
          </cell>
          <cell r="EJ22">
            <v>1</v>
          </cell>
          <cell r="EM22">
            <v>4</v>
          </cell>
          <cell r="EP22">
            <v>6</v>
          </cell>
          <cell r="EQ22">
            <v>252</v>
          </cell>
        </row>
        <row r="23">
          <cell r="A23" t="str">
            <v>20</v>
          </cell>
          <cell r="C23">
            <v>4</v>
          </cell>
          <cell r="F23">
            <v>1</v>
          </cell>
          <cell r="L23">
            <v>2</v>
          </cell>
          <cell r="O23">
            <v>4</v>
          </cell>
          <cell r="T23">
            <v>2</v>
          </cell>
          <cell r="AC23">
            <v>1</v>
          </cell>
          <cell r="AH23">
            <v>1</v>
          </cell>
          <cell r="AS23">
            <v>1</v>
          </cell>
          <cell r="AV23">
            <v>2</v>
          </cell>
          <cell r="BE23">
            <v>1</v>
          </cell>
          <cell r="BG23">
            <v>7</v>
          </cell>
          <cell r="BH23">
            <v>1</v>
          </cell>
          <cell r="BJ23">
            <v>1</v>
          </cell>
          <cell r="BS23">
            <v>1</v>
          </cell>
          <cell r="BT23">
            <v>5</v>
          </cell>
          <cell r="BY23">
            <v>4</v>
          </cell>
          <cell r="CE23">
            <v>7</v>
          </cell>
          <cell r="CG23">
            <v>1</v>
          </cell>
          <cell r="CI23">
            <v>3</v>
          </cell>
          <cell r="CK23">
            <v>1</v>
          </cell>
          <cell r="CL23">
            <v>2</v>
          </cell>
          <cell r="CM23">
            <v>6</v>
          </cell>
          <cell r="DJ23">
            <v>1</v>
          </cell>
          <cell r="DK23">
            <v>1</v>
          </cell>
          <cell r="DL23">
            <v>1</v>
          </cell>
          <cell r="DN23">
            <v>1</v>
          </cell>
          <cell r="DX23">
            <v>2</v>
          </cell>
          <cell r="EB23">
            <v>2</v>
          </cell>
          <cell r="EH23">
            <v>3</v>
          </cell>
          <cell r="EM23">
            <v>1</v>
          </cell>
          <cell r="EQ23">
            <v>70</v>
          </cell>
        </row>
        <row r="24">
          <cell r="A24" t="str">
            <v>21</v>
          </cell>
          <cell r="C24">
            <v>12</v>
          </cell>
          <cell r="F24">
            <v>3</v>
          </cell>
          <cell r="G24">
            <v>4</v>
          </cell>
          <cell r="H24">
            <v>1</v>
          </cell>
          <cell r="I24">
            <v>3</v>
          </cell>
          <cell r="J24">
            <v>3</v>
          </cell>
          <cell r="L24">
            <v>5</v>
          </cell>
          <cell r="P24">
            <v>10</v>
          </cell>
          <cell r="T24">
            <v>1</v>
          </cell>
          <cell r="X24">
            <v>5</v>
          </cell>
          <cell r="AA24">
            <v>1</v>
          </cell>
          <cell r="AC24">
            <v>6</v>
          </cell>
          <cell r="AG24">
            <v>1</v>
          </cell>
          <cell r="AH24">
            <v>6</v>
          </cell>
          <cell r="AN24">
            <v>7</v>
          </cell>
          <cell r="AS24">
            <v>1</v>
          </cell>
          <cell r="AU24">
            <v>3</v>
          </cell>
          <cell r="AX24">
            <v>12</v>
          </cell>
          <cell r="BB24">
            <v>1</v>
          </cell>
          <cell r="BD24">
            <v>2</v>
          </cell>
          <cell r="BE24">
            <v>8</v>
          </cell>
          <cell r="BG24">
            <v>12</v>
          </cell>
          <cell r="BH24">
            <v>4</v>
          </cell>
          <cell r="BJ24">
            <v>2</v>
          </cell>
          <cell r="BO24">
            <v>1</v>
          </cell>
          <cell r="BT24">
            <v>10</v>
          </cell>
          <cell r="BV24">
            <v>1</v>
          </cell>
          <cell r="BW24">
            <v>5</v>
          </cell>
          <cell r="BY24">
            <v>3</v>
          </cell>
          <cell r="CD24">
            <v>2</v>
          </cell>
          <cell r="CE24">
            <v>24</v>
          </cell>
          <cell r="CH24">
            <v>21</v>
          </cell>
          <cell r="CK24">
            <v>4</v>
          </cell>
          <cell r="CL24">
            <v>5</v>
          </cell>
          <cell r="CM24">
            <v>12</v>
          </cell>
          <cell r="CO24">
            <v>5</v>
          </cell>
          <cell r="CP24">
            <v>2</v>
          </cell>
          <cell r="CX24">
            <v>1</v>
          </cell>
          <cell r="DK24">
            <v>1</v>
          </cell>
          <cell r="DL24">
            <v>8</v>
          </cell>
          <cell r="DO24">
            <v>3</v>
          </cell>
          <cell r="DQ24">
            <v>6</v>
          </cell>
          <cell r="DX24">
            <v>4</v>
          </cell>
          <cell r="DZ24">
            <v>1</v>
          </cell>
          <cell r="EB24">
            <v>13</v>
          </cell>
          <cell r="EH24">
            <v>11</v>
          </cell>
          <cell r="EM24">
            <v>9</v>
          </cell>
          <cell r="EO24">
            <v>1</v>
          </cell>
          <cell r="EP24">
            <v>3</v>
          </cell>
          <cell r="EQ24">
            <v>269</v>
          </cell>
        </row>
        <row r="25">
          <cell r="A25" t="str">
            <v>22</v>
          </cell>
          <cell r="B25">
            <v>1</v>
          </cell>
          <cell r="C25">
            <v>15</v>
          </cell>
          <cell r="F25">
            <v>4</v>
          </cell>
          <cell r="G25">
            <v>5</v>
          </cell>
          <cell r="H25">
            <v>3</v>
          </cell>
          <cell r="I25">
            <v>7</v>
          </cell>
          <cell r="J25">
            <v>3</v>
          </cell>
          <cell r="K25">
            <v>1</v>
          </cell>
          <cell r="L25">
            <v>5</v>
          </cell>
          <cell r="O25">
            <v>1</v>
          </cell>
          <cell r="P25">
            <v>13</v>
          </cell>
          <cell r="Q25">
            <v>3</v>
          </cell>
          <cell r="T25">
            <v>3</v>
          </cell>
          <cell r="V25">
            <v>3</v>
          </cell>
          <cell r="W25">
            <v>1</v>
          </cell>
          <cell r="X25">
            <v>6</v>
          </cell>
          <cell r="Z25">
            <v>3</v>
          </cell>
          <cell r="AA25">
            <v>2</v>
          </cell>
          <cell r="AC25">
            <v>6</v>
          </cell>
          <cell r="AG25">
            <v>2</v>
          </cell>
          <cell r="AH25">
            <v>7</v>
          </cell>
          <cell r="AK25">
            <v>2</v>
          </cell>
          <cell r="AN25">
            <v>8</v>
          </cell>
          <cell r="AR25">
            <v>4</v>
          </cell>
          <cell r="AS25">
            <v>3</v>
          </cell>
          <cell r="AT25">
            <v>3</v>
          </cell>
          <cell r="AU25">
            <v>4</v>
          </cell>
          <cell r="AX25">
            <v>11</v>
          </cell>
          <cell r="BA25">
            <v>1</v>
          </cell>
          <cell r="BB25">
            <v>2</v>
          </cell>
          <cell r="BD25">
            <v>2</v>
          </cell>
          <cell r="BE25">
            <v>11</v>
          </cell>
          <cell r="BF25">
            <v>1</v>
          </cell>
          <cell r="BG25">
            <v>15</v>
          </cell>
          <cell r="BH25">
            <v>6</v>
          </cell>
          <cell r="BJ25">
            <v>2</v>
          </cell>
          <cell r="BL25">
            <v>2</v>
          </cell>
          <cell r="BM25">
            <v>2</v>
          </cell>
          <cell r="BO25">
            <v>3</v>
          </cell>
          <cell r="BT25">
            <v>12</v>
          </cell>
          <cell r="BV25">
            <v>2</v>
          </cell>
          <cell r="BW25">
            <v>8</v>
          </cell>
          <cell r="BY25">
            <v>5</v>
          </cell>
          <cell r="CD25">
            <v>2</v>
          </cell>
          <cell r="CE25">
            <v>35</v>
          </cell>
          <cell r="CF25">
            <v>1</v>
          </cell>
          <cell r="CG25">
            <v>4</v>
          </cell>
          <cell r="CH25">
            <v>24</v>
          </cell>
          <cell r="CK25">
            <v>6</v>
          </cell>
          <cell r="CL25">
            <v>6</v>
          </cell>
          <cell r="CM25">
            <v>12</v>
          </cell>
          <cell r="CO25">
            <v>6</v>
          </cell>
          <cell r="CP25">
            <v>6</v>
          </cell>
          <cell r="CS25">
            <v>1</v>
          </cell>
          <cell r="CX25">
            <v>2</v>
          </cell>
          <cell r="DC25">
            <v>10</v>
          </cell>
          <cell r="DD25">
            <v>14</v>
          </cell>
          <cell r="DJ25">
            <v>4</v>
          </cell>
          <cell r="DK25">
            <v>4</v>
          </cell>
          <cell r="DL25">
            <v>9</v>
          </cell>
          <cell r="DO25">
            <v>4</v>
          </cell>
          <cell r="DQ25">
            <v>13</v>
          </cell>
          <cell r="DR25">
            <v>1</v>
          </cell>
          <cell r="DU25">
            <v>1</v>
          </cell>
          <cell r="DX25">
            <v>8</v>
          </cell>
          <cell r="DZ25">
            <v>2</v>
          </cell>
          <cell r="EB25">
            <v>13</v>
          </cell>
          <cell r="EG25">
            <v>1</v>
          </cell>
          <cell r="EH25">
            <v>15</v>
          </cell>
          <cell r="EM25">
            <v>13</v>
          </cell>
          <cell r="EO25">
            <v>3</v>
          </cell>
          <cell r="EP25">
            <v>5</v>
          </cell>
          <cell r="EQ25">
            <v>428</v>
          </cell>
        </row>
        <row r="26">
          <cell r="A26" t="str">
            <v>23</v>
          </cell>
          <cell r="C26">
            <v>8</v>
          </cell>
          <cell r="F26">
            <v>2</v>
          </cell>
          <cell r="G26">
            <v>7</v>
          </cell>
          <cell r="H26">
            <v>3</v>
          </cell>
          <cell r="I26">
            <v>2</v>
          </cell>
          <cell r="J26">
            <v>3</v>
          </cell>
          <cell r="L26">
            <v>5</v>
          </cell>
          <cell r="O26">
            <v>2</v>
          </cell>
          <cell r="P26">
            <v>9</v>
          </cell>
          <cell r="T26">
            <v>2</v>
          </cell>
          <cell r="X26">
            <v>9</v>
          </cell>
          <cell r="Z26">
            <v>2</v>
          </cell>
          <cell r="AA26">
            <v>5</v>
          </cell>
          <cell r="AC26">
            <v>5</v>
          </cell>
          <cell r="AG26">
            <v>1</v>
          </cell>
          <cell r="AH26">
            <v>4</v>
          </cell>
          <cell r="AM26">
            <v>7</v>
          </cell>
          <cell r="AR26">
            <v>4</v>
          </cell>
          <cell r="AS26">
            <v>3</v>
          </cell>
          <cell r="AT26">
            <v>3</v>
          </cell>
          <cell r="AU26">
            <v>3</v>
          </cell>
          <cell r="AV26">
            <v>4</v>
          </cell>
          <cell r="BB26">
            <v>3</v>
          </cell>
          <cell r="BD26">
            <v>2</v>
          </cell>
          <cell r="BE26">
            <v>7</v>
          </cell>
          <cell r="BF26">
            <v>1</v>
          </cell>
          <cell r="BG26">
            <v>10</v>
          </cell>
          <cell r="BH26">
            <v>6</v>
          </cell>
          <cell r="BJ26">
            <v>1</v>
          </cell>
          <cell r="BO26">
            <v>1</v>
          </cell>
          <cell r="BT26">
            <v>9</v>
          </cell>
          <cell r="BW26">
            <v>8</v>
          </cell>
          <cell r="BY26">
            <v>5</v>
          </cell>
          <cell r="CD26">
            <v>5</v>
          </cell>
          <cell r="CE26">
            <v>20</v>
          </cell>
          <cell r="CG26">
            <v>1</v>
          </cell>
          <cell r="CH26">
            <v>12</v>
          </cell>
          <cell r="CK26">
            <v>9</v>
          </cell>
          <cell r="CL26">
            <v>11</v>
          </cell>
          <cell r="CM26">
            <v>7</v>
          </cell>
          <cell r="CO26">
            <v>3</v>
          </cell>
          <cell r="CP26">
            <v>2</v>
          </cell>
          <cell r="CQ26">
            <v>1</v>
          </cell>
          <cell r="CX26">
            <v>1</v>
          </cell>
          <cell r="DD26">
            <v>3</v>
          </cell>
          <cell r="DJ26">
            <v>3</v>
          </cell>
          <cell r="DK26">
            <v>3</v>
          </cell>
          <cell r="DL26">
            <v>3</v>
          </cell>
          <cell r="DN26">
            <v>1</v>
          </cell>
          <cell r="DO26">
            <v>3</v>
          </cell>
          <cell r="DQ26">
            <v>7</v>
          </cell>
          <cell r="DX26">
            <v>6</v>
          </cell>
          <cell r="DZ26">
            <v>3</v>
          </cell>
          <cell r="EB26">
            <v>7</v>
          </cell>
          <cell r="EH26">
            <v>8</v>
          </cell>
          <cell r="EM26">
            <v>2</v>
          </cell>
          <cell r="EP26">
            <v>1</v>
          </cell>
          <cell r="EQ26">
            <v>268</v>
          </cell>
        </row>
        <row r="27">
          <cell r="A27" t="str">
            <v>24</v>
          </cell>
          <cell r="C27">
            <v>5</v>
          </cell>
          <cell r="E27">
            <v>1</v>
          </cell>
          <cell r="G27">
            <v>1</v>
          </cell>
          <cell r="P27">
            <v>2</v>
          </cell>
          <cell r="Q27">
            <v>1</v>
          </cell>
          <cell r="T27">
            <v>4</v>
          </cell>
          <cell r="AA27">
            <v>1</v>
          </cell>
          <cell r="AC27">
            <v>1</v>
          </cell>
          <cell r="AF27">
            <v>1</v>
          </cell>
          <cell r="AH27">
            <v>1</v>
          </cell>
          <cell r="AM27">
            <v>3</v>
          </cell>
          <cell r="AN27">
            <v>6</v>
          </cell>
          <cell r="AU27">
            <v>2</v>
          </cell>
          <cell r="AV27">
            <v>5</v>
          </cell>
          <cell r="BB27">
            <v>1</v>
          </cell>
          <cell r="BD27">
            <v>3</v>
          </cell>
          <cell r="BG27">
            <v>4</v>
          </cell>
          <cell r="BN27">
            <v>2</v>
          </cell>
          <cell r="BO27">
            <v>10</v>
          </cell>
          <cell r="BT27">
            <v>2</v>
          </cell>
          <cell r="CA27">
            <v>1</v>
          </cell>
          <cell r="CE27">
            <v>3</v>
          </cell>
          <cell r="CH27">
            <v>5</v>
          </cell>
          <cell r="CL27">
            <v>2</v>
          </cell>
          <cell r="CM27">
            <v>1</v>
          </cell>
          <cell r="CO27">
            <v>9</v>
          </cell>
          <cell r="CX27">
            <v>1</v>
          </cell>
          <cell r="DC27">
            <v>1</v>
          </cell>
          <cell r="DJ27">
            <v>1</v>
          </cell>
          <cell r="DK27">
            <v>1</v>
          </cell>
          <cell r="DL27">
            <v>1</v>
          </cell>
          <cell r="DO27">
            <v>1</v>
          </cell>
          <cell r="DQ27">
            <v>2</v>
          </cell>
          <cell r="DZ27">
            <v>2</v>
          </cell>
          <cell r="EC27">
            <v>2</v>
          </cell>
          <cell r="EH27">
            <v>2</v>
          </cell>
          <cell r="EJ27">
            <v>1</v>
          </cell>
          <cell r="EM27">
            <v>6</v>
          </cell>
          <cell r="EQ27">
            <v>98</v>
          </cell>
        </row>
        <row r="28">
          <cell r="A28" t="str">
            <v>25</v>
          </cell>
          <cell r="C28">
            <v>32</v>
          </cell>
          <cell r="F28">
            <v>6</v>
          </cell>
          <cell r="G28">
            <v>9</v>
          </cell>
          <cell r="H28">
            <v>2</v>
          </cell>
          <cell r="I28">
            <v>8</v>
          </cell>
          <cell r="J28">
            <v>3</v>
          </cell>
          <cell r="L28">
            <v>7</v>
          </cell>
          <cell r="O28">
            <v>29</v>
          </cell>
          <cell r="T28">
            <v>7</v>
          </cell>
          <cell r="V28">
            <v>1</v>
          </cell>
          <cell r="X28">
            <v>15</v>
          </cell>
          <cell r="Z28">
            <v>5</v>
          </cell>
          <cell r="AA28">
            <v>6</v>
          </cell>
          <cell r="AB28">
            <v>1</v>
          </cell>
          <cell r="AC28">
            <v>11</v>
          </cell>
          <cell r="AH28">
            <v>9</v>
          </cell>
          <cell r="AM28">
            <v>24</v>
          </cell>
          <cell r="AR28">
            <v>4</v>
          </cell>
          <cell r="AS28">
            <v>1</v>
          </cell>
          <cell r="AT28">
            <v>1</v>
          </cell>
          <cell r="AU28">
            <v>1</v>
          </cell>
          <cell r="AV28">
            <v>33</v>
          </cell>
          <cell r="AY28">
            <v>1</v>
          </cell>
          <cell r="BB28">
            <v>6</v>
          </cell>
          <cell r="BD28">
            <v>5</v>
          </cell>
          <cell r="BE28">
            <v>24</v>
          </cell>
          <cell r="BF28">
            <v>19</v>
          </cell>
          <cell r="BJ28">
            <v>3</v>
          </cell>
          <cell r="BO28">
            <v>5</v>
          </cell>
          <cell r="BS28">
            <v>15</v>
          </cell>
          <cell r="BV28">
            <v>6</v>
          </cell>
          <cell r="BW28">
            <v>14</v>
          </cell>
          <cell r="BY28">
            <v>15</v>
          </cell>
          <cell r="CD28">
            <v>8</v>
          </cell>
          <cell r="CH28">
            <v>1</v>
          </cell>
          <cell r="CJ28">
            <v>29</v>
          </cell>
          <cell r="CK28">
            <v>30</v>
          </cell>
          <cell r="CL28">
            <v>3</v>
          </cell>
          <cell r="CN28">
            <v>26</v>
          </cell>
          <cell r="CO28">
            <v>3</v>
          </cell>
          <cell r="CP28">
            <v>13</v>
          </cell>
          <cell r="CT28">
            <v>1</v>
          </cell>
          <cell r="DL28">
            <v>8</v>
          </cell>
          <cell r="DN28">
            <v>1</v>
          </cell>
          <cell r="DO28">
            <v>8</v>
          </cell>
          <cell r="DP28">
            <v>16</v>
          </cell>
          <cell r="DX28">
            <v>3</v>
          </cell>
          <cell r="DZ28">
            <v>4</v>
          </cell>
          <cell r="EB28">
            <v>17</v>
          </cell>
          <cell r="EF28">
            <v>3</v>
          </cell>
          <cell r="EH28">
            <v>1</v>
          </cell>
          <cell r="EI28">
            <v>22</v>
          </cell>
          <cell r="EM28">
            <v>6</v>
          </cell>
          <cell r="EO28">
            <v>4</v>
          </cell>
          <cell r="EP28">
            <v>3</v>
          </cell>
          <cell r="EQ28">
            <v>538</v>
          </cell>
        </row>
        <row r="29">
          <cell r="A29" t="str">
            <v>26</v>
          </cell>
          <cell r="C29">
            <v>21</v>
          </cell>
          <cell r="D29">
            <v>2</v>
          </cell>
          <cell r="F29">
            <v>7</v>
          </cell>
          <cell r="G29">
            <v>3</v>
          </cell>
          <cell r="H29">
            <v>9</v>
          </cell>
          <cell r="J29">
            <v>4</v>
          </cell>
          <cell r="L29">
            <v>8</v>
          </cell>
          <cell r="M29">
            <v>1</v>
          </cell>
          <cell r="O29">
            <v>12</v>
          </cell>
          <cell r="R29">
            <v>5</v>
          </cell>
          <cell r="T29">
            <v>6</v>
          </cell>
          <cell r="V29">
            <v>6</v>
          </cell>
          <cell r="W29">
            <v>7</v>
          </cell>
          <cell r="X29">
            <v>3</v>
          </cell>
          <cell r="Z29">
            <v>8</v>
          </cell>
          <cell r="AA29">
            <v>5</v>
          </cell>
          <cell r="AC29">
            <v>13</v>
          </cell>
          <cell r="AF29">
            <v>4</v>
          </cell>
          <cell r="AG29">
            <v>3</v>
          </cell>
          <cell r="AH29">
            <v>9</v>
          </cell>
          <cell r="AK29">
            <v>8</v>
          </cell>
          <cell r="AM29">
            <v>12</v>
          </cell>
          <cell r="AN29">
            <v>5</v>
          </cell>
          <cell r="AQ29">
            <v>7</v>
          </cell>
          <cell r="AR29">
            <v>2</v>
          </cell>
          <cell r="AS29">
            <v>2</v>
          </cell>
          <cell r="AT29">
            <v>5</v>
          </cell>
          <cell r="AU29">
            <v>5</v>
          </cell>
          <cell r="AV29">
            <v>14</v>
          </cell>
          <cell r="AW29">
            <v>1</v>
          </cell>
          <cell r="AX29">
            <v>3</v>
          </cell>
          <cell r="BB29">
            <v>6</v>
          </cell>
          <cell r="BD29">
            <v>8</v>
          </cell>
          <cell r="BE29">
            <v>25</v>
          </cell>
          <cell r="BF29">
            <v>16</v>
          </cell>
          <cell r="BI29">
            <v>3</v>
          </cell>
          <cell r="BJ29">
            <v>5</v>
          </cell>
          <cell r="BN29">
            <v>4</v>
          </cell>
          <cell r="BO29">
            <v>7</v>
          </cell>
          <cell r="BR29">
            <v>1</v>
          </cell>
          <cell r="BS29">
            <v>13</v>
          </cell>
          <cell r="BT29">
            <v>2</v>
          </cell>
          <cell r="BV29">
            <v>3</v>
          </cell>
          <cell r="BW29">
            <v>4</v>
          </cell>
          <cell r="BX29">
            <v>1</v>
          </cell>
          <cell r="BY29">
            <v>15</v>
          </cell>
          <cell r="CA29">
            <v>1</v>
          </cell>
          <cell r="CC29">
            <v>2</v>
          </cell>
          <cell r="CD29">
            <v>9</v>
          </cell>
          <cell r="CE29">
            <v>12</v>
          </cell>
          <cell r="CI29">
            <v>16</v>
          </cell>
          <cell r="CJ29">
            <v>37</v>
          </cell>
          <cell r="CK29">
            <v>15</v>
          </cell>
          <cell r="CM29">
            <v>8</v>
          </cell>
          <cell r="CN29">
            <v>12</v>
          </cell>
          <cell r="CO29">
            <v>9</v>
          </cell>
          <cell r="CP29">
            <v>12</v>
          </cell>
          <cell r="CQ29">
            <v>3</v>
          </cell>
          <cell r="CS29">
            <v>17</v>
          </cell>
          <cell r="CT29">
            <v>3</v>
          </cell>
          <cell r="CY29">
            <v>2</v>
          </cell>
          <cell r="DJ29">
            <v>15</v>
          </cell>
          <cell r="DK29">
            <v>5</v>
          </cell>
          <cell r="DL29">
            <v>4</v>
          </cell>
          <cell r="DO29">
            <v>5</v>
          </cell>
          <cell r="DP29">
            <v>12</v>
          </cell>
          <cell r="DQ29">
            <v>4</v>
          </cell>
          <cell r="DR29">
            <v>1</v>
          </cell>
          <cell r="DS29">
            <v>4</v>
          </cell>
          <cell r="DV29">
            <v>7</v>
          </cell>
          <cell r="DX29">
            <v>11</v>
          </cell>
          <cell r="DY29">
            <v>4</v>
          </cell>
          <cell r="DZ29">
            <v>4</v>
          </cell>
          <cell r="EB29">
            <v>9</v>
          </cell>
          <cell r="EF29">
            <v>6</v>
          </cell>
          <cell r="EG29">
            <v>8</v>
          </cell>
          <cell r="EH29">
            <v>3</v>
          </cell>
          <cell r="EI29">
            <v>29</v>
          </cell>
          <cell r="EK29">
            <v>4</v>
          </cell>
          <cell r="EL29">
            <v>9</v>
          </cell>
          <cell r="EM29">
            <v>5</v>
          </cell>
          <cell r="EN29">
            <v>1</v>
          </cell>
          <cell r="EO29">
            <v>5</v>
          </cell>
          <cell r="EP29">
            <v>10</v>
          </cell>
          <cell r="EQ29">
            <v>636</v>
          </cell>
        </row>
        <row r="30">
          <cell r="A30" t="str">
            <v>27</v>
          </cell>
          <cell r="C30">
            <v>35</v>
          </cell>
          <cell r="D30">
            <v>1</v>
          </cell>
          <cell r="E30">
            <v>1</v>
          </cell>
          <cell r="F30">
            <v>9</v>
          </cell>
          <cell r="G30">
            <v>6</v>
          </cell>
          <cell r="H30">
            <v>4</v>
          </cell>
          <cell r="I30">
            <v>11</v>
          </cell>
          <cell r="J30">
            <v>6</v>
          </cell>
          <cell r="K30">
            <v>4</v>
          </cell>
          <cell r="L30">
            <v>14</v>
          </cell>
          <cell r="M30">
            <v>1</v>
          </cell>
          <cell r="O30">
            <v>26</v>
          </cell>
          <cell r="R30">
            <v>11</v>
          </cell>
          <cell r="S30">
            <v>3</v>
          </cell>
          <cell r="T30">
            <v>8</v>
          </cell>
          <cell r="U30">
            <v>3</v>
          </cell>
          <cell r="V30">
            <v>9</v>
          </cell>
          <cell r="W30">
            <v>7</v>
          </cell>
          <cell r="X30">
            <v>14</v>
          </cell>
          <cell r="Z30">
            <v>5</v>
          </cell>
          <cell r="AA30">
            <v>4</v>
          </cell>
          <cell r="AB30">
            <v>6</v>
          </cell>
          <cell r="AC30">
            <v>9</v>
          </cell>
          <cell r="AF30">
            <v>8</v>
          </cell>
          <cell r="AG30">
            <v>4</v>
          </cell>
          <cell r="AH30">
            <v>14</v>
          </cell>
          <cell r="AJ30">
            <v>3</v>
          </cell>
          <cell r="AK30">
            <v>10</v>
          </cell>
          <cell r="AL30">
            <v>6</v>
          </cell>
          <cell r="AM30">
            <v>36</v>
          </cell>
          <cell r="AN30">
            <v>9</v>
          </cell>
          <cell r="AO30">
            <v>1</v>
          </cell>
          <cell r="AQ30">
            <v>25</v>
          </cell>
          <cell r="AR30">
            <v>5</v>
          </cell>
          <cell r="AS30">
            <v>9</v>
          </cell>
          <cell r="AT30">
            <v>7</v>
          </cell>
          <cell r="AU30">
            <v>6</v>
          </cell>
          <cell r="AV30">
            <v>26</v>
          </cell>
          <cell r="AW30">
            <v>1</v>
          </cell>
          <cell r="AX30">
            <v>3</v>
          </cell>
          <cell r="AY30">
            <v>1</v>
          </cell>
          <cell r="BB30">
            <v>5</v>
          </cell>
          <cell r="BD30">
            <v>4</v>
          </cell>
          <cell r="BE30">
            <v>39</v>
          </cell>
          <cell r="BF30">
            <v>17</v>
          </cell>
          <cell r="BG30">
            <v>9</v>
          </cell>
          <cell r="BH30">
            <v>1</v>
          </cell>
          <cell r="BI30">
            <v>2</v>
          </cell>
          <cell r="BJ30">
            <v>7</v>
          </cell>
          <cell r="BN30">
            <v>17</v>
          </cell>
          <cell r="BO30">
            <v>11</v>
          </cell>
          <cell r="BS30">
            <v>22</v>
          </cell>
          <cell r="BT30">
            <v>3</v>
          </cell>
          <cell r="BV30">
            <v>4</v>
          </cell>
          <cell r="BW30">
            <v>23</v>
          </cell>
          <cell r="BX30">
            <v>2</v>
          </cell>
          <cell r="BY30">
            <v>29</v>
          </cell>
          <cell r="CC30">
            <v>1</v>
          </cell>
          <cell r="CD30">
            <v>10</v>
          </cell>
          <cell r="CE30">
            <v>4</v>
          </cell>
          <cell r="CF30">
            <v>2</v>
          </cell>
          <cell r="CH30">
            <v>2</v>
          </cell>
          <cell r="CI30">
            <v>9</v>
          </cell>
          <cell r="CJ30">
            <v>47</v>
          </cell>
          <cell r="CK30">
            <v>15</v>
          </cell>
          <cell r="CL30">
            <v>11</v>
          </cell>
          <cell r="CM30">
            <v>6</v>
          </cell>
          <cell r="CN30">
            <v>30</v>
          </cell>
          <cell r="CO30">
            <v>11</v>
          </cell>
          <cell r="CP30">
            <v>18</v>
          </cell>
          <cell r="CQ30">
            <v>12</v>
          </cell>
          <cell r="CS30">
            <v>11</v>
          </cell>
          <cell r="CT30">
            <v>2</v>
          </cell>
          <cell r="CX30">
            <v>2</v>
          </cell>
          <cell r="CY30">
            <v>1</v>
          </cell>
          <cell r="DJ30">
            <v>10</v>
          </cell>
          <cell r="DK30">
            <v>2</v>
          </cell>
          <cell r="DL30">
            <v>10</v>
          </cell>
          <cell r="DM30">
            <v>4</v>
          </cell>
          <cell r="DN30">
            <v>1</v>
          </cell>
          <cell r="DO30">
            <v>10</v>
          </cell>
          <cell r="DP30">
            <v>27</v>
          </cell>
          <cell r="DS30">
            <v>2</v>
          </cell>
          <cell r="DV30">
            <v>6</v>
          </cell>
          <cell r="DX30">
            <v>6</v>
          </cell>
          <cell r="DY30">
            <v>4</v>
          </cell>
          <cell r="DZ30">
            <v>8</v>
          </cell>
          <cell r="EB30">
            <v>12</v>
          </cell>
          <cell r="EF30">
            <v>4</v>
          </cell>
          <cell r="EG30">
            <v>8</v>
          </cell>
          <cell r="EH30">
            <v>7</v>
          </cell>
          <cell r="EI30">
            <v>38</v>
          </cell>
          <cell r="EK30">
            <v>15</v>
          </cell>
          <cell r="EL30">
            <v>4</v>
          </cell>
          <cell r="EM30">
            <v>13</v>
          </cell>
          <cell r="EN30">
            <v>3</v>
          </cell>
          <cell r="EO30">
            <v>10</v>
          </cell>
          <cell r="EP30">
            <v>14</v>
          </cell>
          <cell r="EQ30">
            <v>978</v>
          </cell>
        </row>
        <row r="31">
          <cell r="A31" t="str">
            <v>28</v>
          </cell>
          <cell r="C31">
            <v>30</v>
          </cell>
          <cell r="F31">
            <v>8</v>
          </cell>
          <cell r="G31">
            <v>1</v>
          </cell>
          <cell r="H31">
            <v>2</v>
          </cell>
          <cell r="I31">
            <v>2</v>
          </cell>
          <cell r="K31">
            <v>1</v>
          </cell>
          <cell r="L31">
            <v>1</v>
          </cell>
          <cell r="M31">
            <v>4</v>
          </cell>
          <cell r="O31">
            <v>6</v>
          </cell>
          <cell r="P31">
            <v>1</v>
          </cell>
          <cell r="T31">
            <v>5</v>
          </cell>
          <cell r="W31">
            <v>3</v>
          </cell>
          <cell r="X31">
            <v>5</v>
          </cell>
          <cell r="Z31">
            <v>5</v>
          </cell>
          <cell r="AA31">
            <v>5</v>
          </cell>
          <cell r="AB31">
            <v>1</v>
          </cell>
          <cell r="AC31">
            <v>5</v>
          </cell>
          <cell r="AF31">
            <v>1</v>
          </cell>
          <cell r="AH31">
            <v>7</v>
          </cell>
          <cell r="AJ31">
            <v>3</v>
          </cell>
          <cell r="AK31">
            <v>4</v>
          </cell>
          <cell r="AM31">
            <v>24</v>
          </cell>
          <cell r="AQ31">
            <v>8</v>
          </cell>
          <cell r="AS31">
            <v>4</v>
          </cell>
          <cell r="AT31">
            <v>1</v>
          </cell>
          <cell r="AU31">
            <v>10</v>
          </cell>
          <cell r="AV31">
            <v>16</v>
          </cell>
          <cell r="BC31">
            <v>3</v>
          </cell>
          <cell r="BD31">
            <v>2</v>
          </cell>
          <cell r="BE31">
            <v>34</v>
          </cell>
          <cell r="BF31">
            <v>14</v>
          </cell>
          <cell r="BI31">
            <v>4</v>
          </cell>
          <cell r="BJ31">
            <v>4</v>
          </cell>
          <cell r="BN31">
            <v>12</v>
          </cell>
          <cell r="BO31">
            <v>4</v>
          </cell>
          <cell r="BS31">
            <v>24</v>
          </cell>
          <cell r="BV31">
            <v>6</v>
          </cell>
          <cell r="BW31">
            <v>8</v>
          </cell>
          <cell r="BY31">
            <v>7</v>
          </cell>
          <cell r="CC31">
            <v>1</v>
          </cell>
          <cell r="CD31">
            <v>8</v>
          </cell>
          <cell r="CI31">
            <v>3</v>
          </cell>
          <cell r="CJ31">
            <v>30</v>
          </cell>
          <cell r="CK31">
            <v>26</v>
          </cell>
          <cell r="CN31">
            <v>17</v>
          </cell>
          <cell r="CO31">
            <v>3</v>
          </cell>
          <cell r="CP31">
            <v>7</v>
          </cell>
          <cell r="CT31">
            <v>3</v>
          </cell>
          <cell r="CX31">
            <v>3</v>
          </cell>
          <cell r="DJ31">
            <v>3</v>
          </cell>
          <cell r="DK31">
            <v>3</v>
          </cell>
          <cell r="DL31">
            <v>15</v>
          </cell>
          <cell r="DM31">
            <v>1</v>
          </cell>
          <cell r="DO31">
            <v>10</v>
          </cell>
          <cell r="DP31">
            <v>16</v>
          </cell>
          <cell r="DV31">
            <v>6</v>
          </cell>
          <cell r="DX31">
            <v>12</v>
          </cell>
          <cell r="DZ31">
            <v>3</v>
          </cell>
          <cell r="EB31">
            <v>17</v>
          </cell>
          <cell r="EF31">
            <v>3</v>
          </cell>
          <cell r="EI31">
            <v>15</v>
          </cell>
          <cell r="EL31">
            <v>8</v>
          </cell>
          <cell r="EM31">
            <v>4</v>
          </cell>
          <cell r="EN31">
            <v>3</v>
          </cell>
          <cell r="EO31">
            <v>1</v>
          </cell>
          <cell r="EP31">
            <v>5</v>
          </cell>
          <cell r="EQ31">
            <v>511</v>
          </cell>
        </row>
        <row r="32">
          <cell r="A32" t="str">
            <v>29</v>
          </cell>
          <cell r="C32">
            <v>21</v>
          </cell>
          <cell r="O32">
            <v>7</v>
          </cell>
          <cell r="R32">
            <v>1</v>
          </cell>
          <cell r="X32">
            <v>4</v>
          </cell>
          <cell r="Z32">
            <v>4</v>
          </cell>
          <cell r="AA32">
            <v>9</v>
          </cell>
          <cell r="AB32">
            <v>1</v>
          </cell>
          <cell r="AC32">
            <v>10</v>
          </cell>
          <cell r="AG32">
            <v>2</v>
          </cell>
          <cell r="AH32">
            <v>1</v>
          </cell>
          <cell r="AJ32">
            <v>2</v>
          </cell>
          <cell r="AM32">
            <v>9</v>
          </cell>
          <cell r="AQ32">
            <v>2</v>
          </cell>
          <cell r="BE32">
            <v>1</v>
          </cell>
          <cell r="BF32">
            <v>17</v>
          </cell>
          <cell r="BJ32">
            <v>2</v>
          </cell>
          <cell r="BO32">
            <v>1</v>
          </cell>
          <cell r="BS32">
            <v>3</v>
          </cell>
          <cell r="BV32">
            <v>2</v>
          </cell>
          <cell r="BW32">
            <v>7</v>
          </cell>
          <cell r="BY32">
            <v>4</v>
          </cell>
          <cell r="CJ32">
            <v>17</v>
          </cell>
          <cell r="CK32">
            <v>14</v>
          </cell>
          <cell r="CN32">
            <v>19</v>
          </cell>
          <cell r="EB32">
            <v>9</v>
          </cell>
          <cell r="EI32">
            <v>6</v>
          </cell>
          <cell r="EM32">
            <v>5</v>
          </cell>
          <cell r="EQ32">
            <v>180</v>
          </cell>
        </row>
        <row r="33">
          <cell r="A33" t="str">
            <v>30</v>
          </cell>
          <cell r="C33">
            <v>13</v>
          </cell>
          <cell r="D33">
            <v>1</v>
          </cell>
          <cell r="G33">
            <v>7</v>
          </cell>
          <cell r="I33">
            <v>2</v>
          </cell>
          <cell r="L33">
            <v>12</v>
          </cell>
          <cell r="O33">
            <v>14</v>
          </cell>
          <cell r="T33">
            <v>4</v>
          </cell>
          <cell r="W33">
            <v>3</v>
          </cell>
          <cell r="X33">
            <v>4</v>
          </cell>
          <cell r="AH33">
            <v>8</v>
          </cell>
          <cell r="AJ33">
            <v>1</v>
          </cell>
          <cell r="AK33">
            <v>1</v>
          </cell>
          <cell r="AM33">
            <v>6</v>
          </cell>
          <cell r="AS33">
            <v>1</v>
          </cell>
          <cell r="AT33">
            <v>1</v>
          </cell>
          <cell r="AV33">
            <v>24</v>
          </cell>
          <cell r="BB33">
            <v>5</v>
          </cell>
          <cell r="BD33">
            <v>5</v>
          </cell>
          <cell r="BE33">
            <v>8</v>
          </cell>
          <cell r="BF33">
            <v>14</v>
          </cell>
          <cell r="BY33">
            <v>5</v>
          </cell>
          <cell r="CD33">
            <v>1</v>
          </cell>
          <cell r="CI33">
            <v>1</v>
          </cell>
          <cell r="CJ33">
            <v>21</v>
          </cell>
          <cell r="CK33">
            <v>4</v>
          </cell>
          <cell r="CN33">
            <v>18</v>
          </cell>
          <cell r="CO33">
            <v>1</v>
          </cell>
          <cell r="CP33">
            <v>7</v>
          </cell>
          <cell r="CQ33">
            <v>4</v>
          </cell>
          <cell r="CX33">
            <v>1</v>
          </cell>
          <cell r="DK33">
            <v>1</v>
          </cell>
          <cell r="DL33">
            <v>1</v>
          </cell>
          <cell r="DO33">
            <v>7</v>
          </cell>
          <cell r="DP33">
            <v>10</v>
          </cell>
          <cell r="DX33">
            <v>4</v>
          </cell>
          <cell r="DZ33">
            <v>5</v>
          </cell>
          <cell r="EB33">
            <v>2</v>
          </cell>
          <cell r="EI33">
            <v>7</v>
          </cell>
          <cell r="EN33">
            <v>2</v>
          </cell>
          <cell r="EP33">
            <v>2</v>
          </cell>
          <cell r="EQ33">
            <v>238</v>
          </cell>
        </row>
        <row r="34">
          <cell r="A34" t="str">
            <v>31</v>
          </cell>
          <cell r="C34">
            <v>20</v>
          </cell>
          <cell r="H34">
            <v>2</v>
          </cell>
          <cell r="I34">
            <v>2</v>
          </cell>
          <cell r="L34">
            <v>4</v>
          </cell>
          <cell r="O34">
            <v>18</v>
          </cell>
          <cell r="R34">
            <v>4</v>
          </cell>
          <cell r="T34">
            <v>2</v>
          </cell>
          <cell r="V34">
            <v>1</v>
          </cell>
          <cell r="W34">
            <v>1</v>
          </cell>
          <cell r="X34">
            <v>4</v>
          </cell>
          <cell r="Z34">
            <v>3</v>
          </cell>
          <cell r="AA34">
            <v>2</v>
          </cell>
          <cell r="AB34">
            <v>2</v>
          </cell>
          <cell r="AC34">
            <v>6</v>
          </cell>
          <cell r="AD34">
            <v>2</v>
          </cell>
          <cell r="AG34">
            <v>3</v>
          </cell>
          <cell r="AH34">
            <v>9</v>
          </cell>
          <cell r="AJ34">
            <v>1</v>
          </cell>
          <cell r="AK34">
            <v>1</v>
          </cell>
          <cell r="AM34">
            <v>8</v>
          </cell>
          <cell r="AQ34">
            <v>4</v>
          </cell>
          <cell r="AR34">
            <v>2</v>
          </cell>
          <cell r="AS34">
            <v>1</v>
          </cell>
          <cell r="AT34">
            <v>1</v>
          </cell>
          <cell r="AV34">
            <v>19</v>
          </cell>
          <cell r="BB34">
            <v>3</v>
          </cell>
          <cell r="BD34">
            <v>4</v>
          </cell>
          <cell r="BE34">
            <v>20</v>
          </cell>
          <cell r="BF34">
            <v>11</v>
          </cell>
          <cell r="BI34">
            <v>1</v>
          </cell>
          <cell r="BJ34">
            <v>1</v>
          </cell>
          <cell r="BO34">
            <v>5</v>
          </cell>
          <cell r="BS34">
            <v>10</v>
          </cell>
          <cell r="BU34">
            <v>3</v>
          </cell>
          <cell r="BV34">
            <v>9</v>
          </cell>
          <cell r="BW34">
            <v>4</v>
          </cell>
          <cell r="BY34">
            <v>6</v>
          </cell>
          <cell r="CA34">
            <v>1</v>
          </cell>
          <cell r="CD34">
            <v>7</v>
          </cell>
          <cell r="CH34">
            <v>1</v>
          </cell>
          <cell r="CI34">
            <v>2</v>
          </cell>
          <cell r="CJ34">
            <v>24</v>
          </cell>
          <cell r="CK34">
            <v>8</v>
          </cell>
          <cell r="CN34">
            <v>14</v>
          </cell>
          <cell r="CO34">
            <v>2</v>
          </cell>
          <cell r="CP34">
            <v>3</v>
          </cell>
          <cell r="CQ34">
            <v>1</v>
          </cell>
          <cell r="CT34">
            <v>1</v>
          </cell>
          <cell r="CZ34">
            <v>3</v>
          </cell>
          <cell r="DJ34">
            <v>9</v>
          </cell>
          <cell r="DK34">
            <v>1</v>
          </cell>
          <cell r="DL34">
            <v>7</v>
          </cell>
          <cell r="DO34">
            <v>5</v>
          </cell>
          <cell r="DP34">
            <v>2</v>
          </cell>
          <cell r="DR34">
            <v>1</v>
          </cell>
          <cell r="DT34">
            <v>3</v>
          </cell>
          <cell r="DX34">
            <v>12</v>
          </cell>
          <cell r="DZ34">
            <v>2</v>
          </cell>
          <cell r="EB34">
            <v>17</v>
          </cell>
          <cell r="EF34">
            <v>1</v>
          </cell>
          <cell r="EI34">
            <v>9</v>
          </cell>
          <cell r="EM34">
            <v>3</v>
          </cell>
          <cell r="EQ34">
            <v>338</v>
          </cell>
        </row>
        <row r="35">
          <cell r="A35" t="str">
            <v>32</v>
          </cell>
          <cell r="C35">
            <v>16</v>
          </cell>
          <cell r="D35">
            <v>1</v>
          </cell>
          <cell r="F35">
            <v>5</v>
          </cell>
          <cell r="G35">
            <v>5</v>
          </cell>
          <cell r="H35">
            <v>2</v>
          </cell>
          <cell r="I35">
            <v>4</v>
          </cell>
          <cell r="J35">
            <v>4</v>
          </cell>
          <cell r="L35">
            <v>5</v>
          </cell>
          <cell r="O35">
            <v>14</v>
          </cell>
          <cell r="T35">
            <v>5</v>
          </cell>
          <cell r="W35">
            <v>1</v>
          </cell>
          <cell r="X35">
            <v>4</v>
          </cell>
          <cell r="Z35">
            <v>3</v>
          </cell>
          <cell r="AA35">
            <v>4</v>
          </cell>
          <cell r="AC35">
            <v>8</v>
          </cell>
          <cell r="AD35">
            <v>2</v>
          </cell>
          <cell r="AF35">
            <v>1</v>
          </cell>
          <cell r="AG35">
            <v>1</v>
          </cell>
          <cell r="AH35">
            <v>10</v>
          </cell>
          <cell r="AJ35">
            <v>2</v>
          </cell>
          <cell r="AK35">
            <v>4</v>
          </cell>
          <cell r="AM35">
            <v>12</v>
          </cell>
          <cell r="AR35">
            <v>2</v>
          </cell>
          <cell r="AS35">
            <v>1</v>
          </cell>
          <cell r="AT35">
            <v>3</v>
          </cell>
          <cell r="AU35">
            <v>6</v>
          </cell>
          <cell r="AV35">
            <v>11</v>
          </cell>
          <cell r="AZ35">
            <v>3</v>
          </cell>
          <cell r="BB35">
            <v>4</v>
          </cell>
          <cell r="BD35">
            <v>2</v>
          </cell>
          <cell r="BE35">
            <v>15</v>
          </cell>
          <cell r="BF35">
            <v>15</v>
          </cell>
          <cell r="BJ35">
            <v>3</v>
          </cell>
          <cell r="BN35">
            <v>5</v>
          </cell>
          <cell r="BS35">
            <v>19</v>
          </cell>
          <cell r="BU35">
            <v>5</v>
          </cell>
          <cell r="BV35">
            <v>7</v>
          </cell>
          <cell r="BW35">
            <v>6</v>
          </cell>
          <cell r="BY35">
            <v>5</v>
          </cell>
          <cell r="CA35">
            <v>1</v>
          </cell>
          <cell r="CC35">
            <v>1</v>
          </cell>
          <cell r="CD35">
            <v>8</v>
          </cell>
          <cell r="CI35">
            <v>4</v>
          </cell>
          <cell r="CJ35">
            <v>19</v>
          </cell>
          <cell r="CK35">
            <v>10</v>
          </cell>
          <cell r="CN35">
            <v>16</v>
          </cell>
          <cell r="CO35">
            <v>2</v>
          </cell>
          <cell r="CP35">
            <v>2</v>
          </cell>
          <cell r="CQ35">
            <v>1</v>
          </cell>
          <cell r="CX35">
            <v>2</v>
          </cell>
          <cell r="CZ35">
            <v>2</v>
          </cell>
          <cell r="DJ35">
            <v>2</v>
          </cell>
          <cell r="DK35">
            <v>2</v>
          </cell>
          <cell r="DL35">
            <v>7</v>
          </cell>
          <cell r="DN35">
            <v>1</v>
          </cell>
          <cell r="DO35">
            <v>8</v>
          </cell>
          <cell r="DP35">
            <v>12</v>
          </cell>
          <cell r="DT35">
            <v>5</v>
          </cell>
          <cell r="DV35">
            <v>1</v>
          </cell>
          <cell r="DX35">
            <v>8</v>
          </cell>
          <cell r="DY35">
            <v>6</v>
          </cell>
          <cell r="EB35">
            <v>21</v>
          </cell>
          <cell r="EF35">
            <v>1</v>
          </cell>
          <cell r="EI35">
            <v>23</v>
          </cell>
          <cell r="EK35">
            <v>6</v>
          </cell>
          <cell r="EM35">
            <v>2</v>
          </cell>
          <cell r="EP35">
            <v>8</v>
          </cell>
          <cell r="EQ35">
            <v>406</v>
          </cell>
        </row>
        <row r="36">
          <cell r="A36" t="str">
            <v>33</v>
          </cell>
          <cell r="C36">
            <v>9</v>
          </cell>
          <cell r="F36">
            <v>5</v>
          </cell>
          <cell r="H36">
            <v>1</v>
          </cell>
          <cell r="I36">
            <v>2</v>
          </cell>
          <cell r="K36">
            <v>4</v>
          </cell>
          <cell r="L36">
            <v>1</v>
          </cell>
          <cell r="O36">
            <v>12</v>
          </cell>
          <cell r="R36">
            <v>7</v>
          </cell>
          <cell r="V36">
            <v>3</v>
          </cell>
          <cell r="W36">
            <v>1</v>
          </cell>
          <cell r="X36">
            <v>5</v>
          </cell>
          <cell r="Z36">
            <v>2</v>
          </cell>
          <cell r="AA36">
            <v>5</v>
          </cell>
          <cell r="AB36">
            <v>2</v>
          </cell>
          <cell r="AC36">
            <v>5</v>
          </cell>
          <cell r="AD36">
            <v>4</v>
          </cell>
          <cell r="AF36">
            <v>3</v>
          </cell>
          <cell r="AH36">
            <v>4</v>
          </cell>
          <cell r="AJ36">
            <v>3</v>
          </cell>
          <cell r="AK36">
            <v>1</v>
          </cell>
          <cell r="AM36">
            <v>6</v>
          </cell>
          <cell r="AQ36">
            <v>12</v>
          </cell>
          <cell r="AS36">
            <v>2</v>
          </cell>
          <cell r="AU36">
            <v>7</v>
          </cell>
          <cell r="AV36">
            <v>11</v>
          </cell>
          <cell r="AY36">
            <v>1</v>
          </cell>
          <cell r="AZ36">
            <v>5</v>
          </cell>
          <cell r="BB36">
            <v>5</v>
          </cell>
          <cell r="BC36">
            <v>5</v>
          </cell>
          <cell r="BD36">
            <v>1</v>
          </cell>
          <cell r="BE36">
            <v>26</v>
          </cell>
          <cell r="BF36">
            <v>14</v>
          </cell>
          <cell r="BI36">
            <v>2</v>
          </cell>
          <cell r="BN36">
            <v>8</v>
          </cell>
          <cell r="BQ36">
            <v>1</v>
          </cell>
          <cell r="BS36">
            <v>8</v>
          </cell>
          <cell r="BU36">
            <v>2</v>
          </cell>
          <cell r="BV36">
            <v>3</v>
          </cell>
          <cell r="BW36">
            <v>15</v>
          </cell>
          <cell r="BY36">
            <v>1</v>
          </cell>
          <cell r="CD36">
            <v>5</v>
          </cell>
          <cell r="CJ36">
            <v>14</v>
          </cell>
          <cell r="CK36">
            <v>1</v>
          </cell>
          <cell r="CN36">
            <v>10</v>
          </cell>
          <cell r="CO36">
            <v>5</v>
          </cell>
          <cell r="CP36">
            <v>5</v>
          </cell>
          <cell r="CY36">
            <v>2</v>
          </cell>
          <cell r="CZ36">
            <v>4</v>
          </cell>
          <cell r="DJ36">
            <v>4</v>
          </cell>
          <cell r="DO36">
            <v>3</v>
          </cell>
          <cell r="DP36">
            <v>7</v>
          </cell>
          <cell r="DV36">
            <v>1</v>
          </cell>
          <cell r="DW36">
            <v>2</v>
          </cell>
          <cell r="DX36">
            <v>2</v>
          </cell>
          <cell r="DY36">
            <v>1</v>
          </cell>
          <cell r="DZ36">
            <v>4</v>
          </cell>
          <cell r="EB36">
            <v>6</v>
          </cell>
          <cell r="EC36">
            <v>1</v>
          </cell>
          <cell r="EE36">
            <v>3</v>
          </cell>
          <cell r="EF36">
            <v>4</v>
          </cell>
          <cell r="EI36">
            <v>6</v>
          </cell>
          <cell r="EK36">
            <v>7</v>
          </cell>
          <cell r="EM36">
            <v>1</v>
          </cell>
          <cell r="EO36">
            <v>2</v>
          </cell>
          <cell r="EP36">
            <v>3</v>
          </cell>
          <cell r="EQ36">
            <v>317</v>
          </cell>
        </row>
        <row r="37">
          <cell r="A37" t="str">
            <v>34</v>
          </cell>
          <cell r="C37">
            <v>3</v>
          </cell>
          <cell r="L37">
            <v>3</v>
          </cell>
          <cell r="O37">
            <v>2</v>
          </cell>
          <cell r="Z37">
            <v>1</v>
          </cell>
          <cell r="AM37">
            <v>4</v>
          </cell>
          <cell r="AV37">
            <v>1</v>
          </cell>
          <cell r="BF37">
            <v>1</v>
          </cell>
          <cell r="BJ37">
            <v>1</v>
          </cell>
          <cell r="BS37">
            <v>2</v>
          </cell>
          <cell r="BY37">
            <v>5</v>
          </cell>
          <cell r="CD37">
            <v>2</v>
          </cell>
          <cell r="CJ37">
            <v>7</v>
          </cell>
          <cell r="CK37">
            <v>11</v>
          </cell>
          <cell r="CN37">
            <v>5</v>
          </cell>
          <cell r="CO37">
            <v>3</v>
          </cell>
          <cell r="DH37">
            <v>2</v>
          </cell>
          <cell r="DO37">
            <v>1</v>
          </cell>
          <cell r="EB37">
            <v>2</v>
          </cell>
          <cell r="EI37">
            <v>11</v>
          </cell>
          <cell r="EP37">
            <v>3</v>
          </cell>
          <cell r="EQ37">
            <v>70</v>
          </cell>
        </row>
        <row r="38">
          <cell r="A38" t="str">
            <v>35</v>
          </cell>
          <cell r="C38">
            <v>10</v>
          </cell>
          <cell r="H38">
            <v>1</v>
          </cell>
          <cell r="J38">
            <v>1</v>
          </cell>
          <cell r="L38">
            <v>1</v>
          </cell>
          <cell r="O38">
            <v>2</v>
          </cell>
          <cell r="R38">
            <v>5</v>
          </cell>
          <cell r="T38">
            <v>6</v>
          </cell>
          <cell r="Z38">
            <v>2</v>
          </cell>
          <cell r="AA38">
            <v>3</v>
          </cell>
          <cell r="AC38">
            <v>8</v>
          </cell>
          <cell r="AM38">
            <v>9</v>
          </cell>
          <cell r="AR38">
            <v>1</v>
          </cell>
          <cell r="AS38">
            <v>4</v>
          </cell>
          <cell r="AV38">
            <v>2</v>
          </cell>
          <cell r="BB38">
            <v>1</v>
          </cell>
          <cell r="BE38">
            <v>18</v>
          </cell>
          <cell r="BF38">
            <v>3</v>
          </cell>
          <cell r="BJ38">
            <v>3</v>
          </cell>
          <cell r="BO38">
            <v>5</v>
          </cell>
          <cell r="BS38">
            <v>6</v>
          </cell>
          <cell r="BW38">
            <v>5</v>
          </cell>
          <cell r="BY38">
            <v>6</v>
          </cell>
          <cell r="CA38">
            <v>1</v>
          </cell>
          <cell r="CD38">
            <v>6</v>
          </cell>
          <cell r="CJ38">
            <v>10</v>
          </cell>
          <cell r="CK38">
            <v>16</v>
          </cell>
          <cell r="CN38">
            <v>10</v>
          </cell>
          <cell r="CO38">
            <v>2</v>
          </cell>
          <cell r="CQ38">
            <v>1</v>
          </cell>
          <cell r="CX38">
            <v>2</v>
          </cell>
          <cell r="DE38">
            <v>6</v>
          </cell>
          <cell r="DJ38">
            <v>5</v>
          </cell>
          <cell r="DL38">
            <v>4</v>
          </cell>
          <cell r="DN38">
            <v>1</v>
          </cell>
          <cell r="DP38">
            <v>5</v>
          </cell>
          <cell r="DZ38">
            <v>2</v>
          </cell>
          <cell r="EB38">
            <v>10</v>
          </cell>
          <cell r="EF38">
            <v>1</v>
          </cell>
          <cell r="EI38">
            <v>8</v>
          </cell>
          <cell r="EP38">
            <v>1</v>
          </cell>
          <cell r="EQ38">
            <v>193</v>
          </cell>
        </row>
        <row r="39">
          <cell r="A39" t="str">
            <v>36</v>
          </cell>
          <cell r="C39">
            <v>4</v>
          </cell>
          <cell r="G39">
            <v>3</v>
          </cell>
          <cell r="J39">
            <v>1</v>
          </cell>
          <cell r="L39">
            <v>5</v>
          </cell>
          <cell r="O39">
            <v>10</v>
          </cell>
          <cell r="T39">
            <v>4</v>
          </cell>
          <cell r="X39">
            <v>5</v>
          </cell>
          <cell r="Z39">
            <v>3</v>
          </cell>
          <cell r="AA39">
            <v>2</v>
          </cell>
          <cell r="AC39">
            <v>2</v>
          </cell>
          <cell r="AG39">
            <v>1</v>
          </cell>
          <cell r="AH39">
            <v>7</v>
          </cell>
          <cell r="AM39">
            <v>3</v>
          </cell>
          <cell r="AR39">
            <v>1</v>
          </cell>
          <cell r="AU39">
            <v>1</v>
          </cell>
          <cell r="AV39">
            <v>8</v>
          </cell>
          <cell r="BE39">
            <v>1</v>
          </cell>
          <cell r="BF39">
            <v>5</v>
          </cell>
          <cell r="BO39">
            <v>1</v>
          </cell>
          <cell r="BS39">
            <v>3</v>
          </cell>
          <cell r="BW39">
            <v>2</v>
          </cell>
          <cell r="BY39">
            <v>5</v>
          </cell>
          <cell r="CC39">
            <v>2</v>
          </cell>
          <cell r="CD39">
            <v>4</v>
          </cell>
          <cell r="CJ39">
            <v>11</v>
          </cell>
          <cell r="CN39">
            <v>3</v>
          </cell>
          <cell r="DK39">
            <v>2</v>
          </cell>
          <cell r="DL39">
            <v>2</v>
          </cell>
          <cell r="DO39">
            <v>3</v>
          </cell>
          <cell r="DP39">
            <v>5</v>
          </cell>
          <cell r="DX39">
            <v>3</v>
          </cell>
          <cell r="EB39">
            <v>2</v>
          </cell>
          <cell r="EI39">
            <v>5</v>
          </cell>
          <cell r="EM39">
            <v>3</v>
          </cell>
          <cell r="EQ39">
            <v>122</v>
          </cell>
        </row>
        <row r="40">
          <cell r="A40" t="str">
            <v>37</v>
          </cell>
          <cell r="C40">
            <v>4</v>
          </cell>
          <cell r="H40">
            <v>1</v>
          </cell>
          <cell r="T40">
            <v>3</v>
          </cell>
          <cell r="AC40">
            <v>6</v>
          </cell>
          <cell r="AM40">
            <v>4</v>
          </cell>
          <cell r="AR40">
            <v>2</v>
          </cell>
          <cell r="AV40">
            <v>6</v>
          </cell>
          <cell r="BD40">
            <v>2</v>
          </cell>
          <cell r="CD40">
            <v>1</v>
          </cell>
          <cell r="CJ40">
            <v>9</v>
          </cell>
          <cell r="CO40">
            <v>3</v>
          </cell>
          <cell r="CX40">
            <v>2</v>
          </cell>
          <cell r="DK40">
            <v>2</v>
          </cell>
          <cell r="DN40">
            <v>1</v>
          </cell>
          <cell r="DX40">
            <v>1</v>
          </cell>
          <cell r="EF40">
            <v>5</v>
          </cell>
          <cell r="EI40">
            <v>5</v>
          </cell>
          <cell r="EP40">
            <v>2</v>
          </cell>
          <cell r="EQ40">
            <v>59</v>
          </cell>
        </row>
        <row r="41">
          <cell r="A41" t="str">
            <v>60</v>
          </cell>
          <cell r="C41">
            <v>26</v>
          </cell>
          <cell r="D41">
            <v>7</v>
          </cell>
          <cell r="E41">
            <v>1</v>
          </cell>
          <cell r="F41">
            <v>9</v>
          </cell>
          <cell r="G41">
            <v>2</v>
          </cell>
          <cell r="I41">
            <v>13</v>
          </cell>
          <cell r="J41">
            <v>2</v>
          </cell>
          <cell r="K41">
            <v>7</v>
          </cell>
          <cell r="L41">
            <v>9</v>
          </cell>
          <cell r="M41">
            <v>5</v>
          </cell>
          <cell r="O41">
            <v>15</v>
          </cell>
          <cell r="R41">
            <v>6</v>
          </cell>
          <cell r="S41">
            <v>5</v>
          </cell>
          <cell r="T41">
            <v>2</v>
          </cell>
          <cell r="U41">
            <v>1</v>
          </cell>
          <cell r="V41">
            <v>8</v>
          </cell>
          <cell r="W41">
            <v>13</v>
          </cell>
          <cell r="X41">
            <v>4</v>
          </cell>
          <cell r="Z41">
            <v>5</v>
          </cell>
          <cell r="AA41">
            <v>10</v>
          </cell>
          <cell r="AC41">
            <v>11</v>
          </cell>
          <cell r="AE41">
            <v>6</v>
          </cell>
          <cell r="AF41">
            <v>14</v>
          </cell>
          <cell r="AG41">
            <v>1</v>
          </cell>
          <cell r="AH41">
            <v>8</v>
          </cell>
          <cell r="AK41">
            <v>4</v>
          </cell>
          <cell r="AM41">
            <v>22</v>
          </cell>
          <cell r="AQ41">
            <v>18</v>
          </cell>
          <cell r="AR41">
            <v>7</v>
          </cell>
          <cell r="AS41">
            <v>8</v>
          </cell>
          <cell r="AT41">
            <v>8</v>
          </cell>
          <cell r="AU41">
            <v>15</v>
          </cell>
          <cell r="AV41">
            <v>19</v>
          </cell>
          <cell r="AY41">
            <v>6</v>
          </cell>
          <cell r="BB41">
            <v>6</v>
          </cell>
          <cell r="BE41">
            <v>42</v>
          </cell>
          <cell r="BF41">
            <v>15</v>
          </cell>
          <cell r="BI41">
            <v>13</v>
          </cell>
          <cell r="BN41">
            <v>32</v>
          </cell>
          <cell r="BO41">
            <v>6</v>
          </cell>
          <cell r="BQ41">
            <v>5</v>
          </cell>
          <cell r="BS41">
            <v>19</v>
          </cell>
          <cell r="BV41">
            <v>10</v>
          </cell>
          <cell r="BW41">
            <v>13</v>
          </cell>
          <cell r="BX41">
            <v>24</v>
          </cell>
          <cell r="BY41">
            <v>2</v>
          </cell>
          <cell r="CD41">
            <v>10</v>
          </cell>
          <cell r="CJ41">
            <v>22</v>
          </cell>
          <cell r="CK41">
            <v>2</v>
          </cell>
          <cell r="CL41">
            <v>1</v>
          </cell>
          <cell r="CM41">
            <v>4</v>
          </cell>
          <cell r="CN41">
            <v>7</v>
          </cell>
          <cell r="CO41">
            <v>7</v>
          </cell>
          <cell r="CP41">
            <v>6</v>
          </cell>
          <cell r="CQ41">
            <v>3</v>
          </cell>
          <cell r="CT41">
            <v>1</v>
          </cell>
          <cell r="CY41">
            <v>38</v>
          </cell>
          <cell r="DF41">
            <v>7</v>
          </cell>
          <cell r="DJ41">
            <v>6</v>
          </cell>
          <cell r="DK41">
            <v>2</v>
          </cell>
          <cell r="DL41">
            <v>21</v>
          </cell>
          <cell r="DM41">
            <v>7</v>
          </cell>
          <cell r="DO41">
            <v>12</v>
          </cell>
          <cell r="DP41">
            <v>6</v>
          </cell>
          <cell r="DS41">
            <v>2</v>
          </cell>
          <cell r="DV41">
            <v>6</v>
          </cell>
          <cell r="DW41">
            <v>1</v>
          </cell>
          <cell r="DX41">
            <v>1</v>
          </cell>
          <cell r="DY41">
            <v>7</v>
          </cell>
          <cell r="DZ41">
            <v>1</v>
          </cell>
          <cell r="EA41">
            <v>7</v>
          </cell>
          <cell r="EB41">
            <v>10</v>
          </cell>
          <cell r="EC41">
            <v>7</v>
          </cell>
          <cell r="EE41">
            <v>6</v>
          </cell>
          <cell r="EF41">
            <v>1</v>
          </cell>
          <cell r="EI41">
            <v>24</v>
          </cell>
          <cell r="EK41">
            <v>11</v>
          </cell>
          <cell r="EL41">
            <v>12</v>
          </cell>
          <cell r="EM41">
            <v>2</v>
          </cell>
          <cell r="EN41">
            <v>8</v>
          </cell>
          <cell r="EO41">
            <v>13</v>
          </cell>
          <cell r="EP41">
            <v>2</v>
          </cell>
          <cell r="EQ41">
            <v>767</v>
          </cell>
        </row>
        <row r="42">
          <cell r="A42" t="str">
            <v>61</v>
          </cell>
          <cell r="C42">
            <v>7</v>
          </cell>
          <cell r="D42">
            <v>2</v>
          </cell>
          <cell r="F42">
            <v>4</v>
          </cell>
          <cell r="G42">
            <v>8</v>
          </cell>
          <cell r="I42">
            <v>3</v>
          </cell>
          <cell r="K42">
            <v>4</v>
          </cell>
          <cell r="L42">
            <v>3</v>
          </cell>
          <cell r="M42">
            <v>3</v>
          </cell>
          <cell r="O42">
            <v>12</v>
          </cell>
          <cell r="R42">
            <v>3</v>
          </cell>
          <cell r="S42">
            <v>3</v>
          </cell>
          <cell r="T42">
            <v>4</v>
          </cell>
          <cell r="V42">
            <v>7</v>
          </cell>
          <cell r="W42">
            <v>3</v>
          </cell>
          <cell r="X42">
            <v>2</v>
          </cell>
          <cell r="Y42">
            <v>5</v>
          </cell>
          <cell r="Z42">
            <v>5</v>
          </cell>
          <cell r="AA42">
            <v>10</v>
          </cell>
          <cell r="AB42">
            <v>3</v>
          </cell>
          <cell r="AC42">
            <v>8</v>
          </cell>
          <cell r="AE42">
            <v>4</v>
          </cell>
          <cell r="AF42">
            <v>10</v>
          </cell>
          <cell r="AH42">
            <v>13</v>
          </cell>
          <cell r="AJ42">
            <v>3</v>
          </cell>
          <cell r="AK42">
            <v>6</v>
          </cell>
          <cell r="AM42">
            <v>8</v>
          </cell>
          <cell r="AQ42">
            <v>24</v>
          </cell>
          <cell r="AS42">
            <v>3</v>
          </cell>
          <cell r="AT42">
            <v>2</v>
          </cell>
          <cell r="AU42">
            <v>1</v>
          </cell>
          <cell r="AV42">
            <v>12</v>
          </cell>
          <cell r="AY42">
            <v>11</v>
          </cell>
          <cell r="BB42">
            <v>4</v>
          </cell>
          <cell r="BD42">
            <v>3</v>
          </cell>
          <cell r="BE42">
            <v>44</v>
          </cell>
          <cell r="BF42">
            <v>11</v>
          </cell>
          <cell r="BG42">
            <v>1</v>
          </cell>
          <cell r="BI42">
            <v>1</v>
          </cell>
          <cell r="BN42">
            <v>15</v>
          </cell>
          <cell r="BO42">
            <v>2</v>
          </cell>
          <cell r="BQ42">
            <v>2</v>
          </cell>
          <cell r="BS42">
            <v>8</v>
          </cell>
          <cell r="BV42">
            <v>11</v>
          </cell>
          <cell r="BW42">
            <v>12</v>
          </cell>
          <cell r="BX42">
            <v>6</v>
          </cell>
          <cell r="BY42">
            <v>10</v>
          </cell>
          <cell r="CD42">
            <v>9</v>
          </cell>
          <cell r="CJ42">
            <v>8</v>
          </cell>
          <cell r="CL42">
            <v>2</v>
          </cell>
          <cell r="CM42">
            <v>1</v>
          </cell>
          <cell r="CN42">
            <v>13</v>
          </cell>
          <cell r="CO42">
            <v>7</v>
          </cell>
          <cell r="CP42">
            <v>5</v>
          </cell>
          <cell r="CY42">
            <v>4</v>
          </cell>
          <cell r="DF42">
            <v>3</v>
          </cell>
          <cell r="DJ42">
            <v>1</v>
          </cell>
          <cell r="DK42">
            <v>2</v>
          </cell>
          <cell r="DL42">
            <v>8</v>
          </cell>
          <cell r="DO42">
            <v>13</v>
          </cell>
          <cell r="DP42">
            <v>10</v>
          </cell>
          <cell r="DV42">
            <v>7</v>
          </cell>
          <cell r="DW42">
            <v>5</v>
          </cell>
          <cell r="DX42">
            <v>7</v>
          </cell>
          <cell r="DY42">
            <v>2</v>
          </cell>
          <cell r="DZ42">
            <v>8</v>
          </cell>
          <cell r="EB42">
            <v>11</v>
          </cell>
          <cell r="EC42">
            <v>2</v>
          </cell>
          <cell r="EE42">
            <v>8</v>
          </cell>
          <cell r="EF42">
            <v>7</v>
          </cell>
          <cell r="EH42">
            <v>4</v>
          </cell>
          <cell r="EI42">
            <v>13</v>
          </cell>
          <cell r="EK42">
            <v>7</v>
          </cell>
          <cell r="EL42">
            <v>8</v>
          </cell>
          <cell r="EM42">
            <v>1</v>
          </cell>
          <cell r="EN42">
            <v>11</v>
          </cell>
          <cell r="EO42">
            <v>17</v>
          </cell>
          <cell r="EP42">
            <v>6</v>
          </cell>
          <cell r="EQ42">
            <v>536</v>
          </cell>
        </row>
        <row r="43">
          <cell r="A43" t="str">
            <v>62</v>
          </cell>
          <cell r="C43">
            <v>16</v>
          </cell>
          <cell r="D43">
            <v>4</v>
          </cell>
          <cell r="E43">
            <v>1</v>
          </cell>
          <cell r="G43">
            <v>1</v>
          </cell>
          <cell r="I43">
            <v>1</v>
          </cell>
          <cell r="K43">
            <v>1</v>
          </cell>
          <cell r="L43">
            <v>4</v>
          </cell>
          <cell r="O43">
            <v>3</v>
          </cell>
          <cell r="R43">
            <v>1</v>
          </cell>
          <cell r="S43">
            <v>2</v>
          </cell>
          <cell r="V43">
            <v>6</v>
          </cell>
          <cell r="X43">
            <v>2</v>
          </cell>
          <cell r="Z43">
            <v>1</v>
          </cell>
          <cell r="AA43">
            <v>6</v>
          </cell>
          <cell r="AC43">
            <v>5</v>
          </cell>
          <cell r="AD43">
            <v>2</v>
          </cell>
          <cell r="AF43">
            <v>7</v>
          </cell>
          <cell r="AG43">
            <v>5</v>
          </cell>
          <cell r="AH43">
            <v>3</v>
          </cell>
          <cell r="AI43">
            <v>5</v>
          </cell>
          <cell r="AK43">
            <v>2</v>
          </cell>
          <cell r="AM43">
            <v>7</v>
          </cell>
          <cell r="AQ43">
            <v>10</v>
          </cell>
          <cell r="AR43">
            <v>2</v>
          </cell>
          <cell r="AS43">
            <v>4</v>
          </cell>
          <cell r="AV43">
            <v>4</v>
          </cell>
          <cell r="AY43">
            <v>1</v>
          </cell>
          <cell r="AZ43">
            <v>4</v>
          </cell>
          <cell r="BB43">
            <v>7</v>
          </cell>
          <cell r="BE43">
            <v>47</v>
          </cell>
          <cell r="BF43">
            <v>8</v>
          </cell>
          <cell r="BN43">
            <v>11</v>
          </cell>
          <cell r="BO43">
            <v>1</v>
          </cell>
          <cell r="BS43">
            <v>5</v>
          </cell>
          <cell r="BU43">
            <v>2</v>
          </cell>
          <cell r="BV43">
            <v>6</v>
          </cell>
          <cell r="BW43">
            <v>15</v>
          </cell>
          <cell r="BX43">
            <v>1</v>
          </cell>
          <cell r="CD43">
            <v>8</v>
          </cell>
          <cell r="CJ43">
            <v>3</v>
          </cell>
          <cell r="CK43">
            <v>2</v>
          </cell>
          <cell r="CM43">
            <v>4</v>
          </cell>
          <cell r="CO43">
            <v>6</v>
          </cell>
          <cell r="CP43">
            <v>5</v>
          </cell>
          <cell r="CQ43">
            <v>3</v>
          </cell>
          <cell r="CT43">
            <v>7</v>
          </cell>
          <cell r="CY43">
            <v>4</v>
          </cell>
          <cell r="CZ43">
            <v>5</v>
          </cell>
          <cell r="DJ43">
            <v>14</v>
          </cell>
          <cell r="DK43">
            <v>5</v>
          </cell>
          <cell r="DL43">
            <v>7</v>
          </cell>
          <cell r="DM43">
            <v>5</v>
          </cell>
          <cell r="DO43">
            <v>7</v>
          </cell>
          <cell r="DP43">
            <v>2</v>
          </cell>
          <cell r="DT43">
            <v>5</v>
          </cell>
          <cell r="DW43">
            <v>1</v>
          </cell>
          <cell r="DX43">
            <v>9</v>
          </cell>
          <cell r="DY43">
            <v>11</v>
          </cell>
          <cell r="DZ43">
            <v>1</v>
          </cell>
          <cell r="EB43">
            <v>6</v>
          </cell>
          <cell r="EC43">
            <v>1</v>
          </cell>
          <cell r="EI43">
            <v>14</v>
          </cell>
          <cell r="EK43">
            <v>24</v>
          </cell>
          <cell r="EL43">
            <v>9</v>
          </cell>
          <cell r="EM43">
            <v>1</v>
          </cell>
          <cell r="EO43">
            <v>5</v>
          </cell>
          <cell r="EP43">
            <v>2</v>
          </cell>
          <cell r="EQ43">
            <v>389</v>
          </cell>
        </row>
        <row r="44">
          <cell r="A44" t="str">
            <v>63</v>
          </cell>
          <cell r="C44">
            <v>16</v>
          </cell>
          <cell r="D44">
            <v>5</v>
          </cell>
          <cell r="E44">
            <v>2</v>
          </cell>
          <cell r="F44">
            <v>5</v>
          </cell>
          <cell r="G44">
            <v>1</v>
          </cell>
          <cell r="I44">
            <v>5</v>
          </cell>
          <cell r="J44">
            <v>1</v>
          </cell>
          <cell r="K44">
            <v>1</v>
          </cell>
          <cell r="L44">
            <v>11</v>
          </cell>
          <cell r="M44">
            <v>7</v>
          </cell>
          <cell r="O44">
            <v>15</v>
          </cell>
          <cell r="R44">
            <v>10</v>
          </cell>
          <cell r="S44">
            <v>2</v>
          </cell>
          <cell r="T44">
            <v>7</v>
          </cell>
          <cell r="U44">
            <v>3</v>
          </cell>
          <cell r="W44">
            <v>5</v>
          </cell>
          <cell r="X44">
            <v>6</v>
          </cell>
          <cell r="Y44">
            <v>3</v>
          </cell>
          <cell r="Z44">
            <v>5</v>
          </cell>
          <cell r="AA44">
            <v>3</v>
          </cell>
          <cell r="AB44">
            <v>1</v>
          </cell>
          <cell r="AC44">
            <v>8</v>
          </cell>
          <cell r="AF44">
            <v>3</v>
          </cell>
          <cell r="AH44">
            <v>4</v>
          </cell>
          <cell r="AJ44">
            <v>3</v>
          </cell>
          <cell r="AM44">
            <v>18</v>
          </cell>
          <cell r="AQ44">
            <v>26</v>
          </cell>
          <cell r="AR44">
            <v>1</v>
          </cell>
          <cell r="AT44">
            <v>8</v>
          </cell>
          <cell r="AU44">
            <v>4</v>
          </cell>
          <cell r="AV44">
            <v>28</v>
          </cell>
          <cell r="AY44">
            <v>8</v>
          </cell>
          <cell r="BB44">
            <v>24</v>
          </cell>
          <cell r="BD44">
            <v>3</v>
          </cell>
          <cell r="BE44">
            <v>25</v>
          </cell>
          <cell r="BF44">
            <v>9</v>
          </cell>
          <cell r="BI44">
            <v>4</v>
          </cell>
          <cell r="BN44">
            <v>13</v>
          </cell>
          <cell r="BO44">
            <v>4</v>
          </cell>
          <cell r="BS44">
            <v>27</v>
          </cell>
          <cell r="BW44">
            <v>16</v>
          </cell>
          <cell r="BY44">
            <v>11</v>
          </cell>
          <cell r="CD44">
            <v>6</v>
          </cell>
          <cell r="CJ44">
            <v>11</v>
          </cell>
          <cell r="CK44">
            <v>2</v>
          </cell>
          <cell r="CM44">
            <v>3</v>
          </cell>
          <cell r="CN44">
            <v>23</v>
          </cell>
          <cell r="CO44">
            <v>2</v>
          </cell>
          <cell r="CP44">
            <v>3</v>
          </cell>
          <cell r="CQ44">
            <v>5</v>
          </cell>
          <cell r="CY44">
            <v>4</v>
          </cell>
          <cell r="DJ44">
            <v>2</v>
          </cell>
          <cell r="DK44">
            <v>1</v>
          </cell>
          <cell r="DL44">
            <v>7</v>
          </cell>
          <cell r="DO44">
            <v>1</v>
          </cell>
          <cell r="DP44">
            <v>15</v>
          </cell>
          <cell r="DS44">
            <v>1</v>
          </cell>
          <cell r="DV44">
            <v>5</v>
          </cell>
          <cell r="DX44">
            <v>4</v>
          </cell>
          <cell r="DY44">
            <v>1</v>
          </cell>
          <cell r="DZ44">
            <v>10</v>
          </cell>
          <cell r="EB44">
            <v>8</v>
          </cell>
          <cell r="EC44">
            <v>1</v>
          </cell>
          <cell r="EF44">
            <v>3</v>
          </cell>
          <cell r="EH44">
            <v>2</v>
          </cell>
          <cell r="EI44">
            <v>28</v>
          </cell>
          <cell r="EK44">
            <v>17</v>
          </cell>
          <cell r="EL44">
            <v>4</v>
          </cell>
          <cell r="EM44">
            <v>6</v>
          </cell>
          <cell r="EN44">
            <v>2</v>
          </cell>
          <cell r="EO44">
            <v>19</v>
          </cell>
          <cell r="EP44">
            <v>5</v>
          </cell>
          <cell r="EQ44">
            <v>562</v>
          </cell>
        </row>
        <row r="45">
          <cell r="A45" t="str">
            <v>64</v>
          </cell>
          <cell r="C45">
            <v>13</v>
          </cell>
          <cell r="E45">
            <v>1</v>
          </cell>
          <cell r="F45">
            <v>4</v>
          </cell>
          <cell r="G45">
            <v>2</v>
          </cell>
          <cell r="H45">
            <v>1</v>
          </cell>
          <cell r="I45">
            <v>1</v>
          </cell>
          <cell r="J45">
            <v>1</v>
          </cell>
          <cell r="L45">
            <v>2</v>
          </cell>
          <cell r="O45">
            <v>10</v>
          </cell>
          <cell r="R45">
            <v>8</v>
          </cell>
          <cell r="T45">
            <v>4</v>
          </cell>
          <cell r="V45">
            <v>2</v>
          </cell>
          <cell r="W45">
            <v>2</v>
          </cell>
          <cell r="X45">
            <v>8</v>
          </cell>
          <cell r="Z45">
            <v>4</v>
          </cell>
          <cell r="AB45">
            <v>2</v>
          </cell>
          <cell r="AC45">
            <v>2</v>
          </cell>
          <cell r="AF45">
            <v>5</v>
          </cell>
          <cell r="AG45">
            <v>1</v>
          </cell>
          <cell r="AH45">
            <v>6</v>
          </cell>
          <cell r="AI45">
            <v>3</v>
          </cell>
          <cell r="AK45">
            <v>4</v>
          </cell>
          <cell r="AM45">
            <v>6</v>
          </cell>
          <cell r="AQ45">
            <v>1</v>
          </cell>
          <cell r="AR45">
            <v>6</v>
          </cell>
          <cell r="AS45">
            <v>5</v>
          </cell>
          <cell r="AT45">
            <v>1</v>
          </cell>
          <cell r="AU45">
            <v>1</v>
          </cell>
          <cell r="AV45">
            <v>12</v>
          </cell>
          <cell r="BB45">
            <v>7</v>
          </cell>
          <cell r="BD45">
            <v>2</v>
          </cell>
          <cell r="BE45">
            <v>8</v>
          </cell>
          <cell r="BF45">
            <v>13</v>
          </cell>
          <cell r="BJ45">
            <v>3</v>
          </cell>
          <cell r="BN45">
            <v>3</v>
          </cell>
          <cell r="BS45">
            <v>9</v>
          </cell>
          <cell r="BU45">
            <v>1</v>
          </cell>
          <cell r="BW45">
            <v>7</v>
          </cell>
          <cell r="BY45">
            <v>3</v>
          </cell>
          <cell r="CA45">
            <v>2</v>
          </cell>
          <cell r="CD45">
            <v>5</v>
          </cell>
          <cell r="CI45">
            <v>4</v>
          </cell>
          <cell r="CJ45">
            <v>11</v>
          </cell>
          <cell r="CK45">
            <v>10</v>
          </cell>
          <cell r="CN45">
            <v>12</v>
          </cell>
          <cell r="CO45">
            <v>4</v>
          </cell>
          <cell r="CP45">
            <v>2</v>
          </cell>
          <cell r="CQ45">
            <v>1</v>
          </cell>
          <cell r="DJ45">
            <v>2</v>
          </cell>
          <cell r="DK45">
            <v>3</v>
          </cell>
          <cell r="DL45">
            <v>6</v>
          </cell>
          <cell r="DO45">
            <v>9</v>
          </cell>
          <cell r="DP45">
            <v>6</v>
          </cell>
          <cell r="DX45">
            <v>3</v>
          </cell>
          <cell r="DZ45">
            <v>1</v>
          </cell>
          <cell r="EB45">
            <v>14</v>
          </cell>
          <cell r="EI45">
            <v>16</v>
          </cell>
          <cell r="EK45">
            <v>1</v>
          </cell>
          <cell r="EL45">
            <v>9</v>
          </cell>
          <cell r="EM45">
            <v>3</v>
          </cell>
          <cell r="EP45">
            <v>1</v>
          </cell>
          <cell r="EQ45">
            <v>299</v>
          </cell>
        </row>
        <row r="46">
          <cell r="A46" t="str">
            <v>65</v>
          </cell>
          <cell r="C46">
            <v>20</v>
          </cell>
          <cell r="G46">
            <v>3</v>
          </cell>
          <cell r="H46">
            <v>1</v>
          </cell>
          <cell r="I46">
            <v>1</v>
          </cell>
          <cell r="O46">
            <v>15</v>
          </cell>
          <cell r="R46">
            <v>2</v>
          </cell>
          <cell r="V46">
            <v>1</v>
          </cell>
          <cell r="X46">
            <v>3</v>
          </cell>
          <cell r="Z46">
            <v>3</v>
          </cell>
          <cell r="AB46">
            <v>3</v>
          </cell>
          <cell r="AC46">
            <v>6</v>
          </cell>
          <cell r="AF46">
            <v>1</v>
          </cell>
          <cell r="AG46">
            <v>1</v>
          </cell>
          <cell r="AH46">
            <v>4</v>
          </cell>
          <cell r="AK46">
            <v>6</v>
          </cell>
          <cell r="AM46">
            <v>7</v>
          </cell>
          <cell r="AR46">
            <v>1</v>
          </cell>
          <cell r="AS46">
            <v>1</v>
          </cell>
          <cell r="AV46">
            <v>8</v>
          </cell>
          <cell r="AW46">
            <v>2</v>
          </cell>
          <cell r="BB46">
            <v>1</v>
          </cell>
          <cell r="BE46">
            <v>6</v>
          </cell>
          <cell r="BF46">
            <v>17</v>
          </cell>
          <cell r="BJ46">
            <v>1</v>
          </cell>
          <cell r="BN46">
            <v>1</v>
          </cell>
          <cell r="BS46">
            <v>8</v>
          </cell>
          <cell r="BV46">
            <v>1</v>
          </cell>
          <cell r="BW46">
            <v>4</v>
          </cell>
          <cell r="BY46">
            <v>3</v>
          </cell>
          <cell r="CD46">
            <v>2</v>
          </cell>
          <cell r="CI46">
            <v>5</v>
          </cell>
          <cell r="CJ46">
            <v>26</v>
          </cell>
          <cell r="CK46">
            <v>24</v>
          </cell>
          <cell r="CN46">
            <v>14</v>
          </cell>
          <cell r="CO46">
            <v>2</v>
          </cell>
          <cell r="CP46">
            <v>3</v>
          </cell>
          <cell r="CQ46">
            <v>2</v>
          </cell>
          <cell r="CX46">
            <v>2</v>
          </cell>
          <cell r="DL46">
            <v>3</v>
          </cell>
          <cell r="DO46">
            <v>2</v>
          </cell>
          <cell r="DP46">
            <v>6</v>
          </cell>
          <cell r="DX46">
            <v>2</v>
          </cell>
          <cell r="DZ46">
            <v>1</v>
          </cell>
          <cell r="EB46">
            <v>14</v>
          </cell>
          <cell r="EI46">
            <v>16</v>
          </cell>
          <cell r="EM46">
            <v>5</v>
          </cell>
          <cell r="EP46">
            <v>4</v>
          </cell>
          <cell r="EQ46">
            <v>264</v>
          </cell>
        </row>
        <row r="47">
          <cell r="A47" t="str">
            <v>66</v>
          </cell>
          <cell r="C47">
            <v>1</v>
          </cell>
          <cell r="F47">
            <v>7</v>
          </cell>
          <cell r="G47">
            <v>3</v>
          </cell>
          <cell r="I47">
            <v>3</v>
          </cell>
          <cell r="J47">
            <v>2</v>
          </cell>
          <cell r="L47">
            <v>1</v>
          </cell>
          <cell r="O47">
            <v>10</v>
          </cell>
          <cell r="R47">
            <v>1</v>
          </cell>
          <cell r="T47">
            <v>5</v>
          </cell>
          <cell r="V47">
            <v>1</v>
          </cell>
          <cell r="W47">
            <v>1</v>
          </cell>
          <cell r="X47">
            <v>5</v>
          </cell>
          <cell r="AA47">
            <v>1</v>
          </cell>
          <cell r="AB47">
            <v>1</v>
          </cell>
          <cell r="AC47">
            <v>8</v>
          </cell>
          <cell r="AH47">
            <v>10</v>
          </cell>
          <cell r="AI47">
            <v>1</v>
          </cell>
          <cell r="AK47">
            <v>2</v>
          </cell>
          <cell r="AM47">
            <v>8</v>
          </cell>
          <cell r="AV47">
            <v>12</v>
          </cell>
          <cell r="BB47">
            <v>2</v>
          </cell>
          <cell r="BD47">
            <v>3</v>
          </cell>
          <cell r="BE47">
            <v>7</v>
          </cell>
          <cell r="BF47">
            <v>5</v>
          </cell>
          <cell r="BJ47">
            <v>1</v>
          </cell>
          <cell r="BS47">
            <v>8</v>
          </cell>
          <cell r="BW47">
            <v>5</v>
          </cell>
          <cell r="BY47">
            <v>6</v>
          </cell>
          <cell r="CD47">
            <v>4</v>
          </cell>
          <cell r="CH47">
            <v>2</v>
          </cell>
          <cell r="CJ47">
            <v>14</v>
          </cell>
          <cell r="CK47">
            <v>12</v>
          </cell>
          <cell r="CN47">
            <v>10</v>
          </cell>
          <cell r="CO47">
            <v>2</v>
          </cell>
          <cell r="DJ47">
            <v>1</v>
          </cell>
          <cell r="DK47">
            <v>2</v>
          </cell>
          <cell r="DL47">
            <v>8</v>
          </cell>
          <cell r="DP47">
            <v>4</v>
          </cell>
          <cell r="DX47">
            <v>6</v>
          </cell>
          <cell r="DZ47">
            <v>1</v>
          </cell>
          <cell r="EB47">
            <v>5</v>
          </cell>
          <cell r="EI47">
            <v>13</v>
          </cell>
          <cell r="EK47">
            <v>1</v>
          </cell>
          <cell r="EM47">
            <v>5</v>
          </cell>
          <cell r="EQ47">
            <v>210</v>
          </cell>
        </row>
        <row r="48">
          <cell r="A48" t="str">
            <v>67</v>
          </cell>
          <cell r="C48">
            <v>12</v>
          </cell>
          <cell r="F48">
            <v>2</v>
          </cell>
          <cell r="G48">
            <v>2</v>
          </cell>
          <cell r="H48">
            <v>2</v>
          </cell>
          <cell r="L48">
            <v>4</v>
          </cell>
          <cell r="O48">
            <v>6</v>
          </cell>
          <cell r="R48">
            <v>1</v>
          </cell>
          <cell r="T48">
            <v>7</v>
          </cell>
          <cell r="X48">
            <v>3</v>
          </cell>
          <cell r="AA48">
            <v>3</v>
          </cell>
          <cell r="AC48">
            <v>3</v>
          </cell>
          <cell r="AG48">
            <v>2</v>
          </cell>
          <cell r="AH48">
            <v>5</v>
          </cell>
          <cell r="AM48">
            <v>2</v>
          </cell>
          <cell r="AR48">
            <v>3</v>
          </cell>
          <cell r="AS48">
            <v>2</v>
          </cell>
          <cell r="AT48">
            <v>1</v>
          </cell>
          <cell r="AV48">
            <v>8</v>
          </cell>
          <cell r="BD48">
            <v>3</v>
          </cell>
          <cell r="BE48">
            <v>8</v>
          </cell>
          <cell r="BF48">
            <v>23</v>
          </cell>
          <cell r="BJ48">
            <v>1</v>
          </cell>
          <cell r="BR48">
            <v>1</v>
          </cell>
          <cell r="BS48">
            <v>11</v>
          </cell>
          <cell r="BT48">
            <v>1</v>
          </cell>
          <cell r="BW48">
            <v>1</v>
          </cell>
          <cell r="BY48">
            <v>3</v>
          </cell>
          <cell r="CC48">
            <v>1</v>
          </cell>
          <cell r="CD48">
            <v>1</v>
          </cell>
          <cell r="CH48">
            <v>1</v>
          </cell>
          <cell r="CJ48">
            <v>14</v>
          </cell>
          <cell r="CK48">
            <v>2</v>
          </cell>
          <cell r="CN48">
            <v>5</v>
          </cell>
          <cell r="CO48">
            <v>1</v>
          </cell>
          <cell r="CQ48">
            <v>1</v>
          </cell>
          <cell r="CX48">
            <v>1</v>
          </cell>
          <cell r="DJ48">
            <v>4</v>
          </cell>
          <cell r="DK48">
            <v>3</v>
          </cell>
          <cell r="DL48">
            <v>2</v>
          </cell>
          <cell r="DN48">
            <v>1</v>
          </cell>
          <cell r="DO48">
            <v>1</v>
          </cell>
          <cell r="DP48">
            <v>6</v>
          </cell>
          <cell r="DX48">
            <v>3</v>
          </cell>
          <cell r="EB48">
            <v>2</v>
          </cell>
          <cell r="EF48">
            <v>1</v>
          </cell>
          <cell r="EI48">
            <v>11</v>
          </cell>
          <cell r="EM48">
            <v>5</v>
          </cell>
          <cell r="EQ48">
            <v>186</v>
          </cell>
        </row>
        <row r="49">
          <cell r="A49" t="str">
            <v>68</v>
          </cell>
          <cell r="C49">
            <v>3</v>
          </cell>
          <cell r="F49">
            <v>1</v>
          </cell>
          <cell r="G49">
            <v>1</v>
          </cell>
          <cell r="H49">
            <v>1</v>
          </cell>
          <cell r="J49">
            <v>4</v>
          </cell>
          <cell r="L49">
            <v>1</v>
          </cell>
          <cell r="O49">
            <v>10</v>
          </cell>
          <cell r="R49">
            <v>1</v>
          </cell>
          <cell r="T49">
            <v>6</v>
          </cell>
          <cell r="X49">
            <v>6</v>
          </cell>
          <cell r="AC49">
            <v>1</v>
          </cell>
          <cell r="AG49">
            <v>1</v>
          </cell>
          <cell r="AH49">
            <v>4</v>
          </cell>
          <cell r="AI49">
            <v>2</v>
          </cell>
          <cell r="AR49">
            <v>3</v>
          </cell>
          <cell r="AS49">
            <v>4</v>
          </cell>
          <cell r="AT49">
            <v>3</v>
          </cell>
          <cell r="AU49">
            <v>3</v>
          </cell>
          <cell r="AV49">
            <v>4</v>
          </cell>
          <cell r="BE49">
            <v>21</v>
          </cell>
          <cell r="BF49">
            <v>2</v>
          </cell>
          <cell r="BN49">
            <v>1</v>
          </cell>
          <cell r="BS49">
            <v>1</v>
          </cell>
          <cell r="BV49">
            <v>1</v>
          </cell>
          <cell r="BW49">
            <v>3</v>
          </cell>
          <cell r="BY49">
            <v>1</v>
          </cell>
          <cell r="CC49">
            <v>1</v>
          </cell>
          <cell r="CD49">
            <v>1</v>
          </cell>
          <cell r="CJ49">
            <v>8</v>
          </cell>
          <cell r="CK49">
            <v>2</v>
          </cell>
          <cell r="CN49">
            <v>4</v>
          </cell>
          <cell r="CO49">
            <v>2</v>
          </cell>
          <cell r="CT49">
            <v>1</v>
          </cell>
          <cell r="DJ49">
            <v>1</v>
          </cell>
          <cell r="DK49">
            <v>1</v>
          </cell>
          <cell r="DL49">
            <v>1</v>
          </cell>
          <cell r="DO49">
            <v>5</v>
          </cell>
          <cell r="DP49">
            <v>2</v>
          </cell>
          <cell r="EB49">
            <v>2</v>
          </cell>
          <cell r="EF49">
            <v>1</v>
          </cell>
          <cell r="EI49">
            <v>7</v>
          </cell>
          <cell r="EK49">
            <v>15</v>
          </cell>
          <cell r="EM49">
            <v>4</v>
          </cell>
          <cell r="EQ49">
            <v>147</v>
          </cell>
        </row>
        <row r="50">
          <cell r="A50" t="str">
            <v>69</v>
          </cell>
          <cell r="C50">
            <v>12</v>
          </cell>
          <cell r="F50">
            <v>5</v>
          </cell>
          <cell r="G50">
            <v>4</v>
          </cell>
          <cell r="L50">
            <v>2</v>
          </cell>
          <cell r="O50">
            <v>12</v>
          </cell>
          <cell r="W50">
            <v>1</v>
          </cell>
          <cell r="X50">
            <v>5</v>
          </cell>
          <cell r="AB50">
            <v>3</v>
          </cell>
          <cell r="AH50">
            <v>2</v>
          </cell>
          <cell r="AM50">
            <v>3</v>
          </cell>
          <cell r="AV50">
            <v>4</v>
          </cell>
          <cell r="AW50">
            <v>1</v>
          </cell>
          <cell r="BE50">
            <v>3</v>
          </cell>
          <cell r="BF50">
            <v>3</v>
          </cell>
          <cell r="BR50">
            <v>3</v>
          </cell>
          <cell r="BS50">
            <v>3</v>
          </cell>
          <cell r="BY50">
            <v>2</v>
          </cell>
          <cell r="CA50">
            <v>1</v>
          </cell>
          <cell r="CI50">
            <v>1</v>
          </cell>
          <cell r="CJ50">
            <v>8</v>
          </cell>
          <cell r="CK50">
            <v>1</v>
          </cell>
          <cell r="CL50">
            <v>1</v>
          </cell>
          <cell r="CM50">
            <v>4</v>
          </cell>
          <cell r="CN50">
            <v>3</v>
          </cell>
          <cell r="CO50">
            <v>1</v>
          </cell>
          <cell r="CP50">
            <v>3</v>
          </cell>
          <cell r="DL50">
            <v>2</v>
          </cell>
          <cell r="DP50">
            <v>3</v>
          </cell>
          <cell r="DX50">
            <v>3</v>
          </cell>
          <cell r="DZ50">
            <v>2</v>
          </cell>
          <cell r="EB50">
            <v>8</v>
          </cell>
          <cell r="EH50">
            <v>2</v>
          </cell>
          <cell r="EI50">
            <v>3</v>
          </cell>
          <cell r="EM50">
            <v>2</v>
          </cell>
          <cell r="EQ50">
            <v>116</v>
          </cell>
        </row>
        <row r="51">
          <cell r="A51" t="str">
            <v>70</v>
          </cell>
          <cell r="C51">
            <v>10</v>
          </cell>
          <cell r="F51">
            <v>6</v>
          </cell>
          <cell r="H51">
            <v>1</v>
          </cell>
          <cell r="I51">
            <v>1</v>
          </cell>
          <cell r="O51">
            <v>8</v>
          </cell>
          <cell r="T51">
            <v>1</v>
          </cell>
          <cell r="W51">
            <v>1</v>
          </cell>
          <cell r="X51">
            <v>4</v>
          </cell>
          <cell r="Z51">
            <v>3</v>
          </cell>
          <cell r="AC51">
            <v>4</v>
          </cell>
          <cell r="AG51">
            <v>2</v>
          </cell>
          <cell r="AH51">
            <v>5</v>
          </cell>
          <cell r="AK51">
            <v>1</v>
          </cell>
          <cell r="AM51">
            <v>2</v>
          </cell>
          <cell r="AN51">
            <v>3</v>
          </cell>
          <cell r="AR51">
            <v>3</v>
          </cell>
          <cell r="AV51">
            <v>4</v>
          </cell>
          <cell r="AX51">
            <v>8</v>
          </cell>
          <cell r="BB51">
            <v>1</v>
          </cell>
          <cell r="BE51">
            <v>5</v>
          </cell>
          <cell r="BF51">
            <v>1</v>
          </cell>
          <cell r="BG51">
            <v>8</v>
          </cell>
          <cell r="BJ51">
            <v>3</v>
          </cell>
          <cell r="BS51">
            <v>2</v>
          </cell>
          <cell r="BT51">
            <v>5</v>
          </cell>
          <cell r="BV51">
            <v>2</v>
          </cell>
          <cell r="BW51">
            <v>6</v>
          </cell>
          <cell r="BY51">
            <v>2</v>
          </cell>
          <cell r="CI51">
            <v>9</v>
          </cell>
          <cell r="CL51">
            <v>11</v>
          </cell>
          <cell r="CM51">
            <v>6</v>
          </cell>
          <cell r="CN51">
            <v>1</v>
          </cell>
          <cell r="CO51">
            <v>6</v>
          </cell>
          <cell r="CP51">
            <v>6</v>
          </cell>
          <cell r="CQ51">
            <v>3</v>
          </cell>
          <cell r="CS51">
            <v>1</v>
          </cell>
          <cell r="DJ51">
            <v>1</v>
          </cell>
          <cell r="DO51">
            <v>3</v>
          </cell>
          <cell r="DQ51">
            <v>3</v>
          </cell>
          <cell r="DX51">
            <v>6</v>
          </cell>
          <cell r="DZ51">
            <v>2</v>
          </cell>
          <cell r="EB51">
            <v>4</v>
          </cell>
          <cell r="ED51">
            <v>1</v>
          </cell>
          <cell r="EH51">
            <v>6</v>
          </cell>
          <cell r="EM51">
            <v>1</v>
          </cell>
          <cell r="EQ51">
            <v>172</v>
          </cell>
        </row>
        <row r="52">
          <cell r="A52" t="str">
            <v>71</v>
          </cell>
          <cell r="B52">
            <v>1</v>
          </cell>
          <cell r="C52">
            <v>6</v>
          </cell>
          <cell r="F52">
            <v>1</v>
          </cell>
          <cell r="H52">
            <v>1</v>
          </cell>
          <cell r="I52">
            <v>1</v>
          </cell>
          <cell r="J52">
            <v>3</v>
          </cell>
          <cell r="L52">
            <v>1</v>
          </cell>
          <cell r="O52">
            <v>2</v>
          </cell>
          <cell r="P52">
            <v>10</v>
          </cell>
          <cell r="Z52">
            <v>1</v>
          </cell>
          <cell r="AA52">
            <v>1</v>
          </cell>
          <cell r="AC52">
            <v>2</v>
          </cell>
          <cell r="AF52">
            <v>1</v>
          </cell>
          <cell r="AH52">
            <v>5</v>
          </cell>
          <cell r="AK52">
            <v>1</v>
          </cell>
          <cell r="AN52">
            <v>1</v>
          </cell>
          <cell r="AO52">
            <v>4</v>
          </cell>
          <cell r="AR52">
            <v>2</v>
          </cell>
          <cell r="AT52">
            <v>1</v>
          </cell>
          <cell r="AX52">
            <v>6</v>
          </cell>
          <cell r="BB52">
            <v>1</v>
          </cell>
          <cell r="BE52">
            <v>9</v>
          </cell>
          <cell r="BF52">
            <v>1</v>
          </cell>
          <cell r="BG52">
            <v>4</v>
          </cell>
          <cell r="BH52">
            <v>4</v>
          </cell>
          <cell r="BJ52">
            <v>1</v>
          </cell>
          <cell r="BL52">
            <v>3</v>
          </cell>
          <cell r="BM52">
            <v>2</v>
          </cell>
          <cell r="BO52">
            <v>1</v>
          </cell>
          <cell r="BT52">
            <v>4</v>
          </cell>
          <cell r="BV52">
            <v>2</v>
          </cell>
          <cell r="BW52">
            <v>1</v>
          </cell>
          <cell r="BY52">
            <v>6</v>
          </cell>
          <cell r="CE52">
            <v>2</v>
          </cell>
          <cell r="CF52">
            <v>6</v>
          </cell>
          <cell r="CG52">
            <v>9</v>
          </cell>
          <cell r="CH52">
            <v>9</v>
          </cell>
          <cell r="CI52">
            <v>2</v>
          </cell>
          <cell r="CK52">
            <v>1</v>
          </cell>
          <cell r="CL52">
            <v>10</v>
          </cell>
          <cell r="CM52">
            <v>2</v>
          </cell>
          <cell r="CO52">
            <v>2</v>
          </cell>
          <cell r="CP52">
            <v>5</v>
          </cell>
          <cell r="DL52">
            <v>3</v>
          </cell>
          <cell r="DP52">
            <v>1</v>
          </cell>
          <cell r="DQ52">
            <v>3</v>
          </cell>
          <cell r="DX52">
            <v>1</v>
          </cell>
          <cell r="DZ52">
            <v>1</v>
          </cell>
          <cell r="EB52">
            <v>4</v>
          </cell>
          <cell r="EC52">
            <v>1</v>
          </cell>
          <cell r="EF52">
            <v>3</v>
          </cell>
          <cell r="EG52">
            <v>1</v>
          </cell>
          <cell r="EH52">
            <v>3</v>
          </cell>
          <cell r="EI52">
            <v>8</v>
          </cell>
          <cell r="EO52">
            <v>2</v>
          </cell>
          <cell r="EP52">
            <v>3</v>
          </cell>
          <cell r="EQ52">
            <v>172</v>
          </cell>
        </row>
        <row r="53">
          <cell r="A53" t="str">
            <v>72</v>
          </cell>
          <cell r="K53">
            <v>2</v>
          </cell>
          <cell r="O53">
            <v>1</v>
          </cell>
          <cell r="AF53">
            <v>1</v>
          </cell>
          <cell r="AN53">
            <v>1</v>
          </cell>
          <cell r="AV53">
            <v>1</v>
          </cell>
          <cell r="BE53">
            <v>1</v>
          </cell>
          <cell r="BF53">
            <v>1</v>
          </cell>
          <cell r="BH53">
            <v>1</v>
          </cell>
          <cell r="BV53">
            <v>1</v>
          </cell>
          <cell r="BW53">
            <v>3</v>
          </cell>
          <cell r="CE53">
            <v>2</v>
          </cell>
          <cell r="CJ53">
            <v>2</v>
          </cell>
          <cell r="CM53">
            <v>1</v>
          </cell>
          <cell r="CN53">
            <v>2</v>
          </cell>
          <cell r="CX53">
            <v>1</v>
          </cell>
          <cell r="EB53">
            <v>3</v>
          </cell>
          <cell r="EQ53">
            <v>24</v>
          </cell>
        </row>
        <row r="54">
          <cell r="A54" t="str">
            <v>73</v>
          </cell>
          <cell r="C54">
            <v>1</v>
          </cell>
          <cell r="H54">
            <v>1</v>
          </cell>
          <cell r="P54">
            <v>1</v>
          </cell>
          <cell r="T54">
            <v>1</v>
          </cell>
          <cell r="AG54">
            <v>8</v>
          </cell>
          <cell r="AR54">
            <v>1</v>
          </cell>
          <cell r="BH54">
            <v>1</v>
          </cell>
          <cell r="BT54">
            <v>2</v>
          </cell>
          <cell r="BY54">
            <v>1</v>
          </cell>
          <cell r="DJ54">
            <v>2</v>
          </cell>
          <cell r="DK54">
            <v>3</v>
          </cell>
          <cell r="DQ54">
            <v>4</v>
          </cell>
          <cell r="EH54">
            <v>1</v>
          </cell>
          <cell r="EQ54">
            <v>27</v>
          </cell>
        </row>
        <row r="55">
          <cell r="A55" t="str">
            <v>74</v>
          </cell>
          <cell r="C55">
            <v>10</v>
          </cell>
          <cell r="F55">
            <v>1</v>
          </cell>
          <cell r="H55">
            <v>2</v>
          </cell>
          <cell r="I55">
            <v>1</v>
          </cell>
          <cell r="J55">
            <v>1</v>
          </cell>
          <cell r="L55">
            <v>3</v>
          </cell>
          <cell r="O55">
            <v>6</v>
          </cell>
          <cell r="T55">
            <v>3</v>
          </cell>
          <cell r="X55">
            <v>6</v>
          </cell>
          <cell r="AA55">
            <v>3</v>
          </cell>
          <cell r="AC55">
            <v>3</v>
          </cell>
          <cell r="AH55">
            <v>5</v>
          </cell>
          <cell r="AK55">
            <v>1</v>
          </cell>
          <cell r="AM55">
            <v>6</v>
          </cell>
          <cell r="AR55">
            <v>3</v>
          </cell>
          <cell r="AU55">
            <v>1</v>
          </cell>
          <cell r="AW55">
            <v>7</v>
          </cell>
          <cell r="BB55">
            <v>1</v>
          </cell>
          <cell r="BD55">
            <v>1</v>
          </cell>
          <cell r="BE55">
            <v>5</v>
          </cell>
          <cell r="BF55">
            <v>7</v>
          </cell>
          <cell r="BO55">
            <v>1</v>
          </cell>
          <cell r="BR55">
            <v>10</v>
          </cell>
          <cell r="BS55">
            <v>1</v>
          </cell>
          <cell r="BW55">
            <v>3</v>
          </cell>
          <cell r="BY55">
            <v>4</v>
          </cell>
          <cell r="CD55">
            <v>5</v>
          </cell>
          <cell r="CI55">
            <v>3</v>
          </cell>
          <cell r="CM55">
            <v>5</v>
          </cell>
          <cell r="CN55">
            <v>7</v>
          </cell>
          <cell r="CO55">
            <v>3</v>
          </cell>
          <cell r="CP55">
            <v>1</v>
          </cell>
          <cell r="DJ55">
            <v>1</v>
          </cell>
          <cell r="DK55">
            <v>1</v>
          </cell>
          <cell r="DL55">
            <v>6</v>
          </cell>
          <cell r="DO55">
            <v>1</v>
          </cell>
          <cell r="DQ55">
            <v>7</v>
          </cell>
          <cell r="DS55">
            <v>1</v>
          </cell>
          <cell r="DX55">
            <v>6</v>
          </cell>
          <cell r="DZ55">
            <v>4</v>
          </cell>
          <cell r="EB55">
            <v>7</v>
          </cell>
          <cell r="EF55">
            <v>3</v>
          </cell>
          <cell r="EI55">
            <v>8</v>
          </cell>
          <cell r="EO55">
            <v>1</v>
          </cell>
          <cell r="EP55">
            <v>1</v>
          </cell>
          <cell r="EQ55">
            <v>166</v>
          </cell>
        </row>
        <row r="56">
          <cell r="A56" t="str">
            <v>76</v>
          </cell>
          <cell r="BE56">
            <v>3</v>
          </cell>
          <cell r="EB56">
            <v>14</v>
          </cell>
          <cell r="EQ56">
            <v>17</v>
          </cell>
        </row>
        <row r="57">
          <cell r="A57" t="str">
            <v>77</v>
          </cell>
          <cell r="EB57">
            <v>16</v>
          </cell>
          <cell r="EQ57">
            <v>16</v>
          </cell>
        </row>
        <row r="58">
          <cell r="A58" t="str">
            <v>85</v>
          </cell>
          <cell r="C58">
            <v>7</v>
          </cell>
          <cell r="F58">
            <v>3</v>
          </cell>
          <cell r="G58">
            <v>6</v>
          </cell>
          <cell r="I58">
            <v>1</v>
          </cell>
          <cell r="L58">
            <v>3</v>
          </cell>
          <cell r="O58">
            <v>4</v>
          </cell>
          <cell r="X58">
            <v>2</v>
          </cell>
          <cell r="AB58">
            <v>6</v>
          </cell>
          <cell r="AH58">
            <v>2</v>
          </cell>
          <cell r="AM58">
            <v>5</v>
          </cell>
          <cell r="AW58">
            <v>12</v>
          </cell>
          <cell r="BB58">
            <v>7</v>
          </cell>
          <cell r="BE58">
            <v>5</v>
          </cell>
          <cell r="BF58">
            <v>6</v>
          </cell>
          <cell r="BR58">
            <v>14</v>
          </cell>
          <cell r="BW58">
            <v>5</v>
          </cell>
          <cell r="CI58">
            <v>7</v>
          </cell>
          <cell r="CN58">
            <v>15</v>
          </cell>
          <cell r="DL58">
            <v>3</v>
          </cell>
          <cell r="DO58">
            <v>6</v>
          </cell>
          <cell r="DP58">
            <v>3</v>
          </cell>
          <cell r="DX58">
            <v>2</v>
          </cell>
          <cell r="EB58">
            <v>4</v>
          </cell>
          <cell r="EI58">
            <v>5</v>
          </cell>
          <cell r="EM58">
            <v>4</v>
          </cell>
          <cell r="EQ58">
            <v>137</v>
          </cell>
        </row>
        <row r="59">
          <cell r="A59" t="str">
            <v>86</v>
          </cell>
          <cell r="C59">
            <v>9</v>
          </cell>
          <cell r="F59">
            <v>6</v>
          </cell>
          <cell r="G59">
            <v>4</v>
          </cell>
          <cell r="L59">
            <v>5</v>
          </cell>
          <cell r="O59">
            <v>9</v>
          </cell>
          <cell r="X59">
            <v>10</v>
          </cell>
          <cell r="AB59">
            <v>8</v>
          </cell>
          <cell r="AH59">
            <v>8</v>
          </cell>
          <cell r="AM59">
            <v>5</v>
          </cell>
          <cell r="AW59">
            <v>21</v>
          </cell>
          <cell r="BB59">
            <v>5</v>
          </cell>
          <cell r="BD59">
            <v>1</v>
          </cell>
          <cell r="BE59">
            <v>7</v>
          </cell>
          <cell r="BF59">
            <v>15</v>
          </cell>
          <cell r="BR59">
            <v>18</v>
          </cell>
          <cell r="BW59">
            <v>8</v>
          </cell>
          <cell r="CI59">
            <v>24</v>
          </cell>
          <cell r="CN59">
            <v>21</v>
          </cell>
          <cell r="DL59">
            <v>7</v>
          </cell>
          <cell r="DO59">
            <v>6</v>
          </cell>
          <cell r="DP59">
            <v>10</v>
          </cell>
          <cell r="DX59">
            <v>9</v>
          </cell>
          <cell r="EB59">
            <v>11</v>
          </cell>
          <cell r="EI59">
            <v>14</v>
          </cell>
          <cell r="EM59">
            <v>7</v>
          </cell>
          <cell r="EQ59">
            <v>248</v>
          </cell>
        </row>
        <row r="60">
          <cell r="A60" t="str">
            <v>87</v>
          </cell>
          <cell r="C60">
            <v>10</v>
          </cell>
          <cell r="F60">
            <v>6</v>
          </cell>
          <cell r="G60">
            <v>5</v>
          </cell>
          <cell r="L60">
            <v>6</v>
          </cell>
          <cell r="O60">
            <v>9</v>
          </cell>
          <cell r="X60">
            <v>3</v>
          </cell>
          <cell r="AB60">
            <v>5</v>
          </cell>
          <cell r="AH60">
            <v>3</v>
          </cell>
          <cell r="AM60">
            <v>8</v>
          </cell>
          <cell r="AW60">
            <v>13</v>
          </cell>
          <cell r="BB60">
            <v>3</v>
          </cell>
          <cell r="BE60">
            <v>10</v>
          </cell>
          <cell r="BF60">
            <v>9</v>
          </cell>
          <cell r="BR60">
            <v>14</v>
          </cell>
          <cell r="BW60">
            <v>8</v>
          </cell>
          <cell r="CI60">
            <v>22</v>
          </cell>
          <cell r="CN60">
            <v>19</v>
          </cell>
          <cell r="CQ60">
            <v>1</v>
          </cell>
          <cell r="DL60">
            <v>2</v>
          </cell>
          <cell r="DO60">
            <v>8</v>
          </cell>
          <cell r="DP60">
            <v>6</v>
          </cell>
          <cell r="DX60">
            <v>3</v>
          </cell>
          <cell r="EB60">
            <v>4</v>
          </cell>
          <cell r="EI60">
            <v>10</v>
          </cell>
          <cell r="EM60">
            <v>8</v>
          </cell>
          <cell r="EQ60">
            <v>195</v>
          </cell>
        </row>
        <row r="61">
          <cell r="A61" t="str">
            <v>Total général</v>
          </cell>
          <cell r="B61">
            <v>12</v>
          </cell>
          <cell r="C61">
            <v>691</v>
          </cell>
          <cell r="D61">
            <v>24</v>
          </cell>
          <cell r="E61">
            <v>9</v>
          </cell>
          <cell r="F61">
            <v>162</v>
          </cell>
          <cell r="G61">
            <v>134</v>
          </cell>
          <cell r="H61">
            <v>68</v>
          </cell>
          <cell r="I61">
            <v>102</v>
          </cell>
          <cell r="J61">
            <v>57</v>
          </cell>
          <cell r="K61">
            <v>26</v>
          </cell>
          <cell r="L61">
            <v>190</v>
          </cell>
          <cell r="M61">
            <v>21</v>
          </cell>
          <cell r="N61">
            <v>409</v>
          </cell>
          <cell r="O61">
            <v>127</v>
          </cell>
          <cell r="P61">
            <v>16</v>
          </cell>
          <cell r="Q61">
            <v>69</v>
          </cell>
          <cell r="R61">
            <v>15</v>
          </cell>
          <cell r="S61">
            <v>142</v>
          </cell>
          <cell r="T61">
            <v>7</v>
          </cell>
          <cell r="U61">
            <v>61</v>
          </cell>
          <cell r="V61">
            <v>56</v>
          </cell>
          <cell r="W61">
            <v>232</v>
          </cell>
          <cell r="X61">
            <v>8</v>
          </cell>
          <cell r="Y61">
            <v>122</v>
          </cell>
          <cell r="Z61">
            <v>116</v>
          </cell>
          <cell r="AA61">
            <v>70</v>
          </cell>
          <cell r="AB61">
            <v>201</v>
          </cell>
          <cell r="AC61">
            <v>10</v>
          </cell>
          <cell r="AD61">
            <v>10</v>
          </cell>
          <cell r="AE61">
            <v>63</v>
          </cell>
          <cell r="AF61">
            <v>46</v>
          </cell>
          <cell r="AG61">
            <v>263</v>
          </cell>
          <cell r="AH61">
            <v>11</v>
          </cell>
          <cell r="AI61">
            <v>21</v>
          </cell>
          <cell r="AJ61">
            <v>79</v>
          </cell>
          <cell r="AK61">
            <v>6</v>
          </cell>
          <cell r="AL61">
            <v>275</v>
          </cell>
          <cell r="AM61">
            <v>112</v>
          </cell>
          <cell r="AN61">
            <v>60</v>
          </cell>
          <cell r="AO61">
            <v>16</v>
          </cell>
          <cell r="AP61">
            <v>141</v>
          </cell>
          <cell r="AQ61">
            <v>89</v>
          </cell>
          <cell r="AR61">
            <v>70</v>
          </cell>
          <cell r="AS61">
            <v>68</v>
          </cell>
          <cell r="AT61">
            <v>104</v>
          </cell>
          <cell r="AU61">
            <v>338</v>
          </cell>
          <cell r="AV61">
            <v>105</v>
          </cell>
          <cell r="AW61">
            <v>138</v>
          </cell>
          <cell r="AX61">
            <v>30</v>
          </cell>
          <cell r="AY61">
            <v>12</v>
          </cell>
          <cell r="AZ61">
            <v>5</v>
          </cell>
          <cell r="BA61">
            <v>148</v>
          </cell>
          <cell r="BB61">
            <v>8</v>
          </cell>
          <cell r="BC61">
            <v>70</v>
          </cell>
          <cell r="BD61">
            <v>643</v>
          </cell>
          <cell r="BE61">
            <v>299</v>
          </cell>
          <cell r="BF61">
            <v>198</v>
          </cell>
          <cell r="BG61">
            <v>131</v>
          </cell>
          <cell r="BH61">
            <v>30</v>
          </cell>
          <cell r="BI61">
            <v>68</v>
          </cell>
          <cell r="BJ61">
            <v>1</v>
          </cell>
          <cell r="BK61">
            <v>5</v>
          </cell>
          <cell r="BL61">
            <v>17</v>
          </cell>
          <cell r="BM61">
            <v>125</v>
          </cell>
          <cell r="BN61">
            <v>94</v>
          </cell>
          <cell r="BO61">
            <v>8</v>
          </cell>
          <cell r="BP61">
            <v>134</v>
          </cell>
          <cell r="BQ61">
            <v>238</v>
          </cell>
          <cell r="BR61">
            <v>147</v>
          </cell>
          <cell r="BS61">
            <v>13</v>
          </cell>
          <cell r="BT61">
            <v>91</v>
          </cell>
          <cell r="BU61">
            <v>321</v>
          </cell>
          <cell r="BV61">
            <v>34</v>
          </cell>
          <cell r="BW61">
            <v>289</v>
          </cell>
          <cell r="BX61">
            <v>13</v>
          </cell>
          <cell r="BY61">
            <v>3</v>
          </cell>
          <cell r="BZ61">
            <v>14</v>
          </cell>
          <cell r="CA61">
            <v>180</v>
          </cell>
          <cell r="CB61">
            <v>296</v>
          </cell>
          <cell r="CC61">
            <v>265</v>
          </cell>
          <cell r="CD61">
            <v>377</v>
          </cell>
          <cell r="CE61">
            <v>190</v>
          </cell>
          <cell r="CF61">
            <v>175</v>
          </cell>
          <cell r="CG61">
            <v>138</v>
          </cell>
          <cell r="CH61">
            <v>139</v>
          </cell>
          <cell r="CI61">
            <v>231</v>
          </cell>
          <cell r="CJ61">
            <v>210</v>
          </cell>
          <cell r="CK61">
            <v>407</v>
          </cell>
          <cell r="CL61">
            <v>320</v>
          </cell>
          <cell r="CM61">
            <v>210</v>
          </cell>
          <cell r="CN61">
            <v>55</v>
          </cell>
          <cell r="CO61">
            <v>104</v>
          </cell>
          <cell r="CP61">
            <v>19</v>
          </cell>
          <cell r="CQ61">
            <v>39</v>
          </cell>
          <cell r="CR61">
            <v>56</v>
          </cell>
          <cell r="CS61">
            <v>14</v>
          </cell>
          <cell r="CT61">
            <v>11</v>
          </cell>
          <cell r="CU61">
            <v>51</v>
          </cell>
          <cell r="CV61">
            <v>74</v>
          </cell>
          <cell r="CW61">
            <v>6</v>
          </cell>
          <cell r="CX61">
            <v>10</v>
          </cell>
          <cell r="CY61">
            <v>2</v>
          </cell>
          <cell r="CZ61">
            <v>140</v>
          </cell>
          <cell r="DA61">
            <v>79</v>
          </cell>
          <cell r="DB61">
            <v>250</v>
          </cell>
          <cell r="DC61">
            <v>17</v>
          </cell>
          <cell r="DD61">
            <v>16</v>
          </cell>
          <cell r="DE61">
            <v>262</v>
          </cell>
          <cell r="DF61">
            <v>116</v>
          </cell>
          <cell r="DG61">
            <v>6</v>
          </cell>
          <cell r="DH61">
            <v>10</v>
          </cell>
          <cell r="DI61">
            <v>13</v>
          </cell>
          <cell r="DJ61">
            <v>7</v>
          </cell>
          <cell r="DK61">
            <v>39</v>
          </cell>
          <cell r="DL61">
            <v>9</v>
          </cell>
          <cell r="DM61">
            <v>221</v>
          </cell>
          <cell r="DN61">
            <v>36</v>
          </cell>
          <cell r="DO61">
            <v>106</v>
          </cell>
          <cell r="DP61">
            <v>7</v>
          </cell>
          <cell r="DQ61">
            <v>458</v>
          </cell>
          <cell r="DR61">
            <v>15</v>
          </cell>
          <cell r="DS61">
            <v>3</v>
          </cell>
          <cell r="DT61">
            <v>17</v>
          </cell>
          <cell r="DU61">
            <v>77</v>
          </cell>
          <cell r="DV61">
            <v>127</v>
          </cell>
          <cell r="DW61">
            <v>191</v>
          </cell>
          <cell r="DX61">
            <v>381</v>
          </cell>
          <cell r="DY61">
            <v>11</v>
          </cell>
          <cell r="DZ61">
            <v>108</v>
          </cell>
          <cell r="EA61">
            <v>63</v>
          </cell>
          <cell r="EB61">
            <v>203</v>
          </cell>
          <cell r="EC61">
            <v>30</v>
          </cell>
          <cell r="ED61">
            <v>103</v>
          </cell>
          <cell r="EE61">
            <v>134</v>
          </cell>
          <cell r="EF61">
            <v>15395</v>
          </cell>
        </row>
      </sheetData>
      <sheetData sheetId="27">
        <row r="2">
          <cell r="B2" t="b">
            <v>1</v>
          </cell>
          <cell r="C2" t="b">
            <v>1</v>
          </cell>
          <cell r="D2" t="b">
            <v>1</v>
          </cell>
          <cell r="E2" t="b">
            <v>1</v>
          </cell>
          <cell r="F2" t="b">
            <v>1</v>
          </cell>
          <cell r="G2" t="b">
            <v>1</v>
          </cell>
          <cell r="H2" t="b">
            <v>1</v>
          </cell>
          <cell r="I2" t="b">
            <v>1</v>
          </cell>
          <cell r="J2" t="b">
            <v>1</v>
          </cell>
          <cell r="K2" t="b">
            <v>1</v>
          </cell>
          <cell r="L2" t="b">
            <v>1</v>
          </cell>
          <cell r="M2" t="b">
            <v>1</v>
          </cell>
          <cell r="N2" t="b">
            <v>1</v>
          </cell>
          <cell r="O2" t="b">
            <v>1</v>
          </cell>
          <cell r="P2" t="b">
            <v>1</v>
          </cell>
          <cell r="Q2" t="b">
            <v>1</v>
          </cell>
          <cell r="R2" t="b">
            <v>1</v>
          </cell>
          <cell r="S2" t="b">
            <v>1</v>
          </cell>
          <cell r="T2" t="b">
            <v>1</v>
          </cell>
          <cell r="U2" t="b">
            <v>1</v>
          </cell>
          <cell r="V2" t="b">
            <v>1</v>
          </cell>
          <cell r="W2" t="b">
            <v>1</v>
          </cell>
          <cell r="X2" t="b">
            <v>1</v>
          </cell>
          <cell r="Y2" t="b">
            <v>1</v>
          </cell>
          <cell r="Z2" t="b">
            <v>1</v>
          </cell>
          <cell r="AA2" t="b">
            <v>1</v>
          </cell>
          <cell r="AB2" t="b">
            <v>1</v>
          </cell>
          <cell r="AC2" t="b">
            <v>1</v>
          </cell>
          <cell r="AD2" t="b">
            <v>1</v>
          </cell>
          <cell r="AE2" t="b">
            <v>1</v>
          </cell>
          <cell r="AF2" t="b">
            <v>1</v>
          </cell>
          <cell r="AG2" t="b">
            <v>1</v>
          </cell>
          <cell r="AH2" t="b">
            <v>1</v>
          </cell>
          <cell r="AI2" t="b">
            <v>1</v>
          </cell>
          <cell r="AJ2" t="b">
            <v>1</v>
          </cell>
          <cell r="AK2" t="b">
            <v>1</v>
          </cell>
          <cell r="AL2" t="b">
            <v>1</v>
          </cell>
          <cell r="AM2" t="b">
            <v>1</v>
          </cell>
          <cell r="AN2" t="b">
            <v>1</v>
          </cell>
          <cell r="AO2" t="b">
            <v>1</v>
          </cell>
          <cell r="AP2" t="b">
            <v>1</v>
          </cell>
          <cell r="AQ2" t="b">
            <v>1</v>
          </cell>
          <cell r="AR2" t="b">
            <v>1</v>
          </cell>
          <cell r="AS2" t="b">
            <v>1</v>
          </cell>
          <cell r="AT2" t="b">
            <v>1</v>
          </cell>
          <cell r="AU2" t="b">
            <v>1</v>
          </cell>
          <cell r="AV2" t="b">
            <v>1</v>
          </cell>
          <cell r="AW2" t="b">
            <v>1</v>
          </cell>
          <cell r="AX2" t="b">
            <v>1</v>
          </cell>
          <cell r="AY2" t="b">
            <v>1</v>
          </cell>
          <cell r="AZ2" t="b">
            <v>1</v>
          </cell>
          <cell r="BA2" t="b">
            <v>1</v>
          </cell>
          <cell r="BB2" t="b">
            <v>1</v>
          </cell>
          <cell r="BC2" t="b">
            <v>1</v>
          </cell>
          <cell r="BD2" t="b">
            <v>1</v>
          </cell>
          <cell r="BE2" t="b">
            <v>1</v>
          </cell>
          <cell r="BF2" t="b">
            <v>1</v>
          </cell>
          <cell r="BG2" t="b">
            <v>1</v>
          </cell>
          <cell r="BH2" t="b">
            <v>1</v>
          </cell>
          <cell r="BI2" t="b">
            <v>1</v>
          </cell>
          <cell r="BJ2" t="b">
            <v>1</v>
          </cell>
          <cell r="BK2" t="b">
            <v>1</v>
          </cell>
          <cell r="BL2" t="b">
            <v>1</v>
          </cell>
          <cell r="BM2" t="b">
            <v>1</v>
          </cell>
          <cell r="BN2" t="b">
            <v>1</v>
          </cell>
          <cell r="BO2" t="b">
            <v>1</v>
          </cell>
          <cell r="BP2" t="b">
            <v>1</v>
          </cell>
          <cell r="BQ2" t="b">
            <v>1</v>
          </cell>
          <cell r="BR2" t="b">
            <v>1</v>
          </cell>
          <cell r="BS2" t="b">
            <v>1</v>
          </cell>
          <cell r="BT2" t="b">
            <v>1</v>
          </cell>
          <cell r="BU2" t="b">
            <v>1</v>
          </cell>
          <cell r="BV2" t="b">
            <v>1</v>
          </cell>
          <cell r="BW2" t="b">
            <v>1</v>
          </cell>
          <cell r="BX2" t="b">
            <v>1</v>
          </cell>
          <cell r="BY2" t="b">
            <v>1</v>
          </cell>
          <cell r="BZ2" t="b">
            <v>1</v>
          </cell>
          <cell r="CA2" t="b">
            <v>1</v>
          </cell>
          <cell r="CB2" t="b">
            <v>1</v>
          </cell>
          <cell r="CC2" t="b">
            <v>1</v>
          </cell>
          <cell r="CD2" t="b">
            <v>1</v>
          </cell>
          <cell r="CE2" t="b">
            <v>1</v>
          </cell>
          <cell r="CF2" t="b">
            <v>1</v>
          </cell>
          <cell r="CG2" t="b">
            <v>1</v>
          </cell>
          <cell r="CH2" t="b">
            <v>1</v>
          </cell>
          <cell r="CI2" t="b">
            <v>1</v>
          </cell>
          <cell r="CJ2" t="b">
            <v>1</v>
          </cell>
          <cell r="CK2" t="b">
            <v>1</v>
          </cell>
          <cell r="CL2" t="b">
            <v>1</v>
          </cell>
          <cell r="CM2" t="b">
            <v>1</v>
          </cell>
          <cell r="CN2" t="b">
            <v>1</v>
          </cell>
          <cell r="CO2" t="b">
            <v>1</v>
          </cell>
          <cell r="CP2" t="b">
            <v>1</v>
          </cell>
          <cell r="CQ2" t="b">
            <v>1</v>
          </cell>
          <cell r="CR2" t="b">
            <v>1</v>
          </cell>
          <cell r="CS2" t="b">
            <v>1</v>
          </cell>
          <cell r="CT2" t="b">
            <v>1</v>
          </cell>
          <cell r="CU2" t="b">
            <v>1</v>
          </cell>
          <cell r="CV2" t="b">
            <v>1</v>
          </cell>
          <cell r="CW2" t="b">
            <v>1</v>
          </cell>
          <cell r="CX2" t="b">
            <v>1</v>
          </cell>
          <cell r="CY2" t="b">
            <v>1</v>
          </cell>
          <cell r="CZ2" t="b">
            <v>1</v>
          </cell>
          <cell r="DA2" t="b">
            <v>1</v>
          </cell>
          <cell r="DB2" t="b">
            <v>1</v>
          </cell>
          <cell r="DC2" t="b">
            <v>1</v>
          </cell>
          <cell r="DD2" t="b">
            <v>1</v>
          </cell>
          <cell r="DE2" t="b">
            <v>1</v>
          </cell>
          <cell r="DF2" t="b">
            <v>1</v>
          </cell>
          <cell r="DG2" t="b">
            <v>1</v>
          </cell>
          <cell r="DH2" t="b">
            <v>1</v>
          </cell>
          <cell r="DI2" t="b">
            <v>1</v>
          </cell>
          <cell r="DJ2" t="b">
            <v>1</v>
          </cell>
          <cell r="DK2" t="b">
            <v>1</v>
          </cell>
          <cell r="DL2" t="b">
            <v>1</v>
          </cell>
          <cell r="DM2" t="b">
            <v>1</v>
          </cell>
          <cell r="DN2" t="b">
            <v>1</v>
          </cell>
          <cell r="DO2" t="b">
            <v>1</v>
          </cell>
          <cell r="DP2" t="b">
            <v>1</v>
          </cell>
          <cell r="DQ2" t="b">
            <v>1</v>
          </cell>
          <cell r="DR2" t="b">
            <v>1</v>
          </cell>
          <cell r="DS2" t="b">
            <v>1</v>
          </cell>
          <cell r="DT2" t="b">
            <v>1</v>
          </cell>
          <cell r="DU2" t="b">
            <v>1</v>
          </cell>
          <cell r="DV2" t="b">
            <v>1</v>
          </cell>
          <cell r="DW2" t="b">
            <v>1</v>
          </cell>
          <cell r="DX2" t="b">
            <v>1</v>
          </cell>
          <cell r="DY2" t="b">
            <v>1</v>
          </cell>
          <cell r="DZ2" t="b">
            <v>1</v>
          </cell>
          <cell r="EA2" t="b">
            <v>1</v>
          </cell>
          <cell r="EB2" t="b">
            <v>1</v>
          </cell>
          <cell r="EC2" t="b">
            <v>1</v>
          </cell>
          <cell r="ED2" t="b">
            <v>1</v>
          </cell>
          <cell r="EE2" t="b">
            <v>1</v>
          </cell>
          <cell r="EF2" t="b">
            <v>1</v>
          </cell>
          <cell r="EG2" t="b">
            <v>1</v>
          </cell>
          <cell r="EH2" t="b">
            <v>1</v>
          </cell>
          <cell r="EI2" t="b">
            <v>1</v>
          </cell>
          <cell r="EJ2" t="b">
            <v>1</v>
          </cell>
          <cell r="EK2" t="b">
            <v>1</v>
          </cell>
          <cell r="EL2" t="b">
            <v>1</v>
          </cell>
          <cell r="EM2" t="b">
            <v>1</v>
          </cell>
          <cell r="EN2" t="b">
            <v>1</v>
          </cell>
          <cell r="EO2" t="b">
            <v>1</v>
          </cell>
        </row>
        <row r="3">
          <cell r="B3" t="str">
            <v>AIX IEP</v>
          </cell>
          <cell r="C3" t="str">
            <v>AIX-MARSEILLE</v>
          </cell>
          <cell r="D3" t="str">
            <v>AIX-MARSEILLE EC</v>
          </cell>
          <cell r="E3" t="str">
            <v>ALBI CUFR</v>
          </cell>
          <cell r="F3" t="str">
            <v>AMIENS</v>
          </cell>
          <cell r="G3" t="str">
            <v>ANGERS</v>
          </cell>
          <cell r="H3" t="str">
            <v>ANTILLES-GUYANE</v>
          </cell>
          <cell r="I3" t="str">
            <v>ARTOIS</v>
          </cell>
          <cell r="J3" t="str">
            <v>AVIGNON</v>
          </cell>
          <cell r="K3" t="str">
            <v>BELFORT UTBM</v>
          </cell>
          <cell r="L3" t="str">
            <v>BESANCON</v>
          </cell>
          <cell r="M3" t="str">
            <v>BESANCON ENSM</v>
          </cell>
          <cell r="N3" t="str">
            <v>BLOIS ENSP</v>
          </cell>
          <cell r="O3" t="str">
            <v>BORDEAUX</v>
          </cell>
          <cell r="P3" t="str">
            <v>BORDEAUX 3</v>
          </cell>
          <cell r="Q3" t="str">
            <v>BORDEAUX IEP</v>
          </cell>
          <cell r="R3" t="str">
            <v>BORDEAUX IP</v>
          </cell>
          <cell r="S3" t="str">
            <v>BOURGES INSA</v>
          </cell>
          <cell r="T3" t="str">
            <v>BREST</v>
          </cell>
          <cell r="U3" t="str">
            <v>BREST ENI</v>
          </cell>
          <cell r="V3" t="str">
            <v>BRETAGNE SUD</v>
          </cell>
          <cell r="W3" t="str">
            <v>CACHAN ENS</v>
          </cell>
          <cell r="X3" t="str">
            <v>CAEN</v>
          </cell>
          <cell r="Y3" t="str">
            <v>CERGY ENSEA</v>
          </cell>
          <cell r="Z3" t="str">
            <v>CERGY-PONTOISE</v>
          </cell>
          <cell r="AA3" t="str">
            <v>CHAMBERY</v>
          </cell>
          <cell r="AB3" t="str">
            <v>CLERMONT 1</v>
          </cell>
          <cell r="AC3" t="str">
            <v>CLERMONT 2</v>
          </cell>
          <cell r="AD3" t="str">
            <v>CLERMONT ENSC</v>
          </cell>
          <cell r="AE3" t="str">
            <v>CLERMONT IFMA</v>
          </cell>
          <cell r="AF3" t="str">
            <v>COMPIEGNE UTC</v>
          </cell>
          <cell r="AG3" t="str">
            <v>CORTE</v>
          </cell>
          <cell r="AH3" t="str">
            <v>DIJON</v>
          </cell>
          <cell r="AI3" t="str">
            <v>DIJON AGROSUP</v>
          </cell>
          <cell r="AJ3" t="str">
            <v>ENSI CAEN</v>
          </cell>
          <cell r="AK3" t="str">
            <v>EVRY</v>
          </cell>
          <cell r="AL3" t="str">
            <v>EVRY ENSIIE</v>
          </cell>
          <cell r="AM3" t="str">
            <v>GRENOBLE 1</v>
          </cell>
          <cell r="AN3" t="str">
            <v>GRENOBLE 2</v>
          </cell>
          <cell r="AO3" t="str">
            <v>GRENOBLE 3</v>
          </cell>
          <cell r="AP3" t="str">
            <v>GRENOBLE IEP</v>
          </cell>
          <cell r="AQ3" t="str">
            <v>GRENOBLE IP</v>
          </cell>
          <cell r="AR3" t="str">
            <v>LA REUNION</v>
          </cell>
          <cell r="AS3" t="str">
            <v>LA ROCHELLE</v>
          </cell>
          <cell r="AT3" t="str">
            <v>LE HAVRE</v>
          </cell>
          <cell r="AU3" t="str">
            <v>LE MANS</v>
          </cell>
          <cell r="AV3" t="str">
            <v>LILLE 1</v>
          </cell>
          <cell r="AW3" t="str">
            <v>LILLE 2</v>
          </cell>
          <cell r="AX3" t="str">
            <v>LILLE 3</v>
          </cell>
          <cell r="AY3" t="str">
            <v>LILLE EC</v>
          </cell>
          <cell r="AZ3" t="str">
            <v>LILLE ENSC</v>
          </cell>
          <cell r="BA3" t="str">
            <v>LILLE IEP</v>
          </cell>
          <cell r="BB3" t="str">
            <v>LIMOGES</v>
          </cell>
          <cell r="BC3" t="str">
            <v>LIMOGES ENSCI</v>
          </cell>
          <cell r="BD3" t="str">
            <v>LITTORAL</v>
          </cell>
          <cell r="BE3" t="str">
            <v>LORRAINE</v>
          </cell>
          <cell r="BF3" t="str">
            <v>LYON 1</v>
          </cell>
          <cell r="BG3" t="str">
            <v>LYON 2</v>
          </cell>
          <cell r="BH3" t="str">
            <v>LYON 3</v>
          </cell>
          <cell r="BI3" t="str">
            <v>LYON EC</v>
          </cell>
          <cell r="BJ3" t="str">
            <v>LYON ENS</v>
          </cell>
          <cell r="BK3" t="str">
            <v>LYON ENSATT</v>
          </cell>
          <cell r="BL3" t="str">
            <v>LYON ENSSIB</v>
          </cell>
          <cell r="BM3" t="str">
            <v>LYON IEP</v>
          </cell>
          <cell r="BN3" t="str">
            <v>LYON INSA</v>
          </cell>
          <cell r="BO3" t="str">
            <v>MARNE-LA-VALLEE</v>
          </cell>
          <cell r="BP3" t="str">
            <v>MAYOTTE CUFR</v>
          </cell>
          <cell r="BQ3" t="str">
            <v>METZ ENI</v>
          </cell>
          <cell r="BR3" t="str">
            <v>MONTPELLIER 1</v>
          </cell>
          <cell r="BS3" t="str">
            <v>MONTPELLIER 2</v>
          </cell>
          <cell r="BT3" t="str">
            <v>MONTPELLIER 3</v>
          </cell>
          <cell r="BU3" t="str">
            <v>MONTPELLIER ENSC</v>
          </cell>
          <cell r="BV3" t="str">
            <v>MULHOUSE</v>
          </cell>
          <cell r="BW3" t="str">
            <v>NANTES</v>
          </cell>
          <cell r="BX3" t="str">
            <v>NANTES EC</v>
          </cell>
          <cell r="BY3" t="str">
            <v>NICE</v>
          </cell>
          <cell r="BZ3" t="str">
            <v>NICE OBSERVATOIRE</v>
          </cell>
          <cell r="CA3" t="str">
            <v>NIMES</v>
          </cell>
          <cell r="CB3" t="str">
            <v>NOISYLEGD ENSLL</v>
          </cell>
          <cell r="CC3" t="str">
            <v>NOUVELLE CALEDONIE</v>
          </cell>
          <cell r="CD3" t="str">
            <v>ORLEANS</v>
          </cell>
          <cell r="CE3" t="str">
            <v>PARIS 1</v>
          </cell>
          <cell r="CF3" t="str">
            <v>PARIS 2</v>
          </cell>
          <cell r="CG3" t="str">
            <v>PARIS 3</v>
          </cell>
          <cell r="CH3" t="str">
            <v>PARIS 4</v>
          </cell>
          <cell r="CI3" t="str">
            <v>PARIS 5</v>
          </cell>
          <cell r="CJ3" t="str">
            <v>PARIS 6</v>
          </cell>
          <cell r="CK3" t="str">
            <v>PARIS 7</v>
          </cell>
          <cell r="CL3" t="str">
            <v>PARIS 8</v>
          </cell>
          <cell r="CM3" t="str">
            <v>PARIS 10</v>
          </cell>
          <cell r="CN3" t="str">
            <v>PARIS 11</v>
          </cell>
          <cell r="CO3" t="str">
            <v>PARIS 12</v>
          </cell>
          <cell r="CP3" t="str">
            <v>PARIS 13</v>
          </cell>
          <cell r="CQ3" t="str">
            <v>PARIS CNAM</v>
          </cell>
          <cell r="CR3" t="str">
            <v>PARIS COL.DE FRANCE</v>
          </cell>
          <cell r="CS3" t="str">
            <v>PARIS DAUPHINE</v>
          </cell>
          <cell r="CT3" t="str">
            <v>PARIS EC</v>
          </cell>
          <cell r="CU3" t="str">
            <v>PARIS EC. NAT. CHARTES</v>
          </cell>
          <cell r="CV3" t="str">
            <v>PARIS EFEO</v>
          </cell>
          <cell r="CW3" t="str">
            <v>PARIS EHESS</v>
          </cell>
          <cell r="CX3" t="str">
            <v>PARIS ENS</v>
          </cell>
          <cell r="CY3" t="str">
            <v>PARIS ENSAM</v>
          </cell>
          <cell r="CZ3" t="str">
            <v>PARIS ENSC</v>
          </cell>
          <cell r="DA3" t="str">
            <v>PARIS EPHE</v>
          </cell>
          <cell r="DB3" t="str">
            <v>PARIS IAE</v>
          </cell>
          <cell r="DC3" t="str">
            <v>PARIS IEP</v>
          </cell>
          <cell r="DD3" t="str">
            <v>PARIS INALCO</v>
          </cell>
          <cell r="DE3" t="str">
            <v>PARIS IPG</v>
          </cell>
          <cell r="DF3" t="str">
            <v>PARIS ISM</v>
          </cell>
          <cell r="DG3" t="str">
            <v>PARIS MUSEUM</v>
          </cell>
          <cell r="DH3" t="str">
            <v>PARIS OBSERVATOIRE</v>
          </cell>
          <cell r="DI3" t="str">
            <v>PARIS UNIVERSCIENCE</v>
          </cell>
          <cell r="DJ3" t="str">
            <v>PAU</v>
          </cell>
          <cell r="DK3" t="str">
            <v>PERPIGNAN</v>
          </cell>
          <cell r="DL3" t="str">
            <v>POITIERS</v>
          </cell>
          <cell r="DM3" t="str">
            <v>POITIERS ENSMA</v>
          </cell>
          <cell r="DN3" t="str">
            <v>POLYNESIE</v>
          </cell>
          <cell r="DO3" t="str">
            <v>REIMS</v>
          </cell>
          <cell r="DP3" t="str">
            <v>RENNES 1</v>
          </cell>
          <cell r="DQ3" t="str">
            <v>RENNES 2</v>
          </cell>
          <cell r="DR3" t="str">
            <v>RENNES EHESP</v>
          </cell>
          <cell r="DS3" t="str">
            <v>RENNES ENS</v>
          </cell>
          <cell r="DT3" t="str">
            <v>RENNES ENSC</v>
          </cell>
          <cell r="DU3" t="str">
            <v>RENNES IEP</v>
          </cell>
          <cell r="DV3" t="str">
            <v>RENNES INSA</v>
          </cell>
          <cell r="DW3" t="str">
            <v>ROUBAIX ENSAIT</v>
          </cell>
          <cell r="DX3" t="str">
            <v>ROUEN</v>
          </cell>
          <cell r="DY3" t="str">
            <v>ROUEN INSA</v>
          </cell>
          <cell r="DZ3" t="str">
            <v>ST ETIENNE</v>
          </cell>
          <cell r="EA3" t="str">
            <v>ST ETIENNE ENI</v>
          </cell>
          <cell r="EB3" t="str">
            <v>STRASBOURG</v>
          </cell>
          <cell r="EC3" t="str">
            <v>STRASBOURG INSA</v>
          </cell>
          <cell r="ED3" t="str">
            <v>SURESNES INSHEA</v>
          </cell>
          <cell r="EE3" t="str">
            <v>TARBES ENI</v>
          </cell>
          <cell r="EF3" t="str">
            <v>TOULON</v>
          </cell>
          <cell r="EG3" t="str">
            <v>TOULOUSE 1</v>
          </cell>
          <cell r="EH3" t="str">
            <v>TOULOUSE 2</v>
          </cell>
          <cell r="EI3" t="str">
            <v>TOULOUSE 3</v>
          </cell>
          <cell r="EJ3" t="str">
            <v>TOULOUSE IEP</v>
          </cell>
          <cell r="EK3" t="str">
            <v>TOULOUSE INP</v>
          </cell>
          <cell r="EL3" t="str">
            <v>TOULOUSE INSA</v>
          </cell>
          <cell r="EM3" t="str">
            <v>TOURS</v>
          </cell>
          <cell r="EN3" t="str">
            <v>TROYES UTT</v>
          </cell>
          <cell r="EO3" t="str">
            <v>VALENCIENNES</v>
          </cell>
          <cell r="EP3" t="str">
            <v>VERSAILLES ST QUENT.</v>
          </cell>
        </row>
        <row r="4">
          <cell r="A4" t="str">
            <v>Étiquettes de lignes</v>
          </cell>
          <cell r="B4" t="str">
            <v>AIX IEP</v>
          </cell>
          <cell r="C4" t="str">
            <v>AIX-MARSEILLE</v>
          </cell>
          <cell r="D4" t="str">
            <v>AIX-MARSEILLE EC</v>
          </cell>
          <cell r="E4" t="str">
            <v>ALBI CUFR</v>
          </cell>
          <cell r="F4" t="str">
            <v>AMIENS</v>
          </cell>
          <cell r="G4" t="str">
            <v>ANGERS</v>
          </cell>
          <cell r="H4" t="str">
            <v>ANTILLES-GUYANE</v>
          </cell>
          <cell r="I4" t="str">
            <v>ARTOIS</v>
          </cell>
          <cell r="J4" t="str">
            <v>AVIGNON</v>
          </cell>
          <cell r="K4" t="str">
            <v>BELFORT UTBM</v>
          </cell>
          <cell r="L4" t="str">
            <v>BESANCON</v>
          </cell>
          <cell r="M4" t="str">
            <v>BESANCON ENSM</v>
          </cell>
          <cell r="N4" t="str">
            <v>BLOIS ENSP</v>
          </cell>
          <cell r="O4" t="str">
            <v>BORDEAUX</v>
          </cell>
          <cell r="P4" t="str">
            <v>BORDEAUX 3</v>
          </cell>
          <cell r="Q4" t="str">
            <v>BORDEAUX IEP</v>
          </cell>
          <cell r="R4" t="str">
            <v>BORDEAUX IP</v>
          </cell>
          <cell r="S4" t="str">
            <v>BOURGES INSA</v>
          </cell>
          <cell r="T4" t="str">
            <v>BREST</v>
          </cell>
          <cell r="U4" t="str">
            <v>BREST ENI</v>
          </cell>
          <cell r="V4" t="str">
            <v>BRETAGNE SUD</v>
          </cell>
          <cell r="W4" t="str">
            <v>CACHAN ENS</v>
          </cell>
          <cell r="X4" t="str">
            <v>CAEN</v>
          </cell>
          <cell r="Y4" t="str">
            <v>CERGY ENSEA</v>
          </cell>
          <cell r="Z4" t="str">
            <v>CERGY-PONTOISE</v>
          </cell>
          <cell r="AA4" t="str">
            <v>CHAMBERY</v>
          </cell>
          <cell r="AB4" t="str">
            <v>CLERMONT 1</v>
          </cell>
          <cell r="AC4" t="str">
            <v>CLERMONT 2</v>
          </cell>
          <cell r="AD4" t="str">
            <v>CLERMONT ENSC</v>
          </cell>
          <cell r="AE4" t="str">
            <v>CLERMONT IFMA</v>
          </cell>
          <cell r="AF4" t="str">
            <v>COMPIEGNE UTC</v>
          </cell>
          <cell r="AG4" t="str">
            <v>CORTE</v>
          </cell>
          <cell r="AH4" t="str">
            <v>DIJON</v>
          </cell>
          <cell r="AI4" t="str">
            <v>DIJON AGROSUP</v>
          </cell>
          <cell r="AJ4" t="str">
            <v>ENSI CAEN</v>
          </cell>
          <cell r="AK4" t="str">
            <v>EVRY</v>
          </cell>
          <cell r="AL4" t="str">
            <v>EVRY ENSIIE</v>
          </cell>
          <cell r="AM4" t="str">
            <v>GRENOBLE 1</v>
          </cell>
          <cell r="AN4" t="str">
            <v>GRENOBLE 2</v>
          </cell>
          <cell r="AO4" t="str">
            <v>GRENOBLE 3</v>
          </cell>
          <cell r="AP4" t="str">
            <v>GRENOBLE IEP</v>
          </cell>
          <cell r="AQ4" t="str">
            <v>GRENOBLE IP</v>
          </cell>
          <cell r="AR4" t="str">
            <v>LA REUNION</v>
          </cell>
          <cell r="AS4" t="str">
            <v>LA ROCHELLE</v>
          </cell>
          <cell r="AT4" t="str">
            <v>LE HAVRE</v>
          </cell>
          <cell r="AU4" t="str">
            <v>LE MANS</v>
          </cell>
          <cell r="AV4" t="str">
            <v>LILLE 1</v>
          </cell>
          <cell r="AW4" t="str">
            <v>LILLE 2</v>
          </cell>
          <cell r="AX4" t="str">
            <v>LILLE 3</v>
          </cell>
          <cell r="AY4" t="str">
            <v>LILLE EC</v>
          </cell>
          <cell r="AZ4" t="str">
            <v>LILLE ENSC</v>
          </cell>
          <cell r="BA4" t="str">
            <v>LILLE IEP</v>
          </cell>
          <cell r="BB4" t="str">
            <v>LIMOGES</v>
          </cell>
          <cell r="BC4" t="str">
            <v>LIMOGES ENSCI</v>
          </cell>
          <cell r="BD4" t="str">
            <v>LITTORAL</v>
          </cell>
          <cell r="BE4" t="str">
            <v>LORRAINE</v>
          </cell>
          <cell r="BF4" t="str">
            <v>LYON 1</v>
          </cell>
          <cell r="BG4" t="str">
            <v>LYON 2</v>
          </cell>
          <cell r="BH4" t="str">
            <v>LYON 3</v>
          </cell>
          <cell r="BI4" t="str">
            <v>LYON EC</v>
          </cell>
          <cell r="BJ4" t="str">
            <v>LYON ENS</v>
          </cell>
          <cell r="BK4" t="str">
            <v>LYON ENSATT</v>
          </cell>
          <cell r="BL4" t="str">
            <v>LYON ENSSIB</v>
          </cell>
          <cell r="BM4" t="str">
            <v>LYON IEP</v>
          </cell>
          <cell r="BN4" t="str">
            <v>LYON INSA</v>
          </cell>
          <cell r="BO4" t="str">
            <v>MARNE-LA-VALLEE</v>
          </cell>
          <cell r="BP4" t="str">
            <v>MAYOTTE CUFR</v>
          </cell>
          <cell r="BQ4" t="str">
            <v>METZ ENI</v>
          </cell>
          <cell r="BR4" t="str">
            <v>MONTPELLIER 1</v>
          </cell>
          <cell r="BS4" t="str">
            <v>MONTPELLIER 2</v>
          </cell>
          <cell r="BT4" t="str">
            <v>MONTPELLIER 3</v>
          </cell>
          <cell r="BU4" t="str">
            <v>MONTPELLIER ENSC</v>
          </cell>
          <cell r="BV4" t="str">
            <v>MULHOUSE</v>
          </cell>
          <cell r="BW4" t="str">
            <v>NANTES</v>
          </cell>
          <cell r="BX4" t="str">
            <v>NANTES EC</v>
          </cell>
          <cell r="BY4" t="str">
            <v>NICE</v>
          </cell>
          <cell r="BZ4" t="str">
            <v>NICE OBSERVATOIRE</v>
          </cell>
          <cell r="CA4" t="str">
            <v>NIMES</v>
          </cell>
          <cell r="CB4" t="str">
            <v>NOISYLEGD ENSLL</v>
          </cell>
          <cell r="CC4" t="str">
            <v>NOUVELLE CALEDONIE</v>
          </cell>
          <cell r="CD4" t="str">
            <v>ORLEANS</v>
          </cell>
          <cell r="CE4" t="str">
            <v>PARIS 1</v>
          </cell>
          <cell r="CF4" t="str">
            <v>PARIS 2</v>
          </cell>
          <cell r="CG4" t="str">
            <v>PARIS 3</v>
          </cell>
          <cell r="CH4" t="str">
            <v>PARIS 4</v>
          </cell>
          <cell r="CI4" t="str">
            <v>PARIS 5</v>
          </cell>
          <cell r="CJ4" t="str">
            <v>PARIS 6</v>
          </cell>
          <cell r="CK4" t="str">
            <v>PARIS 7</v>
          </cell>
          <cell r="CL4" t="str">
            <v>PARIS 8</v>
          </cell>
          <cell r="CM4" t="str">
            <v>PARIS 10</v>
          </cell>
          <cell r="CN4" t="str">
            <v>PARIS 11</v>
          </cell>
          <cell r="CO4" t="str">
            <v>PARIS 12</v>
          </cell>
          <cell r="CP4" t="str">
            <v>PARIS 13</v>
          </cell>
          <cell r="CQ4" t="str">
            <v>PARIS CNAM</v>
          </cell>
          <cell r="CR4" t="str">
            <v>PARIS COL.DE FRANCE</v>
          </cell>
          <cell r="CS4" t="str">
            <v>PARIS DAUPHINE</v>
          </cell>
          <cell r="CT4" t="str">
            <v>PARIS EC</v>
          </cell>
          <cell r="CU4" t="str">
            <v>PARIS EC. NAT. CHARTES</v>
          </cell>
          <cell r="CV4" t="str">
            <v>PARIS EFEO</v>
          </cell>
          <cell r="CW4" t="str">
            <v>PARIS EHESS</v>
          </cell>
          <cell r="CX4" t="str">
            <v>PARIS ENS</v>
          </cell>
          <cell r="CY4" t="str">
            <v>PARIS ENSAM</v>
          </cell>
          <cell r="CZ4" t="str">
            <v>PARIS ENSC</v>
          </cell>
          <cell r="DA4" t="str">
            <v>PARIS EPHE</v>
          </cell>
          <cell r="DB4" t="str">
            <v>PARIS IAE</v>
          </cell>
          <cell r="DC4" t="str">
            <v>PARIS IEP</v>
          </cell>
          <cell r="DD4" t="str">
            <v>PARIS INALCO</v>
          </cell>
          <cell r="DE4" t="str">
            <v>PARIS IPG</v>
          </cell>
          <cell r="DF4" t="str">
            <v>PARIS ISM</v>
          </cell>
          <cell r="DG4" t="str">
            <v>PARIS MUSEUM</v>
          </cell>
          <cell r="DH4" t="str">
            <v>PARIS OBSERVATOIRE</v>
          </cell>
          <cell r="DI4" t="str">
            <v>PARIS UNIVERSCIENCE</v>
          </cell>
          <cell r="DJ4" t="str">
            <v>PAU</v>
          </cell>
          <cell r="DK4" t="str">
            <v>PERPIGNAN</v>
          </cell>
          <cell r="DL4" t="str">
            <v>POITIERS</v>
          </cell>
          <cell r="DM4" t="str">
            <v>POITIERS ENSMA</v>
          </cell>
          <cell r="DN4" t="str">
            <v>POLYNESIE</v>
          </cell>
          <cell r="DO4" t="str">
            <v>REIMS</v>
          </cell>
          <cell r="DP4" t="str">
            <v>RENNES 1</v>
          </cell>
          <cell r="DQ4" t="str">
            <v>RENNES 2</v>
          </cell>
          <cell r="DR4" t="str">
            <v>RENNES EHESP</v>
          </cell>
          <cell r="DS4" t="str">
            <v>RENNES ENS</v>
          </cell>
          <cell r="DT4" t="str">
            <v>RENNES ENSC</v>
          </cell>
          <cell r="DU4" t="str">
            <v>RENNES IEP</v>
          </cell>
          <cell r="DV4" t="str">
            <v>RENNES INSA</v>
          </cell>
          <cell r="DW4" t="str">
            <v>ROUBAIX ENSAIT</v>
          </cell>
          <cell r="DX4" t="str">
            <v>ROUEN</v>
          </cell>
          <cell r="DY4" t="str">
            <v>ROUEN INSA</v>
          </cell>
          <cell r="DZ4" t="str">
            <v>ST ETIENNE</v>
          </cell>
          <cell r="EA4" t="str">
            <v>ST ETIENNE ENI</v>
          </cell>
          <cell r="EB4" t="str">
            <v>STRASBOURG</v>
          </cell>
          <cell r="EC4" t="str">
            <v>STRASBOURG INSA</v>
          </cell>
          <cell r="ED4" t="str">
            <v>SURESNES INSHEA</v>
          </cell>
          <cell r="EE4" t="str">
            <v>TARBES ENI</v>
          </cell>
          <cell r="EF4" t="str">
            <v>TOULON</v>
          </cell>
          <cell r="EG4" t="str">
            <v>TOULOUSE 1</v>
          </cell>
          <cell r="EH4" t="str">
            <v>TOULOUSE 2</v>
          </cell>
          <cell r="EI4" t="str">
            <v>TOULOUSE 3</v>
          </cell>
          <cell r="EJ4" t="str">
            <v>TOULOUSE IEP</v>
          </cell>
          <cell r="EK4" t="str">
            <v>TOULOUSE INP</v>
          </cell>
          <cell r="EL4" t="str">
            <v>TOULOUSE INSA</v>
          </cell>
          <cell r="EM4" t="str">
            <v>TOURS</v>
          </cell>
          <cell r="EN4" t="str">
            <v>TROYES UTT</v>
          </cell>
          <cell r="EO4" t="str">
            <v>VALENCIENNES</v>
          </cell>
          <cell r="EP4" t="str">
            <v>VERSAILLES ST QUENT.</v>
          </cell>
          <cell r="EQ4" t="str">
            <v>Total général</v>
          </cell>
        </row>
        <row r="5">
          <cell r="A5" t="str">
            <v>01</v>
          </cell>
          <cell r="C5">
            <v>56</v>
          </cell>
          <cell r="E5">
            <v>4</v>
          </cell>
          <cell r="F5">
            <v>22</v>
          </cell>
          <cell r="G5">
            <v>14</v>
          </cell>
          <cell r="H5">
            <v>14</v>
          </cell>
          <cell r="I5">
            <v>8</v>
          </cell>
          <cell r="J5">
            <v>9</v>
          </cell>
          <cell r="L5">
            <v>14</v>
          </cell>
          <cell r="O5">
            <v>42</v>
          </cell>
          <cell r="P5">
            <v>2</v>
          </cell>
          <cell r="T5">
            <v>17</v>
          </cell>
          <cell r="V5">
            <v>11</v>
          </cell>
          <cell r="X5">
            <v>28</v>
          </cell>
          <cell r="Z5">
            <v>18</v>
          </cell>
          <cell r="AA5">
            <v>8</v>
          </cell>
          <cell r="AB5">
            <v>18</v>
          </cell>
          <cell r="AG5">
            <v>8</v>
          </cell>
          <cell r="AH5">
            <v>32</v>
          </cell>
          <cell r="AK5">
            <v>7</v>
          </cell>
          <cell r="AN5">
            <v>34</v>
          </cell>
          <cell r="AR5">
            <v>12</v>
          </cell>
          <cell r="AS5">
            <v>8</v>
          </cell>
          <cell r="AT5">
            <v>11</v>
          </cell>
          <cell r="AU5">
            <v>15</v>
          </cell>
          <cell r="AV5">
            <v>3</v>
          </cell>
          <cell r="AW5">
            <v>34</v>
          </cell>
          <cell r="AX5">
            <v>5</v>
          </cell>
          <cell r="BB5">
            <v>16</v>
          </cell>
          <cell r="BD5">
            <v>10</v>
          </cell>
          <cell r="BE5">
            <v>35</v>
          </cell>
          <cell r="BF5">
            <v>3</v>
          </cell>
          <cell r="BG5">
            <v>14</v>
          </cell>
          <cell r="BH5">
            <v>38</v>
          </cell>
          <cell r="BM5">
            <v>2</v>
          </cell>
          <cell r="BP5">
            <v>2</v>
          </cell>
          <cell r="BR5">
            <v>28</v>
          </cell>
          <cell r="BS5">
            <v>5</v>
          </cell>
          <cell r="BT5">
            <v>4</v>
          </cell>
          <cell r="BV5">
            <v>11</v>
          </cell>
          <cell r="BW5">
            <v>27</v>
          </cell>
          <cell r="BY5">
            <v>26</v>
          </cell>
          <cell r="CA5">
            <v>3</v>
          </cell>
          <cell r="CC5">
            <v>4</v>
          </cell>
          <cell r="CD5">
            <v>18</v>
          </cell>
          <cell r="CE5">
            <v>38</v>
          </cell>
          <cell r="CF5">
            <v>28</v>
          </cell>
          <cell r="CG5">
            <v>2</v>
          </cell>
          <cell r="CH5">
            <v>1</v>
          </cell>
          <cell r="CI5">
            <v>15</v>
          </cell>
          <cell r="CK5">
            <v>1</v>
          </cell>
          <cell r="CL5">
            <v>10</v>
          </cell>
          <cell r="CM5">
            <v>41</v>
          </cell>
          <cell r="CN5">
            <v>24</v>
          </cell>
          <cell r="CO5">
            <v>20</v>
          </cell>
          <cell r="CP5">
            <v>25</v>
          </cell>
          <cell r="CQ5">
            <v>7</v>
          </cell>
          <cell r="CS5">
            <v>7</v>
          </cell>
          <cell r="DJ5">
            <v>18</v>
          </cell>
          <cell r="DK5">
            <v>13</v>
          </cell>
          <cell r="DL5">
            <v>24</v>
          </cell>
          <cell r="DN5">
            <v>5</v>
          </cell>
          <cell r="DO5">
            <v>21</v>
          </cell>
          <cell r="DP5">
            <v>32</v>
          </cell>
          <cell r="DQ5">
            <v>6</v>
          </cell>
          <cell r="DS5">
            <v>1</v>
          </cell>
          <cell r="DU5">
            <v>1</v>
          </cell>
          <cell r="DX5">
            <v>22</v>
          </cell>
          <cell r="DZ5">
            <v>15</v>
          </cell>
          <cell r="EB5">
            <v>30</v>
          </cell>
          <cell r="EF5">
            <v>19</v>
          </cell>
          <cell r="EG5">
            <v>42</v>
          </cell>
          <cell r="EH5">
            <v>3</v>
          </cell>
          <cell r="EI5">
            <v>4</v>
          </cell>
          <cell r="EM5">
            <v>16</v>
          </cell>
          <cell r="EO5">
            <v>13</v>
          </cell>
          <cell r="EP5">
            <v>14</v>
          </cell>
          <cell r="EQ5">
            <v>1218</v>
          </cell>
        </row>
        <row r="6">
          <cell r="A6" t="str">
            <v>02</v>
          </cell>
          <cell r="B6">
            <v>6</v>
          </cell>
          <cell r="C6">
            <v>25</v>
          </cell>
          <cell r="E6">
            <v>3</v>
          </cell>
          <cell r="F6">
            <v>13</v>
          </cell>
          <cell r="G6">
            <v>10</v>
          </cell>
          <cell r="H6">
            <v>14</v>
          </cell>
          <cell r="I6">
            <v>9</v>
          </cell>
          <cell r="J6">
            <v>3</v>
          </cell>
          <cell r="K6">
            <v>1</v>
          </cell>
          <cell r="L6">
            <v>15</v>
          </cell>
          <cell r="O6">
            <v>26</v>
          </cell>
          <cell r="P6">
            <v>1</v>
          </cell>
          <cell r="Q6">
            <v>3</v>
          </cell>
          <cell r="T6">
            <v>11</v>
          </cell>
          <cell r="V6">
            <v>4</v>
          </cell>
          <cell r="X6">
            <v>14</v>
          </cell>
          <cell r="Z6">
            <v>9</v>
          </cell>
          <cell r="AA6">
            <v>9</v>
          </cell>
          <cell r="AB6">
            <v>15</v>
          </cell>
          <cell r="AG6">
            <v>6</v>
          </cell>
          <cell r="AH6">
            <v>21</v>
          </cell>
          <cell r="AK6">
            <v>7</v>
          </cell>
          <cell r="AN6">
            <v>14</v>
          </cell>
          <cell r="AP6">
            <v>5</v>
          </cell>
          <cell r="AR6">
            <v>14</v>
          </cell>
          <cell r="AS6">
            <v>7</v>
          </cell>
          <cell r="AT6">
            <v>6</v>
          </cell>
          <cell r="AU6">
            <v>6</v>
          </cell>
          <cell r="AW6">
            <v>27</v>
          </cell>
          <cell r="AX6">
            <v>1</v>
          </cell>
          <cell r="BA6">
            <v>1</v>
          </cell>
          <cell r="BB6">
            <v>16</v>
          </cell>
          <cell r="BD6">
            <v>4</v>
          </cell>
          <cell r="BE6">
            <v>30</v>
          </cell>
          <cell r="BG6">
            <v>11</v>
          </cell>
          <cell r="BH6">
            <v>21</v>
          </cell>
          <cell r="BM6">
            <v>4</v>
          </cell>
          <cell r="BR6">
            <v>17</v>
          </cell>
          <cell r="BT6">
            <v>4</v>
          </cell>
          <cell r="BV6">
            <v>6</v>
          </cell>
          <cell r="BW6">
            <v>14</v>
          </cell>
          <cell r="BY6">
            <v>12</v>
          </cell>
          <cell r="CA6">
            <v>2</v>
          </cell>
          <cell r="CC6">
            <v>2</v>
          </cell>
          <cell r="CD6">
            <v>9</v>
          </cell>
          <cell r="CE6">
            <v>28</v>
          </cell>
          <cell r="CF6">
            <v>21</v>
          </cell>
          <cell r="CH6">
            <v>1</v>
          </cell>
          <cell r="CI6">
            <v>10</v>
          </cell>
          <cell r="CK6">
            <v>2</v>
          </cell>
          <cell r="CL6">
            <v>10</v>
          </cell>
          <cell r="CM6">
            <v>29</v>
          </cell>
          <cell r="CN6">
            <v>13</v>
          </cell>
          <cell r="CO6">
            <v>19</v>
          </cell>
          <cell r="CP6">
            <v>13</v>
          </cell>
          <cell r="CQ6">
            <v>2</v>
          </cell>
          <cell r="CS6">
            <v>4</v>
          </cell>
          <cell r="CX6">
            <v>1</v>
          </cell>
          <cell r="DD6">
            <v>1</v>
          </cell>
          <cell r="DJ6">
            <v>12</v>
          </cell>
          <cell r="DK6">
            <v>7</v>
          </cell>
          <cell r="DL6">
            <v>20</v>
          </cell>
          <cell r="DN6">
            <v>1</v>
          </cell>
          <cell r="DO6">
            <v>19</v>
          </cell>
          <cell r="DP6">
            <v>15</v>
          </cell>
          <cell r="DQ6">
            <v>5</v>
          </cell>
          <cell r="DU6">
            <v>2</v>
          </cell>
          <cell r="DX6">
            <v>15</v>
          </cell>
          <cell r="DZ6">
            <v>8</v>
          </cell>
          <cell r="EB6">
            <v>16</v>
          </cell>
          <cell r="ED6">
            <v>1</v>
          </cell>
          <cell r="EF6">
            <v>17</v>
          </cell>
          <cell r="EG6">
            <v>24</v>
          </cell>
          <cell r="EH6">
            <v>5</v>
          </cell>
          <cell r="EI6">
            <v>2</v>
          </cell>
          <cell r="EJ6">
            <v>4</v>
          </cell>
          <cell r="EK6">
            <v>1</v>
          </cell>
          <cell r="EM6">
            <v>15</v>
          </cell>
          <cell r="EO6">
            <v>9</v>
          </cell>
          <cell r="EP6">
            <v>8</v>
          </cell>
          <cell r="EQ6">
            <v>818</v>
          </cell>
        </row>
        <row r="7">
          <cell r="A7" t="str">
            <v>03</v>
          </cell>
          <cell r="C7">
            <v>6</v>
          </cell>
          <cell r="E7">
            <v>1</v>
          </cell>
          <cell r="F7">
            <v>1</v>
          </cell>
          <cell r="G7">
            <v>2</v>
          </cell>
          <cell r="H7">
            <v>3</v>
          </cell>
          <cell r="I7">
            <v>1</v>
          </cell>
          <cell r="J7">
            <v>2</v>
          </cell>
          <cell r="L7">
            <v>3</v>
          </cell>
          <cell r="O7">
            <v>5</v>
          </cell>
          <cell r="T7">
            <v>2</v>
          </cell>
          <cell r="V7">
            <v>1</v>
          </cell>
          <cell r="X7">
            <v>4</v>
          </cell>
          <cell r="Z7">
            <v>2</v>
          </cell>
          <cell r="AA7">
            <v>1</v>
          </cell>
          <cell r="AB7">
            <v>3</v>
          </cell>
          <cell r="AG7">
            <v>1</v>
          </cell>
          <cell r="AH7">
            <v>6</v>
          </cell>
          <cell r="AN7">
            <v>6</v>
          </cell>
          <cell r="AR7">
            <v>1</v>
          </cell>
          <cell r="AS7">
            <v>2</v>
          </cell>
          <cell r="AT7">
            <v>1</v>
          </cell>
          <cell r="AU7">
            <v>2</v>
          </cell>
          <cell r="AW7">
            <v>6</v>
          </cell>
          <cell r="BB7">
            <v>1</v>
          </cell>
          <cell r="BE7">
            <v>7</v>
          </cell>
          <cell r="BH7">
            <v>4</v>
          </cell>
          <cell r="BR7">
            <v>2</v>
          </cell>
          <cell r="BW7">
            <v>2</v>
          </cell>
          <cell r="BY7">
            <v>5</v>
          </cell>
          <cell r="CD7">
            <v>5</v>
          </cell>
          <cell r="CE7">
            <v>2</v>
          </cell>
          <cell r="CF7">
            <v>7</v>
          </cell>
          <cell r="CI7">
            <v>5</v>
          </cell>
          <cell r="CL7">
            <v>4</v>
          </cell>
          <cell r="CM7">
            <v>5</v>
          </cell>
          <cell r="CN7">
            <v>3</v>
          </cell>
          <cell r="CO7">
            <v>6</v>
          </cell>
          <cell r="CP7">
            <v>3</v>
          </cell>
          <cell r="DJ7">
            <v>2</v>
          </cell>
          <cell r="DK7">
            <v>5</v>
          </cell>
          <cell r="DL7">
            <v>4</v>
          </cell>
          <cell r="DO7">
            <v>4</v>
          </cell>
          <cell r="DP7">
            <v>5</v>
          </cell>
          <cell r="DX7">
            <v>3</v>
          </cell>
          <cell r="DZ7">
            <v>1</v>
          </cell>
          <cell r="EB7">
            <v>4</v>
          </cell>
          <cell r="EF7">
            <v>2</v>
          </cell>
          <cell r="EG7">
            <v>4</v>
          </cell>
          <cell r="EM7">
            <v>2</v>
          </cell>
          <cell r="EO7">
            <v>1</v>
          </cell>
          <cell r="EP7">
            <v>2</v>
          </cell>
          <cell r="EQ7">
            <v>162</v>
          </cell>
        </row>
        <row r="8">
          <cell r="A8" t="str">
            <v>04</v>
          </cell>
          <cell r="B8">
            <v>4</v>
          </cell>
          <cell r="C8">
            <v>4</v>
          </cell>
          <cell r="F8">
            <v>6</v>
          </cell>
          <cell r="G8">
            <v>2</v>
          </cell>
          <cell r="H8">
            <v>4</v>
          </cell>
          <cell r="J8">
            <v>3</v>
          </cell>
          <cell r="L8">
            <v>2</v>
          </cell>
          <cell r="O8">
            <v>4</v>
          </cell>
          <cell r="P8">
            <v>1</v>
          </cell>
          <cell r="Q8">
            <v>4</v>
          </cell>
          <cell r="T8">
            <v>1</v>
          </cell>
          <cell r="Z8">
            <v>1</v>
          </cell>
          <cell r="AB8">
            <v>4</v>
          </cell>
          <cell r="AG8">
            <v>1</v>
          </cell>
          <cell r="AH8">
            <v>3</v>
          </cell>
          <cell r="AK8">
            <v>1</v>
          </cell>
          <cell r="AN8">
            <v>2</v>
          </cell>
          <cell r="AO8">
            <v>1</v>
          </cell>
          <cell r="AP8">
            <v>7</v>
          </cell>
          <cell r="AR8">
            <v>1</v>
          </cell>
          <cell r="AS8">
            <v>3</v>
          </cell>
          <cell r="AT8">
            <v>1</v>
          </cell>
          <cell r="AW8">
            <v>8</v>
          </cell>
          <cell r="BA8">
            <v>6</v>
          </cell>
          <cell r="BD8">
            <v>1</v>
          </cell>
          <cell r="BE8">
            <v>6</v>
          </cell>
          <cell r="BG8">
            <v>7</v>
          </cell>
          <cell r="BH8">
            <v>3</v>
          </cell>
          <cell r="BJ8">
            <v>1</v>
          </cell>
          <cell r="BM8">
            <v>8</v>
          </cell>
          <cell r="BO8">
            <v>4</v>
          </cell>
          <cell r="BR8">
            <v>4</v>
          </cell>
          <cell r="BT8">
            <v>4</v>
          </cell>
          <cell r="BV8">
            <v>2</v>
          </cell>
          <cell r="BW8">
            <v>4</v>
          </cell>
          <cell r="BY8">
            <v>5</v>
          </cell>
          <cell r="CE8">
            <v>16</v>
          </cell>
          <cell r="CF8">
            <v>5</v>
          </cell>
          <cell r="CG8">
            <v>2</v>
          </cell>
          <cell r="CI8">
            <v>3</v>
          </cell>
          <cell r="CL8">
            <v>14</v>
          </cell>
          <cell r="CM8">
            <v>8</v>
          </cell>
          <cell r="CO8">
            <v>2</v>
          </cell>
          <cell r="CP8">
            <v>4</v>
          </cell>
          <cell r="CS8">
            <v>5</v>
          </cell>
          <cell r="DC8">
            <v>1</v>
          </cell>
          <cell r="DD8">
            <v>1</v>
          </cell>
          <cell r="DJ8">
            <v>3</v>
          </cell>
          <cell r="DK8">
            <v>4</v>
          </cell>
          <cell r="DL8">
            <v>2</v>
          </cell>
          <cell r="DN8">
            <v>1</v>
          </cell>
          <cell r="DO8">
            <v>3</v>
          </cell>
          <cell r="DP8">
            <v>4</v>
          </cell>
          <cell r="DQ8">
            <v>4</v>
          </cell>
          <cell r="DU8">
            <v>2</v>
          </cell>
          <cell r="DX8">
            <v>1</v>
          </cell>
          <cell r="DZ8">
            <v>2</v>
          </cell>
          <cell r="EB8">
            <v>7</v>
          </cell>
          <cell r="EG8">
            <v>2</v>
          </cell>
          <cell r="EJ8">
            <v>5</v>
          </cell>
          <cell r="EM8">
            <v>3</v>
          </cell>
          <cell r="EO8">
            <v>2</v>
          </cell>
          <cell r="EP8">
            <v>3</v>
          </cell>
          <cell r="EQ8">
            <v>232</v>
          </cell>
        </row>
        <row r="9">
          <cell r="A9" t="str">
            <v>05</v>
          </cell>
          <cell r="B9">
            <v>3</v>
          </cell>
          <cell r="C9">
            <v>48</v>
          </cell>
          <cell r="D9">
            <v>1</v>
          </cell>
          <cell r="F9">
            <v>16</v>
          </cell>
          <cell r="G9">
            <v>15</v>
          </cell>
          <cell r="H9">
            <v>14</v>
          </cell>
          <cell r="I9">
            <v>11</v>
          </cell>
          <cell r="J9">
            <v>3</v>
          </cell>
          <cell r="K9">
            <v>4</v>
          </cell>
          <cell r="L9">
            <v>16</v>
          </cell>
          <cell r="O9">
            <v>46</v>
          </cell>
          <cell r="P9">
            <v>1</v>
          </cell>
          <cell r="Q9">
            <v>2</v>
          </cell>
          <cell r="T9">
            <v>17</v>
          </cell>
          <cell r="V9">
            <v>9</v>
          </cell>
          <cell r="W9">
            <v>6</v>
          </cell>
          <cell r="X9">
            <v>28</v>
          </cell>
          <cell r="Z9">
            <v>16</v>
          </cell>
          <cell r="AA9">
            <v>11</v>
          </cell>
          <cell r="AB9">
            <v>16</v>
          </cell>
          <cell r="AC9">
            <v>4</v>
          </cell>
          <cell r="AF9">
            <v>1</v>
          </cell>
          <cell r="AG9">
            <v>9</v>
          </cell>
          <cell r="AH9">
            <v>21</v>
          </cell>
          <cell r="AK9">
            <v>12</v>
          </cell>
          <cell r="AN9">
            <v>39</v>
          </cell>
          <cell r="AO9">
            <v>2</v>
          </cell>
          <cell r="AP9">
            <v>5</v>
          </cell>
          <cell r="AQ9">
            <v>3</v>
          </cell>
          <cell r="AR9">
            <v>16</v>
          </cell>
          <cell r="AS9">
            <v>4</v>
          </cell>
          <cell r="AT9">
            <v>12</v>
          </cell>
          <cell r="AU9">
            <v>13</v>
          </cell>
          <cell r="AV9">
            <v>43</v>
          </cell>
          <cell r="AW9">
            <v>8</v>
          </cell>
          <cell r="AX9">
            <v>13</v>
          </cell>
          <cell r="BA9">
            <v>3</v>
          </cell>
          <cell r="BB9">
            <v>14</v>
          </cell>
          <cell r="BD9">
            <v>13</v>
          </cell>
          <cell r="BE9">
            <v>37</v>
          </cell>
          <cell r="BF9">
            <v>6</v>
          </cell>
          <cell r="BG9">
            <v>31</v>
          </cell>
          <cell r="BH9">
            <v>7</v>
          </cell>
          <cell r="BI9">
            <v>1</v>
          </cell>
          <cell r="BJ9">
            <v>1</v>
          </cell>
          <cell r="BM9">
            <v>2</v>
          </cell>
          <cell r="BN9">
            <v>2</v>
          </cell>
          <cell r="BO9">
            <v>9</v>
          </cell>
          <cell r="BR9">
            <v>23</v>
          </cell>
          <cell r="BS9">
            <v>1</v>
          </cell>
          <cell r="BT9">
            <v>10</v>
          </cell>
          <cell r="BV9">
            <v>7</v>
          </cell>
          <cell r="BW9">
            <v>19</v>
          </cell>
          <cell r="BY9">
            <v>21</v>
          </cell>
          <cell r="CA9">
            <v>1</v>
          </cell>
          <cell r="CC9">
            <v>3</v>
          </cell>
          <cell r="CD9">
            <v>19</v>
          </cell>
          <cell r="CE9">
            <v>64</v>
          </cell>
          <cell r="CF9">
            <v>15</v>
          </cell>
          <cell r="CG9">
            <v>2</v>
          </cell>
          <cell r="CH9">
            <v>1</v>
          </cell>
          <cell r="CI9">
            <v>12</v>
          </cell>
          <cell r="CK9">
            <v>9</v>
          </cell>
          <cell r="CL9">
            <v>21</v>
          </cell>
          <cell r="CM9">
            <v>34</v>
          </cell>
          <cell r="CN9">
            <v>16</v>
          </cell>
          <cell r="CO9">
            <v>23</v>
          </cell>
          <cell r="CP9">
            <v>30</v>
          </cell>
          <cell r="CQ9">
            <v>5</v>
          </cell>
          <cell r="CS9">
            <v>42</v>
          </cell>
          <cell r="CX9">
            <v>1</v>
          </cell>
          <cell r="DC9">
            <v>1</v>
          </cell>
          <cell r="DD9">
            <v>3</v>
          </cell>
          <cell r="DJ9">
            <v>12</v>
          </cell>
          <cell r="DK9">
            <v>11</v>
          </cell>
          <cell r="DL9">
            <v>23</v>
          </cell>
          <cell r="DN9">
            <v>2</v>
          </cell>
          <cell r="DO9">
            <v>24</v>
          </cell>
          <cell r="DP9">
            <v>36</v>
          </cell>
          <cell r="DQ9">
            <v>9</v>
          </cell>
          <cell r="DU9">
            <v>2</v>
          </cell>
          <cell r="DX9">
            <v>18</v>
          </cell>
          <cell r="DZ9">
            <v>16</v>
          </cell>
          <cell r="EB9">
            <v>34</v>
          </cell>
          <cell r="EF9">
            <v>9</v>
          </cell>
          <cell r="EG9">
            <v>21</v>
          </cell>
          <cell r="EH9">
            <v>9</v>
          </cell>
          <cell r="EI9">
            <v>6</v>
          </cell>
          <cell r="EJ9">
            <v>3</v>
          </cell>
          <cell r="EK9">
            <v>2</v>
          </cell>
          <cell r="EM9">
            <v>10</v>
          </cell>
          <cell r="EO9">
            <v>5</v>
          </cell>
          <cell r="EP9">
            <v>21</v>
          </cell>
          <cell r="EQ9">
            <v>1270</v>
          </cell>
        </row>
        <row r="10">
          <cell r="A10" t="str">
            <v>06</v>
          </cell>
          <cell r="B10">
            <v>1</v>
          </cell>
          <cell r="C10">
            <v>68</v>
          </cell>
          <cell r="D10">
            <v>1</v>
          </cell>
          <cell r="F10">
            <v>19</v>
          </cell>
          <cell r="G10">
            <v>18</v>
          </cell>
          <cell r="H10">
            <v>11</v>
          </cell>
          <cell r="I10">
            <v>4</v>
          </cell>
          <cell r="J10">
            <v>8</v>
          </cell>
          <cell r="L10">
            <v>13</v>
          </cell>
          <cell r="O10">
            <v>47</v>
          </cell>
          <cell r="P10">
            <v>1</v>
          </cell>
          <cell r="Q10">
            <v>1</v>
          </cell>
          <cell r="T10">
            <v>25</v>
          </cell>
          <cell r="V10">
            <v>16</v>
          </cell>
          <cell r="W10">
            <v>1</v>
          </cell>
          <cell r="X10">
            <v>37</v>
          </cell>
          <cell r="Z10">
            <v>20</v>
          </cell>
          <cell r="AA10">
            <v>29</v>
          </cell>
          <cell r="AB10">
            <v>27</v>
          </cell>
          <cell r="AC10">
            <v>14</v>
          </cell>
          <cell r="AF10">
            <v>3</v>
          </cell>
          <cell r="AG10">
            <v>5</v>
          </cell>
          <cell r="AH10">
            <v>29</v>
          </cell>
          <cell r="AK10">
            <v>12</v>
          </cell>
          <cell r="AL10">
            <v>1</v>
          </cell>
          <cell r="AN10">
            <v>59</v>
          </cell>
          <cell r="AO10">
            <v>2</v>
          </cell>
          <cell r="AP10">
            <v>2</v>
          </cell>
          <cell r="AQ10">
            <v>2</v>
          </cell>
          <cell r="AR10">
            <v>13</v>
          </cell>
          <cell r="AS10">
            <v>13</v>
          </cell>
          <cell r="AT10">
            <v>11</v>
          </cell>
          <cell r="AU10">
            <v>17</v>
          </cell>
          <cell r="AV10">
            <v>41</v>
          </cell>
          <cell r="AW10">
            <v>18</v>
          </cell>
          <cell r="AX10">
            <v>6</v>
          </cell>
          <cell r="AY10">
            <v>2</v>
          </cell>
          <cell r="BA10">
            <v>1</v>
          </cell>
          <cell r="BB10">
            <v>10</v>
          </cell>
          <cell r="BD10">
            <v>16</v>
          </cell>
          <cell r="BE10">
            <v>69</v>
          </cell>
          <cell r="BF10">
            <v>14</v>
          </cell>
          <cell r="BG10">
            <v>18</v>
          </cell>
          <cell r="BH10">
            <v>45</v>
          </cell>
          <cell r="BI10">
            <v>1</v>
          </cell>
          <cell r="BJ10">
            <v>1</v>
          </cell>
          <cell r="BM10">
            <v>1</v>
          </cell>
          <cell r="BN10">
            <v>2</v>
          </cell>
          <cell r="BO10">
            <v>18</v>
          </cell>
          <cell r="BR10">
            <v>23</v>
          </cell>
          <cell r="BS10">
            <v>33</v>
          </cell>
          <cell r="BT10">
            <v>5</v>
          </cell>
          <cell r="BV10">
            <v>14</v>
          </cell>
          <cell r="BW10">
            <v>37</v>
          </cell>
          <cell r="BY10">
            <v>33</v>
          </cell>
          <cell r="CD10">
            <v>21</v>
          </cell>
          <cell r="CE10">
            <v>37</v>
          </cell>
          <cell r="CF10">
            <v>9</v>
          </cell>
          <cell r="CG10">
            <v>1</v>
          </cell>
          <cell r="CH10">
            <v>1</v>
          </cell>
          <cell r="CI10">
            <v>17</v>
          </cell>
          <cell r="CJ10">
            <v>2</v>
          </cell>
          <cell r="CL10">
            <v>6</v>
          </cell>
          <cell r="CM10">
            <v>21</v>
          </cell>
          <cell r="CN10">
            <v>25</v>
          </cell>
          <cell r="CO10">
            <v>44</v>
          </cell>
          <cell r="CP10">
            <v>19</v>
          </cell>
          <cell r="CQ10">
            <v>35</v>
          </cell>
          <cell r="CS10">
            <v>46</v>
          </cell>
          <cell r="CT10">
            <v>1</v>
          </cell>
          <cell r="CY10">
            <v>1</v>
          </cell>
          <cell r="CZ10">
            <v>1</v>
          </cell>
          <cell r="DB10">
            <v>14</v>
          </cell>
          <cell r="DJ10">
            <v>20</v>
          </cell>
          <cell r="DK10">
            <v>4</v>
          </cell>
          <cell r="DL10">
            <v>35</v>
          </cell>
          <cell r="DN10">
            <v>3</v>
          </cell>
          <cell r="DO10">
            <v>24</v>
          </cell>
          <cell r="DP10">
            <v>41</v>
          </cell>
          <cell r="DQ10">
            <v>8</v>
          </cell>
          <cell r="DR10">
            <v>2</v>
          </cell>
          <cell r="DS10">
            <v>1</v>
          </cell>
          <cell r="DX10">
            <v>18</v>
          </cell>
          <cell r="DZ10">
            <v>26</v>
          </cell>
          <cell r="EB10">
            <v>27</v>
          </cell>
          <cell r="EC10">
            <v>2</v>
          </cell>
          <cell r="EF10">
            <v>18</v>
          </cell>
          <cell r="EG10">
            <v>26</v>
          </cell>
          <cell r="EH10">
            <v>8</v>
          </cell>
          <cell r="EI10">
            <v>29</v>
          </cell>
          <cell r="EJ10">
            <v>1</v>
          </cell>
          <cell r="EK10">
            <v>3</v>
          </cell>
          <cell r="EL10">
            <v>1</v>
          </cell>
          <cell r="EM10">
            <v>20</v>
          </cell>
          <cell r="EO10">
            <v>20</v>
          </cell>
          <cell r="EP10">
            <v>14</v>
          </cell>
          <cell r="EQ10">
            <v>1590</v>
          </cell>
        </row>
        <row r="11">
          <cell r="A11" t="str">
            <v>07</v>
          </cell>
          <cell r="C11">
            <v>22</v>
          </cell>
          <cell r="F11">
            <v>6</v>
          </cell>
          <cell r="G11">
            <v>3</v>
          </cell>
          <cell r="H11">
            <v>11</v>
          </cell>
          <cell r="I11">
            <v>3</v>
          </cell>
          <cell r="J11">
            <v>3</v>
          </cell>
          <cell r="L11">
            <v>20</v>
          </cell>
          <cell r="O11">
            <v>6</v>
          </cell>
          <cell r="P11">
            <v>8</v>
          </cell>
          <cell r="T11">
            <v>4</v>
          </cell>
          <cell r="V11">
            <v>1</v>
          </cell>
          <cell r="X11">
            <v>11</v>
          </cell>
          <cell r="Z11">
            <v>8</v>
          </cell>
          <cell r="AA11">
            <v>1</v>
          </cell>
          <cell r="AC11">
            <v>7</v>
          </cell>
          <cell r="AG11">
            <v>2</v>
          </cell>
          <cell r="AH11">
            <v>11</v>
          </cell>
          <cell r="AM11">
            <v>3</v>
          </cell>
          <cell r="AO11">
            <v>20</v>
          </cell>
          <cell r="AR11">
            <v>6</v>
          </cell>
          <cell r="AS11">
            <v>3</v>
          </cell>
          <cell r="AT11">
            <v>1</v>
          </cell>
          <cell r="AU11">
            <v>8</v>
          </cell>
          <cell r="AW11">
            <v>1</v>
          </cell>
          <cell r="AX11">
            <v>16</v>
          </cell>
          <cell r="BB11">
            <v>9</v>
          </cell>
          <cell r="BD11">
            <v>1</v>
          </cell>
          <cell r="BE11">
            <v>21</v>
          </cell>
          <cell r="BF11">
            <v>5</v>
          </cell>
          <cell r="BG11">
            <v>15</v>
          </cell>
          <cell r="BH11">
            <v>1</v>
          </cell>
          <cell r="BJ11">
            <v>5</v>
          </cell>
          <cell r="BR11">
            <v>1</v>
          </cell>
          <cell r="BS11">
            <v>4</v>
          </cell>
          <cell r="BT11">
            <v>19</v>
          </cell>
          <cell r="BV11">
            <v>3</v>
          </cell>
          <cell r="BW11">
            <v>9</v>
          </cell>
          <cell r="BY11">
            <v>9</v>
          </cell>
          <cell r="CC11">
            <v>1</v>
          </cell>
          <cell r="CD11">
            <v>12</v>
          </cell>
          <cell r="CG11">
            <v>40</v>
          </cell>
          <cell r="CH11">
            <v>7</v>
          </cell>
          <cell r="CI11">
            <v>13</v>
          </cell>
          <cell r="CJ11">
            <v>1</v>
          </cell>
          <cell r="CK11">
            <v>11</v>
          </cell>
          <cell r="CL11">
            <v>17</v>
          </cell>
          <cell r="CM11">
            <v>15</v>
          </cell>
          <cell r="CO11">
            <v>9</v>
          </cell>
          <cell r="CP11">
            <v>9</v>
          </cell>
          <cell r="CQ11">
            <v>2</v>
          </cell>
          <cell r="CR11">
            <v>1</v>
          </cell>
          <cell r="CS11">
            <v>1</v>
          </cell>
          <cell r="DD11">
            <v>6</v>
          </cell>
          <cell r="DJ11">
            <v>3</v>
          </cell>
          <cell r="DK11">
            <v>2</v>
          </cell>
          <cell r="DL11">
            <v>13</v>
          </cell>
          <cell r="DN11">
            <v>2</v>
          </cell>
          <cell r="DO11">
            <v>6</v>
          </cell>
          <cell r="DQ11">
            <v>8</v>
          </cell>
          <cell r="DX11">
            <v>12</v>
          </cell>
          <cell r="DZ11">
            <v>7</v>
          </cell>
          <cell r="EB11">
            <v>12</v>
          </cell>
          <cell r="ED11">
            <v>1</v>
          </cell>
          <cell r="EF11">
            <v>2</v>
          </cell>
          <cell r="EG11">
            <v>1</v>
          </cell>
          <cell r="EH11">
            <v>30</v>
          </cell>
          <cell r="EI11">
            <v>1</v>
          </cell>
          <cell r="EM11">
            <v>12</v>
          </cell>
          <cell r="EO11">
            <v>1</v>
          </cell>
          <cell r="EQ11">
            <v>545</v>
          </cell>
        </row>
        <row r="12">
          <cell r="A12" t="str">
            <v>08</v>
          </cell>
          <cell r="C12">
            <v>7</v>
          </cell>
          <cell r="F12">
            <v>3</v>
          </cell>
          <cell r="G12">
            <v>3</v>
          </cell>
          <cell r="H12">
            <v>1</v>
          </cell>
          <cell r="I12">
            <v>1</v>
          </cell>
          <cell r="J12">
            <v>2</v>
          </cell>
          <cell r="L12">
            <v>5</v>
          </cell>
          <cell r="P12">
            <v>8</v>
          </cell>
          <cell r="T12">
            <v>2</v>
          </cell>
          <cell r="X12">
            <v>8</v>
          </cell>
          <cell r="AA12">
            <v>1</v>
          </cell>
          <cell r="AC12">
            <v>5</v>
          </cell>
          <cell r="AG12">
            <v>1</v>
          </cell>
          <cell r="AH12">
            <v>3</v>
          </cell>
          <cell r="AO12">
            <v>5</v>
          </cell>
          <cell r="AU12">
            <v>2</v>
          </cell>
          <cell r="AW12">
            <v>1</v>
          </cell>
          <cell r="AX12">
            <v>8</v>
          </cell>
          <cell r="BB12">
            <v>4</v>
          </cell>
          <cell r="BE12">
            <v>9</v>
          </cell>
          <cell r="BG12">
            <v>6</v>
          </cell>
          <cell r="BH12">
            <v>7</v>
          </cell>
          <cell r="BJ12">
            <v>4</v>
          </cell>
          <cell r="BT12">
            <v>9</v>
          </cell>
          <cell r="BV12">
            <v>2</v>
          </cell>
          <cell r="BW12">
            <v>6</v>
          </cell>
          <cell r="BY12">
            <v>3</v>
          </cell>
          <cell r="CD12">
            <v>1</v>
          </cell>
          <cell r="CG12">
            <v>2</v>
          </cell>
          <cell r="CH12">
            <v>21</v>
          </cell>
          <cell r="CK12">
            <v>1</v>
          </cell>
          <cell r="CL12">
            <v>2</v>
          </cell>
          <cell r="CM12">
            <v>10</v>
          </cell>
          <cell r="CO12">
            <v>1</v>
          </cell>
          <cell r="CP12">
            <v>1</v>
          </cell>
          <cell r="CR12">
            <v>1</v>
          </cell>
          <cell r="CX12">
            <v>4</v>
          </cell>
          <cell r="DJ12">
            <v>2</v>
          </cell>
          <cell r="DK12">
            <v>2</v>
          </cell>
          <cell r="DL12">
            <v>5</v>
          </cell>
          <cell r="DO12">
            <v>3</v>
          </cell>
          <cell r="DQ12">
            <v>4</v>
          </cell>
          <cell r="DX12">
            <v>7</v>
          </cell>
          <cell r="DZ12">
            <v>3</v>
          </cell>
          <cell r="EB12">
            <v>8</v>
          </cell>
          <cell r="EH12">
            <v>8</v>
          </cell>
          <cell r="EM12">
            <v>5</v>
          </cell>
          <cell r="EQ12">
            <v>207</v>
          </cell>
        </row>
        <row r="13">
          <cell r="A13" t="str">
            <v>09</v>
          </cell>
          <cell r="B13">
            <v>1</v>
          </cell>
          <cell r="C13">
            <v>27</v>
          </cell>
          <cell r="E13">
            <v>1</v>
          </cell>
          <cell r="F13">
            <v>14</v>
          </cell>
          <cell r="G13">
            <v>8</v>
          </cell>
          <cell r="H13">
            <v>9</v>
          </cell>
          <cell r="I13">
            <v>10</v>
          </cell>
          <cell r="J13">
            <v>6</v>
          </cell>
          <cell r="L13">
            <v>8</v>
          </cell>
          <cell r="O13">
            <v>5</v>
          </cell>
          <cell r="P13">
            <v>26</v>
          </cell>
          <cell r="T13">
            <v>6</v>
          </cell>
          <cell r="V13">
            <v>2</v>
          </cell>
          <cell r="X13">
            <v>12</v>
          </cell>
          <cell r="Z13">
            <v>13</v>
          </cell>
          <cell r="AA13">
            <v>5</v>
          </cell>
          <cell r="AC13">
            <v>9</v>
          </cell>
          <cell r="AG13">
            <v>2</v>
          </cell>
          <cell r="AH13">
            <v>10</v>
          </cell>
          <cell r="AK13">
            <v>1</v>
          </cell>
          <cell r="AM13">
            <v>2</v>
          </cell>
          <cell r="AN13">
            <v>1</v>
          </cell>
          <cell r="AO13">
            <v>21</v>
          </cell>
          <cell r="AR13">
            <v>6</v>
          </cell>
          <cell r="AS13">
            <v>1</v>
          </cell>
          <cell r="AT13">
            <v>2</v>
          </cell>
          <cell r="AU13">
            <v>4</v>
          </cell>
          <cell r="AV13">
            <v>1</v>
          </cell>
          <cell r="AW13">
            <v>2</v>
          </cell>
          <cell r="AX13">
            <v>21</v>
          </cell>
          <cell r="BB13">
            <v>8</v>
          </cell>
          <cell r="BD13">
            <v>4</v>
          </cell>
          <cell r="BE13">
            <v>21</v>
          </cell>
          <cell r="BF13">
            <v>4</v>
          </cell>
          <cell r="BG13">
            <v>18</v>
          </cell>
          <cell r="BH13">
            <v>11</v>
          </cell>
          <cell r="BJ13">
            <v>7</v>
          </cell>
          <cell r="BN13">
            <v>1</v>
          </cell>
          <cell r="BO13">
            <v>3</v>
          </cell>
          <cell r="BP13">
            <v>2</v>
          </cell>
          <cell r="BS13">
            <v>4</v>
          </cell>
          <cell r="BT13">
            <v>18</v>
          </cell>
          <cell r="BV13">
            <v>3</v>
          </cell>
          <cell r="BW13">
            <v>11</v>
          </cell>
          <cell r="BY13">
            <v>10</v>
          </cell>
          <cell r="CA13">
            <v>1</v>
          </cell>
          <cell r="CC13">
            <v>1</v>
          </cell>
          <cell r="CD13">
            <v>7</v>
          </cell>
          <cell r="CF13">
            <v>1</v>
          </cell>
          <cell r="CG13">
            <v>32</v>
          </cell>
          <cell r="CH13">
            <v>51</v>
          </cell>
          <cell r="CI13">
            <v>7</v>
          </cell>
          <cell r="CK13">
            <v>18</v>
          </cell>
          <cell r="CL13">
            <v>8</v>
          </cell>
          <cell r="CM13">
            <v>21</v>
          </cell>
          <cell r="CO13">
            <v>10</v>
          </cell>
          <cell r="CP13">
            <v>9</v>
          </cell>
          <cell r="CR13">
            <v>1</v>
          </cell>
          <cell r="CX13">
            <v>4</v>
          </cell>
          <cell r="DJ13">
            <v>11</v>
          </cell>
          <cell r="DK13">
            <v>6</v>
          </cell>
          <cell r="DL13">
            <v>10</v>
          </cell>
          <cell r="DO13">
            <v>11</v>
          </cell>
          <cell r="DQ13">
            <v>10</v>
          </cell>
          <cell r="DX13">
            <v>15</v>
          </cell>
          <cell r="DZ13">
            <v>6</v>
          </cell>
          <cell r="EB13">
            <v>9</v>
          </cell>
          <cell r="EF13">
            <v>6</v>
          </cell>
          <cell r="EH13">
            <v>19</v>
          </cell>
          <cell r="EI13">
            <v>1</v>
          </cell>
          <cell r="EL13">
            <v>1</v>
          </cell>
          <cell r="EM13">
            <v>12</v>
          </cell>
          <cell r="EO13">
            <v>7</v>
          </cell>
          <cell r="EP13">
            <v>5</v>
          </cell>
          <cell r="EQ13">
            <v>661</v>
          </cell>
        </row>
        <row r="14">
          <cell r="A14" t="str">
            <v>10</v>
          </cell>
          <cell r="C14">
            <v>3</v>
          </cell>
          <cell r="F14">
            <v>4</v>
          </cell>
          <cell r="H14">
            <v>1</v>
          </cell>
          <cell r="I14">
            <v>1</v>
          </cell>
          <cell r="J14">
            <v>1</v>
          </cell>
          <cell r="L14">
            <v>2</v>
          </cell>
          <cell r="P14">
            <v>6</v>
          </cell>
          <cell r="T14">
            <v>1</v>
          </cell>
          <cell r="V14">
            <v>1</v>
          </cell>
          <cell r="X14">
            <v>4</v>
          </cell>
          <cell r="AC14">
            <v>1</v>
          </cell>
          <cell r="AG14">
            <v>1</v>
          </cell>
          <cell r="AH14">
            <v>4</v>
          </cell>
          <cell r="AO14">
            <v>5</v>
          </cell>
          <cell r="AR14">
            <v>1</v>
          </cell>
          <cell r="AS14">
            <v>1</v>
          </cell>
          <cell r="AT14">
            <v>1</v>
          </cell>
          <cell r="AX14">
            <v>4</v>
          </cell>
          <cell r="BB14">
            <v>2</v>
          </cell>
          <cell r="BD14">
            <v>1</v>
          </cell>
          <cell r="BE14">
            <v>6</v>
          </cell>
          <cell r="BG14">
            <v>4</v>
          </cell>
          <cell r="BH14">
            <v>1</v>
          </cell>
          <cell r="BJ14">
            <v>2</v>
          </cell>
          <cell r="BT14">
            <v>3</v>
          </cell>
          <cell r="BV14">
            <v>1</v>
          </cell>
          <cell r="BW14">
            <v>6</v>
          </cell>
          <cell r="BY14">
            <v>1</v>
          </cell>
          <cell r="CD14">
            <v>1</v>
          </cell>
          <cell r="CG14">
            <v>9</v>
          </cell>
          <cell r="CH14">
            <v>6</v>
          </cell>
          <cell r="CK14">
            <v>3</v>
          </cell>
          <cell r="CL14">
            <v>1</v>
          </cell>
          <cell r="CM14">
            <v>6</v>
          </cell>
          <cell r="CO14">
            <v>2</v>
          </cell>
          <cell r="CP14">
            <v>2</v>
          </cell>
          <cell r="CX14">
            <v>2</v>
          </cell>
          <cell r="DJ14">
            <v>2</v>
          </cell>
          <cell r="DL14">
            <v>5</v>
          </cell>
          <cell r="DN14">
            <v>1</v>
          </cell>
          <cell r="DO14">
            <v>2</v>
          </cell>
          <cell r="DQ14">
            <v>4</v>
          </cell>
          <cell r="DX14">
            <v>3</v>
          </cell>
          <cell r="DZ14">
            <v>1</v>
          </cell>
          <cell r="EB14">
            <v>4</v>
          </cell>
          <cell r="EH14">
            <v>6</v>
          </cell>
          <cell r="EM14">
            <v>2</v>
          </cell>
          <cell r="EP14">
            <v>1</v>
          </cell>
          <cell r="EQ14">
            <v>132</v>
          </cell>
        </row>
        <row r="15">
          <cell r="A15" t="str">
            <v>11</v>
          </cell>
          <cell r="C15">
            <v>36</v>
          </cell>
          <cell r="E15">
            <v>2</v>
          </cell>
          <cell r="F15">
            <v>25</v>
          </cell>
          <cell r="G15">
            <v>19</v>
          </cell>
          <cell r="H15">
            <v>14</v>
          </cell>
          <cell r="I15">
            <v>11</v>
          </cell>
          <cell r="J15">
            <v>9</v>
          </cell>
          <cell r="K15">
            <v>1</v>
          </cell>
          <cell r="L15">
            <v>18</v>
          </cell>
          <cell r="O15">
            <v>14</v>
          </cell>
          <cell r="P15">
            <v>30</v>
          </cell>
          <cell r="R15">
            <v>2</v>
          </cell>
          <cell r="T15">
            <v>18</v>
          </cell>
          <cell r="V15">
            <v>6</v>
          </cell>
          <cell r="W15">
            <v>2</v>
          </cell>
          <cell r="X15">
            <v>25</v>
          </cell>
          <cell r="Z15">
            <v>17</v>
          </cell>
          <cell r="AA15">
            <v>13</v>
          </cell>
          <cell r="AC15">
            <v>24</v>
          </cell>
          <cell r="AG15">
            <v>2</v>
          </cell>
          <cell r="AH15">
            <v>20</v>
          </cell>
          <cell r="AK15">
            <v>3</v>
          </cell>
          <cell r="AM15">
            <v>4</v>
          </cell>
          <cell r="AN15">
            <v>5</v>
          </cell>
          <cell r="AO15">
            <v>28</v>
          </cell>
          <cell r="AP15">
            <v>2</v>
          </cell>
          <cell r="AR15">
            <v>7</v>
          </cell>
          <cell r="AS15">
            <v>7</v>
          </cell>
          <cell r="AT15">
            <v>14</v>
          </cell>
          <cell r="AU15">
            <v>13</v>
          </cell>
          <cell r="AW15">
            <v>2</v>
          </cell>
          <cell r="AX15">
            <v>42</v>
          </cell>
          <cell r="AY15">
            <v>1</v>
          </cell>
          <cell r="BA15">
            <v>1</v>
          </cell>
          <cell r="BB15">
            <v>16</v>
          </cell>
          <cell r="BD15">
            <v>13</v>
          </cell>
          <cell r="BE15">
            <v>44</v>
          </cell>
          <cell r="BF15">
            <v>3</v>
          </cell>
          <cell r="BG15">
            <v>28</v>
          </cell>
          <cell r="BH15">
            <v>19</v>
          </cell>
          <cell r="BJ15">
            <v>3</v>
          </cell>
          <cell r="BN15">
            <v>2</v>
          </cell>
          <cell r="BO15">
            <v>10</v>
          </cell>
          <cell r="BR15">
            <v>2</v>
          </cell>
          <cell r="BS15">
            <v>1</v>
          </cell>
          <cell r="BT15">
            <v>34</v>
          </cell>
          <cell r="BV15">
            <v>9</v>
          </cell>
          <cell r="BW15">
            <v>21</v>
          </cell>
          <cell r="BX15">
            <v>2</v>
          </cell>
          <cell r="BY15">
            <v>16</v>
          </cell>
          <cell r="CA15">
            <v>1</v>
          </cell>
          <cell r="CC15">
            <v>2</v>
          </cell>
          <cell r="CD15">
            <v>13</v>
          </cell>
          <cell r="CE15">
            <v>15</v>
          </cell>
          <cell r="CF15">
            <v>12</v>
          </cell>
          <cell r="CG15">
            <v>59</v>
          </cell>
          <cell r="CH15">
            <v>46</v>
          </cell>
          <cell r="CI15">
            <v>7</v>
          </cell>
          <cell r="CJ15">
            <v>10</v>
          </cell>
          <cell r="CK15">
            <v>51</v>
          </cell>
          <cell r="CL15">
            <v>34</v>
          </cell>
          <cell r="CM15">
            <v>52</v>
          </cell>
          <cell r="CN15">
            <v>6</v>
          </cell>
          <cell r="CO15">
            <v>26</v>
          </cell>
          <cell r="CP15">
            <v>22</v>
          </cell>
          <cell r="CS15">
            <v>15</v>
          </cell>
          <cell r="DJ15">
            <v>11</v>
          </cell>
          <cell r="DK15">
            <v>9</v>
          </cell>
          <cell r="DL15">
            <v>22</v>
          </cell>
          <cell r="DN15">
            <v>5</v>
          </cell>
          <cell r="DO15">
            <v>18</v>
          </cell>
          <cell r="DP15">
            <v>1</v>
          </cell>
          <cell r="DQ15">
            <v>33</v>
          </cell>
          <cell r="DX15">
            <v>23</v>
          </cell>
          <cell r="DZ15">
            <v>10</v>
          </cell>
          <cell r="EB15">
            <v>32</v>
          </cell>
          <cell r="EF15">
            <v>12</v>
          </cell>
          <cell r="EG15">
            <v>8</v>
          </cell>
          <cell r="EH15">
            <v>50</v>
          </cell>
          <cell r="EI15">
            <v>12</v>
          </cell>
          <cell r="EK15">
            <v>1</v>
          </cell>
          <cell r="EL15">
            <v>3</v>
          </cell>
          <cell r="EM15">
            <v>29</v>
          </cell>
          <cell r="EO15">
            <v>15</v>
          </cell>
          <cell r="EP15">
            <v>12</v>
          </cell>
          <cell r="EQ15">
            <v>1337</v>
          </cell>
        </row>
        <row r="16">
          <cell r="A16" t="str">
            <v>12</v>
          </cell>
          <cell r="C16">
            <v>9</v>
          </cell>
          <cell r="F16">
            <v>8</v>
          </cell>
          <cell r="G16">
            <v>3</v>
          </cell>
          <cell r="I16">
            <v>5</v>
          </cell>
          <cell r="J16">
            <v>1</v>
          </cell>
          <cell r="L16">
            <v>8</v>
          </cell>
          <cell r="O16">
            <v>1</v>
          </cell>
          <cell r="P16">
            <v>5</v>
          </cell>
          <cell r="T16">
            <v>4</v>
          </cell>
          <cell r="V16">
            <v>1</v>
          </cell>
          <cell r="X16">
            <v>9</v>
          </cell>
          <cell r="Z16">
            <v>4</v>
          </cell>
          <cell r="AA16">
            <v>2</v>
          </cell>
          <cell r="AC16">
            <v>7</v>
          </cell>
          <cell r="AF16">
            <v>1</v>
          </cell>
          <cell r="AH16">
            <v>8</v>
          </cell>
          <cell r="AK16">
            <v>1</v>
          </cell>
          <cell r="AO16">
            <v>9</v>
          </cell>
          <cell r="AR16">
            <v>3</v>
          </cell>
          <cell r="AS16">
            <v>1</v>
          </cell>
          <cell r="AT16">
            <v>1</v>
          </cell>
          <cell r="AU16">
            <v>3</v>
          </cell>
          <cell r="AX16">
            <v>19</v>
          </cell>
          <cell r="BA16">
            <v>1</v>
          </cell>
          <cell r="BB16">
            <v>3</v>
          </cell>
          <cell r="BD16">
            <v>2</v>
          </cell>
          <cell r="BE16">
            <v>19</v>
          </cell>
          <cell r="BF16">
            <v>1</v>
          </cell>
          <cell r="BG16">
            <v>11</v>
          </cell>
          <cell r="BH16">
            <v>3</v>
          </cell>
          <cell r="BJ16">
            <v>3</v>
          </cell>
          <cell r="BM16">
            <v>1</v>
          </cell>
          <cell r="BO16">
            <v>1</v>
          </cell>
          <cell r="BT16">
            <v>6</v>
          </cell>
          <cell r="BV16">
            <v>7</v>
          </cell>
          <cell r="BW16">
            <v>7</v>
          </cell>
          <cell r="BY16">
            <v>4</v>
          </cell>
          <cell r="CE16">
            <v>4</v>
          </cell>
          <cell r="CF16">
            <v>1</v>
          </cell>
          <cell r="CG16">
            <v>12</v>
          </cell>
          <cell r="CH16">
            <v>33</v>
          </cell>
          <cell r="CI16">
            <v>1</v>
          </cell>
          <cell r="CJ16">
            <v>1</v>
          </cell>
          <cell r="CK16">
            <v>4</v>
          </cell>
          <cell r="CL16">
            <v>7</v>
          </cell>
          <cell r="CM16">
            <v>9</v>
          </cell>
          <cell r="CN16">
            <v>1</v>
          </cell>
          <cell r="CO16">
            <v>7</v>
          </cell>
          <cell r="CP16">
            <v>2</v>
          </cell>
          <cell r="CS16">
            <v>1</v>
          </cell>
          <cell r="CX16">
            <v>2</v>
          </cell>
          <cell r="DJ16">
            <v>1</v>
          </cell>
          <cell r="DK16">
            <v>1</v>
          </cell>
          <cell r="DL16">
            <v>6</v>
          </cell>
          <cell r="DO16">
            <v>6</v>
          </cell>
          <cell r="DP16">
            <v>1</v>
          </cell>
          <cell r="DQ16">
            <v>7</v>
          </cell>
          <cell r="DX16">
            <v>4</v>
          </cell>
          <cell r="DZ16">
            <v>3</v>
          </cell>
          <cell r="EB16">
            <v>26</v>
          </cell>
          <cell r="EH16">
            <v>10</v>
          </cell>
          <cell r="EM16">
            <v>6</v>
          </cell>
          <cell r="EO16">
            <v>6</v>
          </cell>
          <cell r="EQ16">
            <v>344</v>
          </cell>
        </row>
        <row r="17">
          <cell r="A17" t="str">
            <v>13</v>
          </cell>
          <cell r="C17">
            <v>3</v>
          </cell>
          <cell r="L17">
            <v>1</v>
          </cell>
          <cell r="P17">
            <v>4</v>
          </cell>
          <cell r="X17">
            <v>3</v>
          </cell>
          <cell r="AC17">
            <v>3</v>
          </cell>
          <cell r="AO17">
            <v>3</v>
          </cell>
          <cell r="AX17">
            <v>6</v>
          </cell>
          <cell r="BD17">
            <v>1</v>
          </cell>
          <cell r="BE17">
            <v>5</v>
          </cell>
          <cell r="BH17">
            <v>3</v>
          </cell>
          <cell r="BJ17">
            <v>1</v>
          </cell>
          <cell r="BT17">
            <v>3</v>
          </cell>
          <cell r="BW17">
            <v>2</v>
          </cell>
          <cell r="CE17">
            <v>1</v>
          </cell>
          <cell r="CG17">
            <v>1</v>
          </cell>
          <cell r="CH17">
            <v>14</v>
          </cell>
          <cell r="CL17">
            <v>3</v>
          </cell>
          <cell r="CM17">
            <v>4</v>
          </cell>
          <cell r="CX17">
            <v>1</v>
          </cell>
          <cell r="DD17">
            <v>25</v>
          </cell>
          <cell r="DL17">
            <v>1</v>
          </cell>
          <cell r="DQ17">
            <v>1</v>
          </cell>
          <cell r="EB17">
            <v>2</v>
          </cell>
          <cell r="EH17">
            <v>4</v>
          </cell>
          <cell r="EQ17">
            <v>95</v>
          </cell>
        </row>
        <row r="18">
          <cell r="A18" t="str">
            <v>14</v>
          </cell>
          <cell r="C18">
            <v>27</v>
          </cell>
          <cell r="E18">
            <v>3</v>
          </cell>
          <cell r="F18">
            <v>8</v>
          </cell>
          <cell r="G18">
            <v>10</v>
          </cell>
          <cell r="H18">
            <v>7</v>
          </cell>
          <cell r="I18">
            <v>6</v>
          </cell>
          <cell r="J18">
            <v>12</v>
          </cell>
          <cell r="L18">
            <v>11</v>
          </cell>
          <cell r="O18">
            <v>4</v>
          </cell>
          <cell r="P18">
            <v>29</v>
          </cell>
          <cell r="T18">
            <v>7</v>
          </cell>
          <cell r="V18">
            <v>6</v>
          </cell>
          <cell r="X18">
            <v>19</v>
          </cell>
          <cell r="Z18">
            <v>6</v>
          </cell>
          <cell r="AA18">
            <v>7</v>
          </cell>
          <cell r="AC18">
            <v>17</v>
          </cell>
          <cell r="AG18">
            <v>3</v>
          </cell>
          <cell r="AH18">
            <v>13</v>
          </cell>
          <cell r="AK18">
            <v>2</v>
          </cell>
          <cell r="AN18">
            <v>1</v>
          </cell>
          <cell r="AO18">
            <v>28</v>
          </cell>
          <cell r="AR18">
            <v>6</v>
          </cell>
          <cell r="AS18">
            <v>3</v>
          </cell>
          <cell r="AT18">
            <v>5</v>
          </cell>
          <cell r="AU18">
            <v>5</v>
          </cell>
          <cell r="AX18">
            <v>27</v>
          </cell>
          <cell r="BB18">
            <v>5</v>
          </cell>
          <cell r="BD18">
            <v>6</v>
          </cell>
          <cell r="BE18">
            <v>21</v>
          </cell>
          <cell r="BG18">
            <v>22</v>
          </cell>
          <cell r="BH18">
            <v>15</v>
          </cell>
          <cell r="BJ18">
            <v>4</v>
          </cell>
          <cell r="BO18">
            <v>7</v>
          </cell>
          <cell r="BR18">
            <v>2</v>
          </cell>
          <cell r="BT18">
            <v>26</v>
          </cell>
          <cell r="BV18">
            <v>3</v>
          </cell>
          <cell r="BW18">
            <v>17</v>
          </cell>
          <cell r="BY18">
            <v>17</v>
          </cell>
          <cell r="CA18">
            <v>1</v>
          </cell>
          <cell r="CD18">
            <v>7</v>
          </cell>
          <cell r="CE18">
            <v>5</v>
          </cell>
          <cell r="CG18">
            <v>43</v>
          </cell>
          <cell r="CH18">
            <v>45</v>
          </cell>
          <cell r="CK18">
            <v>6</v>
          </cell>
          <cell r="CL18">
            <v>18</v>
          </cell>
          <cell r="CM18">
            <v>28</v>
          </cell>
          <cell r="CO18">
            <v>10</v>
          </cell>
          <cell r="CP18">
            <v>8</v>
          </cell>
          <cell r="CS18">
            <v>1</v>
          </cell>
          <cell r="DD18">
            <v>2</v>
          </cell>
          <cell r="DJ18">
            <v>12</v>
          </cell>
          <cell r="DK18">
            <v>7</v>
          </cell>
          <cell r="DL18">
            <v>14</v>
          </cell>
          <cell r="DN18">
            <v>2</v>
          </cell>
          <cell r="DO18">
            <v>5</v>
          </cell>
          <cell r="DQ18">
            <v>20</v>
          </cell>
          <cell r="DU18">
            <v>1</v>
          </cell>
          <cell r="DX18">
            <v>11</v>
          </cell>
          <cell r="DZ18">
            <v>15</v>
          </cell>
          <cell r="EB18">
            <v>9</v>
          </cell>
          <cell r="EF18">
            <v>4</v>
          </cell>
          <cell r="EG18">
            <v>2</v>
          </cell>
          <cell r="EH18">
            <v>37</v>
          </cell>
          <cell r="EM18">
            <v>17</v>
          </cell>
          <cell r="EO18">
            <v>7</v>
          </cell>
          <cell r="EQ18">
            <v>754</v>
          </cell>
        </row>
        <row r="19">
          <cell r="A19" t="str">
            <v>15</v>
          </cell>
          <cell r="C19">
            <v>16</v>
          </cell>
          <cell r="F19">
            <v>1</v>
          </cell>
          <cell r="I19">
            <v>3</v>
          </cell>
          <cell r="P19">
            <v>15</v>
          </cell>
          <cell r="T19">
            <v>1</v>
          </cell>
          <cell r="X19">
            <v>1</v>
          </cell>
          <cell r="Z19">
            <v>3</v>
          </cell>
          <cell r="AC19">
            <v>1</v>
          </cell>
          <cell r="AO19">
            <v>6</v>
          </cell>
          <cell r="AR19">
            <v>1</v>
          </cell>
          <cell r="AS19">
            <v>4</v>
          </cell>
          <cell r="AT19">
            <v>6</v>
          </cell>
          <cell r="AX19">
            <v>13</v>
          </cell>
          <cell r="BD19">
            <v>1</v>
          </cell>
          <cell r="BE19">
            <v>3</v>
          </cell>
          <cell r="BG19">
            <v>5</v>
          </cell>
          <cell r="BH19">
            <v>19</v>
          </cell>
          <cell r="BJ19">
            <v>1</v>
          </cell>
          <cell r="BT19">
            <v>6</v>
          </cell>
          <cell r="BW19">
            <v>6</v>
          </cell>
          <cell r="BY19">
            <v>1</v>
          </cell>
          <cell r="CC19">
            <v>1</v>
          </cell>
          <cell r="CD19">
            <v>1</v>
          </cell>
          <cell r="CE19">
            <v>1</v>
          </cell>
          <cell r="CG19">
            <v>13</v>
          </cell>
          <cell r="CH19">
            <v>5</v>
          </cell>
          <cell r="CK19">
            <v>27</v>
          </cell>
          <cell r="CL19">
            <v>8</v>
          </cell>
          <cell r="CM19">
            <v>6</v>
          </cell>
          <cell r="CR19">
            <v>4</v>
          </cell>
          <cell r="DD19">
            <v>91</v>
          </cell>
          <cell r="DL19">
            <v>2</v>
          </cell>
          <cell r="DN19">
            <v>2</v>
          </cell>
          <cell r="DQ19">
            <v>10</v>
          </cell>
          <cell r="EB19">
            <v>12</v>
          </cell>
          <cell r="EH19">
            <v>8</v>
          </cell>
          <cell r="EQ19">
            <v>304</v>
          </cell>
        </row>
        <row r="20">
          <cell r="A20" t="str">
            <v>16</v>
          </cell>
          <cell r="C20">
            <v>39</v>
          </cell>
          <cell r="E20">
            <v>6</v>
          </cell>
          <cell r="F20">
            <v>23</v>
          </cell>
          <cell r="G20">
            <v>17</v>
          </cell>
          <cell r="H20">
            <v>1</v>
          </cell>
          <cell r="I20">
            <v>6</v>
          </cell>
          <cell r="K20">
            <v>1</v>
          </cell>
          <cell r="L20">
            <v>21</v>
          </cell>
          <cell r="O20">
            <v>28</v>
          </cell>
          <cell r="P20">
            <v>2</v>
          </cell>
          <cell r="R20">
            <v>3</v>
          </cell>
          <cell r="T20">
            <v>16</v>
          </cell>
          <cell r="V20">
            <v>7</v>
          </cell>
          <cell r="X20">
            <v>24</v>
          </cell>
          <cell r="Z20">
            <v>7</v>
          </cell>
          <cell r="AA20">
            <v>14</v>
          </cell>
          <cell r="AC20">
            <v>19</v>
          </cell>
          <cell r="AF20">
            <v>1</v>
          </cell>
          <cell r="AG20">
            <v>1</v>
          </cell>
          <cell r="AH20">
            <v>19</v>
          </cell>
          <cell r="AI20">
            <v>1</v>
          </cell>
          <cell r="AM20">
            <v>8</v>
          </cell>
          <cell r="AN20">
            <v>24</v>
          </cell>
          <cell r="AR20">
            <v>1</v>
          </cell>
          <cell r="AT20">
            <v>2</v>
          </cell>
          <cell r="AV20">
            <v>2</v>
          </cell>
          <cell r="AW20">
            <v>3</v>
          </cell>
          <cell r="AX20">
            <v>44</v>
          </cell>
          <cell r="BB20">
            <v>1</v>
          </cell>
          <cell r="BD20">
            <v>1</v>
          </cell>
          <cell r="BE20">
            <v>34</v>
          </cell>
          <cell r="BF20">
            <v>4</v>
          </cell>
          <cell r="BG20">
            <v>36</v>
          </cell>
          <cell r="BH20">
            <v>1</v>
          </cell>
          <cell r="BI20">
            <v>1</v>
          </cell>
          <cell r="BJ20">
            <v>1</v>
          </cell>
          <cell r="BS20">
            <v>7</v>
          </cell>
          <cell r="BT20">
            <v>23</v>
          </cell>
          <cell r="BV20">
            <v>3</v>
          </cell>
          <cell r="BW20">
            <v>27</v>
          </cell>
          <cell r="BY20">
            <v>18</v>
          </cell>
          <cell r="CA20">
            <v>4</v>
          </cell>
          <cell r="CD20">
            <v>7</v>
          </cell>
          <cell r="CE20">
            <v>1</v>
          </cell>
          <cell r="CG20">
            <v>2</v>
          </cell>
          <cell r="CH20">
            <v>3</v>
          </cell>
          <cell r="CI20">
            <v>67</v>
          </cell>
          <cell r="CK20">
            <v>24</v>
          </cell>
          <cell r="CL20">
            <v>40</v>
          </cell>
          <cell r="CM20">
            <v>43</v>
          </cell>
          <cell r="CN20">
            <v>4</v>
          </cell>
          <cell r="CO20">
            <v>3</v>
          </cell>
          <cell r="CP20">
            <v>19</v>
          </cell>
          <cell r="CQ20">
            <v>12</v>
          </cell>
          <cell r="CX20">
            <v>2</v>
          </cell>
          <cell r="DL20">
            <v>28</v>
          </cell>
          <cell r="DO20">
            <v>17</v>
          </cell>
          <cell r="DP20">
            <v>3</v>
          </cell>
          <cell r="DQ20">
            <v>38</v>
          </cell>
          <cell r="DR20">
            <v>1</v>
          </cell>
          <cell r="DX20">
            <v>25</v>
          </cell>
          <cell r="EB20">
            <v>22</v>
          </cell>
          <cell r="ED20">
            <v>3</v>
          </cell>
          <cell r="EH20">
            <v>56</v>
          </cell>
          <cell r="EI20">
            <v>6</v>
          </cell>
          <cell r="EK20">
            <v>1</v>
          </cell>
          <cell r="EM20">
            <v>26</v>
          </cell>
          <cell r="EN20">
            <v>1</v>
          </cell>
          <cell r="EO20">
            <v>4</v>
          </cell>
          <cell r="EQ20">
            <v>959</v>
          </cell>
        </row>
        <row r="21">
          <cell r="A21" t="str">
            <v>17</v>
          </cell>
          <cell r="C21">
            <v>7</v>
          </cell>
          <cell r="F21">
            <v>7</v>
          </cell>
          <cell r="G21">
            <v>1</v>
          </cell>
          <cell r="I21">
            <v>2</v>
          </cell>
          <cell r="K21">
            <v>1</v>
          </cell>
          <cell r="L21">
            <v>4</v>
          </cell>
          <cell r="O21">
            <v>2</v>
          </cell>
          <cell r="P21">
            <v>8</v>
          </cell>
          <cell r="T21">
            <v>3</v>
          </cell>
          <cell r="X21">
            <v>3</v>
          </cell>
          <cell r="Z21">
            <v>2</v>
          </cell>
          <cell r="AA21">
            <v>1</v>
          </cell>
          <cell r="AC21">
            <v>4</v>
          </cell>
          <cell r="AH21">
            <v>4</v>
          </cell>
          <cell r="AM21">
            <v>2</v>
          </cell>
          <cell r="AN21">
            <v>3</v>
          </cell>
          <cell r="AX21">
            <v>10</v>
          </cell>
          <cell r="BE21">
            <v>8</v>
          </cell>
          <cell r="BF21">
            <v>1</v>
          </cell>
          <cell r="BH21">
            <v>6</v>
          </cell>
          <cell r="BI21">
            <v>1</v>
          </cell>
          <cell r="BJ21">
            <v>5</v>
          </cell>
          <cell r="BO21">
            <v>3</v>
          </cell>
          <cell r="BT21">
            <v>5</v>
          </cell>
          <cell r="BW21">
            <v>9</v>
          </cell>
          <cell r="BY21">
            <v>3</v>
          </cell>
          <cell r="CD21">
            <v>1</v>
          </cell>
          <cell r="CE21">
            <v>18</v>
          </cell>
          <cell r="CG21">
            <v>1</v>
          </cell>
          <cell r="CH21">
            <v>20</v>
          </cell>
          <cell r="CI21">
            <v>1</v>
          </cell>
          <cell r="CK21">
            <v>3</v>
          </cell>
          <cell r="CL21">
            <v>16</v>
          </cell>
          <cell r="CM21">
            <v>11</v>
          </cell>
          <cell r="CO21">
            <v>5</v>
          </cell>
          <cell r="CQ21">
            <v>2</v>
          </cell>
          <cell r="CR21">
            <v>2</v>
          </cell>
          <cell r="CX21">
            <v>3</v>
          </cell>
          <cell r="DL21">
            <v>4</v>
          </cell>
          <cell r="DO21">
            <v>4</v>
          </cell>
          <cell r="DP21">
            <v>5</v>
          </cell>
          <cell r="DX21">
            <v>3</v>
          </cell>
          <cell r="EB21">
            <v>8</v>
          </cell>
          <cell r="EH21">
            <v>10</v>
          </cell>
          <cell r="EM21">
            <v>4</v>
          </cell>
          <cell r="EQ21">
            <v>225</v>
          </cell>
        </row>
        <row r="22">
          <cell r="A22" t="str">
            <v>18</v>
          </cell>
          <cell r="C22">
            <v>22</v>
          </cell>
          <cell r="F22">
            <v>14</v>
          </cell>
          <cell r="I22">
            <v>7</v>
          </cell>
          <cell r="L22">
            <v>5</v>
          </cell>
          <cell r="O22">
            <v>2</v>
          </cell>
          <cell r="P22">
            <v>21</v>
          </cell>
          <cell r="T22">
            <v>2</v>
          </cell>
          <cell r="W22">
            <v>2</v>
          </cell>
          <cell r="X22">
            <v>7</v>
          </cell>
          <cell r="Z22">
            <v>2</v>
          </cell>
          <cell r="AB22">
            <v>2</v>
          </cell>
          <cell r="AC22">
            <v>2</v>
          </cell>
          <cell r="AG22">
            <v>1</v>
          </cell>
          <cell r="AH22">
            <v>7</v>
          </cell>
          <cell r="AK22">
            <v>5</v>
          </cell>
          <cell r="AO22">
            <v>7</v>
          </cell>
          <cell r="AX22">
            <v>16</v>
          </cell>
          <cell r="BE22">
            <v>10</v>
          </cell>
          <cell r="BF22">
            <v>2</v>
          </cell>
          <cell r="BG22">
            <v>17</v>
          </cell>
          <cell r="BJ22">
            <v>4</v>
          </cell>
          <cell r="BK22">
            <v>1</v>
          </cell>
          <cell r="BO22">
            <v>9</v>
          </cell>
          <cell r="BS22">
            <v>2</v>
          </cell>
          <cell r="BT22">
            <v>19</v>
          </cell>
          <cell r="BV22">
            <v>1</v>
          </cell>
          <cell r="BW22">
            <v>2</v>
          </cell>
          <cell r="BY22">
            <v>7</v>
          </cell>
          <cell r="CA22">
            <v>3</v>
          </cell>
          <cell r="CB22">
            <v>2</v>
          </cell>
          <cell r="CD22">
            <v>2</v>
          </cell>
          <cell r="CE22">
            <v>34</v>
          </cell>
          <cell r="CG22">
            <v>22</v>
          </cell>
          <cell r="CH22">
            <v>17</v>
          </cell>
          <cell r="CK22">
            <v>10</v>
          </cell>
          <cell r="CL22">
            <v>71</v>
          </cell>
          <cell r="CM22">
            <v>12</v>
          </cell>
          <cell r="CX22">
            <v>1</v>
          </cell>
          <cell r="DJ22">
            <v>1</v>
          </cell>
          <cell r="DL22">
            <v>9</v>
          </cell>
          <cell r="DO22">
            <v>5</v>
          </cell>
          <cell r="DQ22">
            <v>29</v>
          </cell>
          <cell r="DX22">
            <v>3</v>
          </cell>
          <cell r="DZ22">
            <v>10</v>
          </cell>
          <cell r="EB22">
            <v>26</v>
          </cell>
          <cell r="EC22">
            <v>2</v>
          </cell>
          <cell r="EH22">
            <v>25</v>
          </cell>
          <cell r="EI22">
            <v>1</v>
          </cell>
          <cell r="EM22">
            <v>3</v>
          </cell>
          <cell r="EO22">
            <v>5</v>
          </cell>
          <cell r="EP22">
            <v>2</v>
          </cell>
          <cell r="EQ22">
            <v>493</v>
          </cell>
        </row>
        <row r="23">
          <cell r="A23" t="str">
            <v>19</v>
          </cell>
          <cell r="C23">
            <v>23</v>
          </cell>
          <cell r="E23">
            <v>4</v>
          </cell>
          <cell r="F23">
            <v>12</v>
          </cell>
          <cell r="G23">
            <v>5</v>
          </cell>
          <cell r="H23">
            <v>1</v>
          </cell>
          <cell r="I23">
            <v>5</v>
          </cell>
          <cell r="K23">
            <v>1</v>
          </cell>
          <cell r="L23">
            <v>11</v>
          </cell>
          <cell r="O23">
            <v>17</v>
          </cell>
          <cell r="P23">
            <v>3</v>
          </cell>
          <cell r="Q23">
            <v>1</v>
          </cell>
          <cell r="T23">
            <v>13</v>
          </cell>
          <cell r="V23">
            <v>1</v>
          </cell>
          <cell r="W23">
            <v>1</v>
          </cell>
          <cell r="X23">
            <v>14</v>
          </cell>
          <cell r="Z23">
            <v>2</v>
          </cell>
          <cell r="AA23">
            <v>5</v>
          </cell>
          <cell r="AB23">
            <v>1</v>
          </cell>
          <cell r="AC23">
            <v>4</v>
          </cell>
          <cell r="AF23">
            <v>1</v>
          </cell>
          <cell r="AG23">
            <v>2</v>
          </cell>
          <cell r="AH23">
            <v>6</v>
          </cell>
          <cell r="AK23">
            <v>10</v>
          </cell>
          <cell r="AN23">
            <v>9</v>
          </cell>
          <cell r="AP23">
            <v>3</v>
          </cell>
          <cell r="AQ23">
            <v>3</v>
          </cell>
          <cell r="AR23">
            <v>1</v>
          </cell>
          <cell r="AT23">
            <v>6</v>
          </cell>
          <cell r="AU23">
            <v>3</v>
          </cell>
          <cell r="AV23">
            <v>22</v>
          </cell>
          <cell r="AW23">
            <v>2</v>
          </cell>
          <cell r="AX23">
            <v>17</v>
          </cell>
          <cell r="BB23">
            <v>8</v>
          </cell>
          <cell r="BD23">
            <v>2</v>
          </cell>
          <cell r="BE23">
            <v>23</v>
          </cell>
          <cell r="BF23">
            <v>2</v>
          </cell>
          <cell r="BG23">
            <v>22</v>
          </cell>
          <cell r="BH23">
            <v>1</v>
          </cell>
          <cell r="BJ23">
            <v>3</v>
          </cell>
          <cell r="BN23">
            <v>1</v>
          </cell>
          <cell r="BO23">
            <v>8</v>
          </cell>
          <cell r="BR23">
            <v>1</v>
          </cell>
          <cell r="BT23">
            <v>8</v>
          </cell>
          <cell r="BV23">
            <v>3</v>
          </cell>
          <cell r="BW23">
            <v>21</v>
          </cell>
          <cell r="BY23">
            <v>5</v>
          </cell>
          <cell r="CD23">
            <v>6</v>
          </cell>
          <cell r="CE23">
            <v>16</v>
          </cell>
          <cell r="CG23">
            <v>7</v>
          </cell>
          <cell r="CH23">
            <v>7</v>
          </cell>
          <cell r="CI23">
            <v>20</v>
          </cell>
          <cell r="CK23">
            <v>13</v>
          </cell>
          <cell r="CL23">
            <v>18</v>
          </cell>
          <cell r="CM23">
            <v>23</v>
          </cell>
          <cell r="CO23">
            <v>12</v>
          </cell>
          <cell r="CP23">
            <v>13</v>
          </cell>
          <cell r="CQ23">
            <v>9</v>
          </cell>
          <cell r="CS23">
            <v>12</v>
          </cell>
          <cell r="CX23">
            <v>1</v>
          </cell>
          <cell r="DJ23">
            <v>2</v>
          </cell>
          <cell r="DK23">
            <v>6</v>
          </cell>
          <cell r="DL23">
            <v>12</v>
          </cell>
          <cell r="DO23">
            <v>10</v>
          </cell>
          <cell r="DP23">
            <v>4</v>
          </cell>
          <cell r="DQ23">
            <v>13</v>
          </cell>
          <cell r="DR23">
            <v>1</v>
          </cell>
          <cell r="DU23">
            <v>1</v>
          </cell>
          <cell r="DX23">
            <v>15</v>
          </cell>
          <cell r="DY23">
            <v>1</v>
          </cell>
          <cell r="DZ23">
            <v>8</v>
          </cell>
          <cell r="EB23">
            <v>21</v>
          </cell>
          <cell r="ED23">
            <v>4</v>
          </cell>
          <cell r="EF23">
            <v>1</v>
          </cell>
          <cell r="EG23">
            <v>4</v>
          </cell>
          <cell r="EH23">
            <v>31</v>
          </cell>
          <cell r="EI23">
            <v>1</v>
          </cell>
          <cell r="EK23">
            <v>3</v>
          </cell>
          <cell r="EM23">
            <v>17</v>
          </cell>
          <cell r="EN23">
            <v>2</v>
          </cell>
          <cell r="EO23">
            <v>1</v>
          </cell>
          <cell r="EP23">
            <v>11</v>
          </cell>
          <cell r="EQ23">
            <v>643</v>
          </cell>
        </row>
        <row r="24">
          <cell r="A24" t="str">
            <v>20</v>
          </cell>
          <cell r="C24">
            <v>12</v>
          </cell>
          <cell r="F24">
            <v>2</v>
          </cell>
          <cell r="H24">
            <v>3</v>
          </cell>
          <cell r="O24">
            <v>10</v>
          </cell>
          <cell r="P24">
            <v>2</v>
          </cell>
          <cell r="T24">
            <v>1</v>
          </cell>
          <cell r="AG24">
            <v>3</v>
          </cell>
          <cell r="AH24">
            <v>1</v>
          </cell>
          <cell r="AN24">
            <v>2</v>
          </cell>
          <cell r="AR24">
            <v>1</v>
          </cell>
          <cell r="AV24">
            <v>3</v>
          </cell>
          <cell r="BF24">
            <v>1</v>
          </cell>
          <cell r="BG24">
            <v>10</v>
          </cell>
          <cell r="BJ24">
            <v>2</v>
          </cell>
          <cell r="BT24">
            <v>5</v>
          </cell>
          <cell r="BY24">
            <v>6</v>
          </cell>
          <cell r="CD24">
            <v>1</v>
          </cell>
          <cell r="CE24">
            <v>10</v>
          </cell>
          <cell r="CG24">
            <v>2</v>
          </cell>
          <cell r="CI24">
            <v>8</v>
          </cell>
          <cell r="CL24">
            <v>8</v>
          </cell>
          <cell r="CM24">
            <v>11</v>
          </cell>
          <cell r="CR24">
            <v>1</v>
          </cell>
          <cell r="CX24">
            <v>1</v>
          </cell>
          <cell r="DD24">
            <v>2</v>
          </cell>
          <cell r="DG24">
            <v>1</v>
          </cell>
          <cell r="DK24">
            <v>1</v>
          </cell>
          <cell r="DL24">
            <v>1</v>
          </cell>
          <cell r="DP24">
            <v>2</v>
          </cell>
          <cell r="DQ24">
            <v>1</v>
          </cell>
          <cell r="EB24">
            <v>4</v>
          </cell>
          <cell r="EH24">
            <v>6</v>
          </cell>
          <cell r="EI24">
            <v>1</v>
          </cell>
          <cell r="EM24">
            <v>4</v>
          </cell>
          <cell r="EP24">
            <v>1</v>
          </cell>
          <cell r="EQ24">
            <v>130</v>
          </cell>
        </row>
        <row r="25">
          <cell r="A25" t="str">
            <v>21</v>
          </cell>
          <cell r="C25">
            <v>19</v>
          </cell>
          <cell r="E25">
            <v>2</v>
          </cell>
          <cell r="F25">
            <v>12</v>
          </cell>
          <cell r="G25">
            <v>4</v>
          </cell>
          <cell r="H25">
            <v>1</v>
          </cell>
          <cell r="I25">
            <v>9</v>
          </cell>
          <cell r="J25">
            <v>4</v>
          </cell>
          <cell r="L25">
            <v>10</v>
          </cell>
          <cell r="O25">
            <v>1</v>
          </cell>
          <cell r="P25">
            <v>21</v>
          </cell>
          <cell r="T25">
            <v>8</v>
          </cell>
          <cell r="V25">
            <v>5</v>
          </cell>
          <cell r="X25">
            <v>9</v>
          </cell>
          <cell r="Z25">
            <v>4</v>
          </cell>
          <cell r="AA25">
            <v>6</v>
          </cell>
          <cell r="AC25">
            <v>9</v>
          </cell>
          <cell r="AG25">
            <v>2</v>
          </cell>
          <cell r="AH25">
            <v>8</v>
          </cell>
          <cell r="AK25">
            <v>3</v>
          </cell>
          <cell r="AN25">
            <v>9</v>
          </cell>
          <cell r="AR25">
            <v>1</v>
          </cell>
          <cell r="AS25">
            <v>5</v>
          </cell>
          <cell r="AT25">
            <v>2</v>
          </cell>
          <cell r="AU25">
            <v>5</v>
          </cell>
          <cell r="AX25">
            <v>21</v>
          </cell>
          <cell r="BB25">
            <v>6</v>
          </cell>
          <cell r="BD25">
            <v>4</v>
          </cell>
          <cell r="BE25">
            <v>16</v>
          </cell>
          <cell r="BG25">
            <v>17</v>
          </cell>
          <cell r="BH25">
            <v>6</v>
          </cell>
          <cell r="BJ25">
            <v>2</v>
          </cell>
          <cell r="BO25">
            <v>5</v>
          </cell>
          <cell r="BT25">
            <v>21</v>
          </cell>
          <cell r="BV25">
            <v>4</v>
          </cell>
          <cell r="BW25">
            <v>14</v>
          </cell>
          <cell r="BY25">
            <v>8</v>
          </cell>
          <cell r="CA25">
            <v>1</v>
          </cell>
          <cell r="CC25">
            <v>3</v>
          </cell>
          <cell r="CD25">
            <v>6</v>
          </cell>
          <cell r="CE25">
            <v>40</v>
          </cell>
          <cell r="CH25">
            <v>35</v>
          </cell>
          <cell r="CK25">
            <v>6</v>
          </cell>
          <cell r="CL25">
            <v>7</v>
          </cell>
          <cell r="CM25">
            <v>14</v>
          </cell>
          <cell r="CO25">
            <v>6</v>
          </cell>
          <cell r="CP25">
            <v>3</v>
          </cell>
          <cell r="CX25">
            <v>4</v>
          </cell>
          <cell r="DD25">
            <v>2</v>
          </cell>
          <cell r="DJ25">
            <v>8</v>
          </cell>
          <cell r="DK25">
            <v>3</v>
          </cell>
          <cell r="DL25">
            <v>12</v>
          </cell>
          <cell r="DN25">
            <v>1</v>
          </cell>
          <cell r="DO25">
            <v>7</v>
          </cell>
          <cell r="DQ25">
            <v>17</v>
          </cell>
          <cell r="DX25">
            <v>8</v>
          </cell>
          <cell r="DZ25">
            <v>4</v>
          </cell>
          <cell r="EB25">
            <v>15</v>
          </cell>
          <cell r="EH25">
            <v>23</v>
          </cell>
          <cell r="EM25">
            <v>15</v>
          </cell>
          <cell r="EO25">
            <v>4</v>
          </cell>
          <cell r="EP25">
            <v>3</v>
          </cell>
          <cell r="EQ25">
            <v>530</v>
          </cell>
        </row>
        <row r="26">
          <cell r="A26" t="str">
            <v>22</v>
          </cell>
          <cell r="B26">
            <v>1</v>
          </cell>
          <cell r="C26">
            <v>23</v>
          </cell>
          <cell r="E26">
            <v>2</v>
          </cell>
          <cell r="F26">
            <v>11</v>
          </cell>
          <cell r="G26">
            <v>9</v>
          </cell>
          <cell r="H26">
            <v>7</v>
          </cell>
          <cell r="I26">
            <v>10</v>
          </cell>
          <cell r="J26">
            <v>4</v>
          </cell>
          <cell r="K26">
            <v>1</v>
          </cell>
          <cell r="L26">
            <v>10</v>
          </cell>
          <cell r="O26">
            <v>5</v>
          </cell>
          <cell r="P26">
            <v>22</v>
          </cell>
          <cell r="Q26">
            <v>1</v>
          </cell>
          <cell r="T26">
            <v>7</v>
          </cell>
          <cell r="V26">
            <v>4</v>
          </cell>
          <cell r="W26">
            <v>1</v>
          </cell>
          <cell r="X26">
            <v>9</v>
          </cell>
          <cell r="Z26">
            <v>3</v>
          </cell>
          <cell r="AA26">
            <v>3</v>
          </cell>
          <cell r="AC26">
            <v>13</v>
          </cell>
          <cell r="AG26">
            <v>1</v>
          </cell>
          <cell r="AH26">
            <v>12</v>
          </cell>
          <cell r="AK26">
            <v>2</v>
          </cell>
          <cell r="AM26">
            <v>1</v>
          </cell>
          <cell r="AN26">
            <v>18</v>
          </cell>
          <cell r="AP26">
            <v>4</v>
          </cell>
          <cell r="AR26">
            <v>4</v>
          </cell>
          <cell r="AS26">
            <v>2</v>
          </cell>
          <cell r="AT26">
            <v>1</v>
          </cell>
          <cell r="AU26">
            <v>6</v>
          </cell>
          <cell r="AX26">
            <v>28</v>
          </cell>
          <cell r="BA26">
            <v>1</v>
          </cell>
          <cell r="BB26">
            <v>4</v>
          </cell>
          <cell r="BD26">
            <v>4</v>
          </cell>
          <cell r="BE26">
            <v>20</v>
          </cell>
          <cell r="BF26">
            <v>2</v>
          </cell>
          <cell r="BG26">
            <v>14</v>
          </cell>
          <cell r="BH26">
            <v>7</v>
          </cell>
          <cell r="BJ26">
            <v>6</v>
          </cell>
          <cell r="BM26">
            <v>4</v>
          </cell>
          <cell r="BO26">
            <v>8</v>
          </cell>
          <cell r="BS26">
            <v>1</v>
          </cell>
          <cell r="BT26">
            <v>16</v>
          </cell>
          <cell r="BV26">
            <v>3</v>
          </cell>
          <cell r="BW26">
            <v>13</v>
          </cell>
          <cell r="BY26">
            <v>6</v>
          </cell>
          <cell r="CA26">
            <v>1</v>
          </cell>
          <cell r="CD26">
            <v>7</v>
          </cell>
          <cell r="CE26">
            <v>51</v>
          </cell>
          <cell r="CF26">
            <v>1</v>
          </cell>
          <cell r="CG26">
            <v>2</v>
          </cell>
          <cell r="CH26">
            <v>40</v>
          </cell>
          <cell r="CK26">
            <v>10</v>
          </cell>
          <cell r="CL26">
            <v>9</v>
          </cell>
          <cell r="CM26">
            <v>21</v>
          </cell>
          <cell r="CO26">
            <v>8</v>
          </cell>
          <cell r="CP26">
            <v>5</v>
          </cell>
          <cell r="CQ26">
            <v>2</v>
          </cell>
          <cell r="CR26">
            <v>4</v>
          </cell>
          <cell r="CW26">
            <v>1</v>
          </cell>
          <cell r="CX26">
            <v>3</v>
          </cell>
          <cell r="DA26">
            <v>1</v>
          </cell>
          <cell r="DC26">
            <v>1</v>
          </cell>
          <cell r="DD26">
            <v>7</v>
          </cell>
          <cell r="DJ26">
            <v>6</v>
          </cell>
          <cell r="DK26">
            <v>2</v>
          </cell>
          <cell r="DL26">
            <v>15</v>
          </cell>
          <cell r="DN26">
            <v>2</v>
          </cell>
          <cell r="DO26">
            <v>9</v>
          </cell>
          <cell r="DQ26">
            <v>24</v>
          </cell>
          <cell r="DU26">
            <v>1</v>
          </cell>
          <cell r="DX26">
            <v>15</v>
          </cell>
          <cell r="DZ26">
            <v>4</v>
          </cell>
          <cell r="EB26">
            <v>15</v>
          </cell>
          <cell r="EH26">
            <v>27</v>
          </cell>
          <cell r="EJ26">
            <v>1</v>
          </cell>
          <cell r="EM26">
            <v>20</v>
          </cell>
          <cell r="EO26">
            <v>5</v>
          </cell>
          <cell r="EP26">
            <v>7</v>
          </cell>
          <cell r="EQ26">
            <v>661</v>
          </cell>
        </row>
        <row r="27">
          <cell r="A27" t="str">
            <v>23</v>
          </cell>
          <cell r="C27">
            <v>21</v>
          </cell>
          <cell r="E27">
            <v>3</v>
          </cell>
          <cell r="F27">
            <v>8</v>
          </cell>
          <cell r="G27">
            <v>19</v>
          </cell>
          <cell r="H27">
            <v>6</v>
          </cell>
          <cell r="I27">
            <v>10</v>
          </cell>
          <cell r="J27">
            <v>7</v>
          </cell>
          <cell r="L27">
            <v>10</v>
          </cell>
          <cell r="N27">
            <v>1</v>
          </cell>
          <cell r="O27">
            <v>3</v>
          </cell>
          <cell r="P27">
            <v>18</v>
          </cell>
          <cell r="T27">
            <v>12</v>
          </cell>
          <cell r="V27">
            <v>2</v>
          </cell>
          <cell r="X27">
            <v>16</v>
          </cell>
          <cell r="Z27">
            <v>7</v>
          </cell>
          <cell r="AA27">
            <v>6</v>
          </cell>
          <cell r="AC27">
            <v>17</v>
          </cell>
          <cell r="AF27">
            <v>3</v>
          </cell>
          <cell r="AG27">
            <v>1</v>
          </cell>
          <cell r="AH27">
            <v>7</v>
          </cell>
          <cell r="AK27">
            <v>1</v>
          </cell>
          <cell r="AM27">
            <v>13</v>
          </cell>
          <cell r="AN27">
            <v>3</v>
          </cell>
          <cell r="AR27">
            <v>10</v>
          </cell>
          <cell r="AS27">
            <v>6</v>
          </cell>
          <cell r="AT27">
            <v>5</v>
          </cell>
          <cell r="AU27">
            <v>9</v>
          </cell>
          <cell r="AV27">
            <v>19</v>
          </cell>
          <cell r="AX27">
            <v>2</v>
          </cell>
          <cell r="BB27">
            <v>7</v>
          </cell>
          <cell r="BD27">
            <v>8</v>
          </cell>
          <cell r="BE27">
            <v>20</v>
          </cell>
          <cell r="BF27">
            <v>2</v>
          </cell>
          <cell r="BG27">
            <v>14</v>
          </cell>
          <cell r="BH27">
            <v>9</v>
          </cell>
          <cell r="BJ27">
            <v>6</v>
          </cell>
          <cell r="BM27">
            <v>1</v>
          </cell>
          <cell r="BO27">
            <v>5</v>
          </cell>
          <cell r="BS27">
            <v>1</v>
          </cell>
          <cell r="BT27">
            <v>14</v>
          </cell>
          <cell r="BV27">
            <v>2</v>
          </cell>
          <cell r="BW27">
            <v>17</v>
          </cell>
          <cell r="BY27">
            <v>11</v>
          </cell>
          <cell r="CC27">
            <v>3</v>
          </cell>
          <cell r="CD27">
            <v>9</v>
          </cell>
          <cell r="CE27">
            <v>23</v>
          </cell>
          <cell r="CH27">
            <v>13</v>
          </cell>
          <cell r="CK27">
            <v>21</v>
          </cell>
          <cell r="CL27">
            <v>13</v>
          </cell>
          <cell r="CM27">
            <v>12</v>
          </cell>
          <cell r="CO27">
            <v>13</v>
          </cell>
          <cell r="CP27">
            <v>6</v>
          </cell>
          <cell r="CQ27">
            <v>2</v>
          </cell>
          <cell r="CX27">
            <v>1</v>
          </cell>
          <cell r="DD27">
            <v>2</v>
          </cell>
          <cell r="DJ27">
            <v>13</v>
          </cell>
          <cell r="DK27">
            <v>5</v>
          </cell>
          <cell r="DL27">
            <v>11</v>
          </cell>
          <cell r="DN27">
            <v>1</v>
          </cell>
          <cell r="DO27">
            <v>7</v>
          </cell>
          <cell r="DP27">
            <v>1</v>
          </cell>
          <cell r="DQ27">
            <v>14</v>
          </cell>
          <cell r="DR27">
            <v>1</v>
          </cell>
          <cell r="DX27">
            <v>14</v>
          </cell>
          <cell r="DZ27">
            <v>5</v>
          </cell>
          <cell r="EB27">
            <v>16</v>
          </cell>
          <cell r="EH27">
            <v>20</v>
          </cell>
          <cell r="EI27">
            <v>1</v>
          </cell>
          <cell r="EM27">
            <v>14</v>
          </cell>
          <cell r="EO27">
            <v>4</v>
          </cell>
          <cell r="EP27">
            <v>3</v>
          </cell>
          <cell r="EQ27">
            <v>610</v>
          </cell>
        </row>
        <row r="28">
          <cell r="A28" t="str">
            <v>24</v>
          </cell>
          <cell r="C28">
            <v>6</v>
          </cell>
          <cell r="E28">
            <v>1</v>
          </cell>
          <cell r="H28">
            <v>2</v>
          </cell>
          <cell r="J28">
            <v>2</v>
          </cell>
          <cell r="L28">
            <v>7</v>
          </cell>
          <cell r="P28">
            <v>7</v>
          </cell>
          <cell r="T28">
            <v>6</v>
          </cell>
          <cell r="V28">
            <v>1</v>
          </cell>
          <cell r="Z28">
            <v>5</v>
          </cell>
          <cell r="AF28">
            <v>1</v>
          </cell>
          <cell r="AH28">
            <v>2</v>
          </cell>
          <cell r="AK28">
            <v>1</v>
          </cell>
          <cell r="AM28">
            <v>6</v>
          </cell>
          <cell r="AN28">
            <v>11</v>
          </cell>
          <cell r="AQ28">
            <v>1</v>
          </cell>
          <cell r="AR28">
            <v>3</v>
          </cell>
          <cell r="AT28">
            <v>2</v>
          </cell>
          <cell r="AV28">
            <v>5</v>
          </cell>
          <cell r="BD28">
            <v>2</v>
          </cell>
          <cell r="BG28">
            <v>2</v>
          </cell>
          <cell r="BH28">
            <v>1</v>
          </cell>
          <cell r="BN28">
            <v>3</v>
          </cell>
          <cell r="BO28">
            <v>19</v>
          </cell>
          <cell r="BT28">
            <v>1</v>
          </cell>
          <cell r="BW28">
            <v>1</v>
          </cell>
          <cell r="BY28">
            <v>1</v>
          </cell>
          <cell r="CD28">
            <v>1</v>
          </cell>
          <cell r="CE28">
            <v>3</v>
          </cell>
          <cell r="CH28">
            <v>3</v>
          </cell>
          <cell r="CK28">
            <v>4</v>
          </cell>
          <cell r="CM28">
            <v>3</v>
          </cell>
          <cell r="CO28">
            <v>11</v>
          </cell>
          <cell r="CQ28">
            <v>3</v>
          </cell>
          <cell r="DJ28">
            <v>2</v>
          </cell>
          <cell r="DK28">
            <v>2</v>
          </cell>
          <cell r="DO28">
            <v>3</v>
          </cell>
          <cell r="DQ28">
            <v>3</v>
          </cell>
          <cell r="DZ28">
            <v>1</v>
          </cell>
          <cell r="EC28">
            <v>2</v>
          </cell>
          <cell r="EH28">
            <v>9</v>
          </cell>
          <cell r="EM28">
            <v>11</v>
          </cell>
          <cell r="EN28">
            <v>1</v>
          </cell>
          <cell r="EP28">
            <v>1</v>
          </cell>
          <cell r="EQ28">
            <v>162</v>
          </cell>
        </row>
        <row r="29">
          <cell r="A29" t="str">
            <v>25</v>
          </cell>
          <cell r="C29">
            <v>43</v>
          </cell>
          <cell r="E29">
            <v>1</v>
          </cell>
          <cell r="F29">
            <v>16</v>
          </cell>
          <cell r="G29">
            <v>18</v>
          </cell>
          <cell r="H29">
            <v>6</v>
          </cell>
          <cell r="I29">
            <v>11</v>
          </cell>
          <cell r="J29">
            <v>5</v>
          </cell>
          <cell r="L29">
            <v>15</v>
          </cell>
          <cell r="O29">
            <v>31</v>
          </cell>
          <cell r="T29">
            <v>18</v>
          </cell>
          <cell r="V29">
            <v>3</v>
          </cell>
          <cell r="W29">
            <v>1</v>
          </cell>
          <cell r="X29">
            <v>20</v>
          </cell>
          <cell r="Z29">
            <v>14</v>
          </cell>
          <cell r="AA29">
            <v>8</v>
          </cell>
          <cell r="AB29">
            <v>2</v>
          </cell>
          <cell r="AC29">
            <v>18</v>
          </cell>
          <cell r="AG29">
            <v>1</v>
          </cell>
          <cell r="AH29">
            <v>17</v>
          </cell>
          <cell r="AK29">
            <v>2</v>
          </cell>
          <cell r="AM29">
            <v>29</v>
          </cell>
          <cell r="AN29">
            <v>1</v>
          </cell>
          <cell r="AR29">
            <v>5</v>
          </cell>
          <cell r="AS29">
            <v>9</v>
          </cell>
          <cell r="AU29">
            <v>3</v>
          </cell>
          <cell r="AV29">
            <v>40</v>
          </cell>
          <cell r="AX29">
            <v>2</v>
          </cell>
          <cell r="BB29">
            <v>14</v>
          </cell>
          <cell r="BD29">
            <v>8</v>
          </cell>
          <cell r="BE29">
            <v>39</v>
          </cell>
          <cell r="BF29">
            <v>42</v>
          </cell>
          <cell r="BH29">
            <v>1</v>
          </cell>
          <cell r="BJ29">
            <v>6</v>
          </cell>
          <cell r="BO29">
            <v>9</v>
          </cell>
          <cell r="BS29">
            <v>23</v>
          </cell>
          <cell r="BV29">
            <v>5</v>
          </cell>
          <cell r="BW29">
            <v>18</v>
          </cell>
          <cell r="BY29">
            <v>18</v>
          </cell>
          <cell r="CC29">
            <v>3</v>
          </cell>
          <cell r="CD29">
            <v>12</v>
          </cell>
          <cell r="CH29">
            <v>3</v>
          </cell>
          <cell r="CI29">
            <v>1</v>
          </cell>
          <cell r="CJ29">
            <v>48</v>
          </cell>
          <cell r="CK29">
            <v>51</v>
          </cell>
          <cell r="CL29">
            <v>4</v>
          </cell>
          <cell r="CM29">
            <v>3</v>
          </cell>
          <cell r="CN29">
            <v>40</v>
          </cell>
          <cell r="CO29">
            <v>6</v>
          </cell>
          <cell r="CP29">
            <v>22</v>
          </cell>
          <cell r="CQ29">
            <v>2</v>
          </cell>
          <cell r="CT29">
            <v>1</v>
          </cell>
          <cell r="DJ29">
            <v>3</v>
          </cell>
          <cell r="DK29">
            <v>1</v>
          </cell>
          <cell r="DL29">
            <v>16</v>
          </cell>
          <cell r="DN29">
            <v>5</v>
          </cell>
          <cell r="DO29">
            <v>8</v>
          </cell>
          <cell r="DP29">
            <v>21</v>
          </cell>
          <cell r="DX29">
            <v>1</v>
          </cell>
          <cell r="DZ29">
            <v>7</v>
          </cell>
          <cell r="EB29">
            <v>27</v>
          </cell>
          <cell r="EF29">
            <v>5</v>
          </cell>
          <cell r="EH29">
            <v>4</v>
          </cell>
          <cell r="EI29">
            <v>31</v>
          </cell>
          <cell r="EM29">
            <v>8</v>
          </cell>
          <cell r="EO29">
            <v>12</v>
          </cell>
          <cell r="EP29">
            <v>6</v>
          </cell>
          <cell r="EQ29">
            <v>873</v>
          </cell>
        </row>
        <row r="30">
          <cell r="A30" t="str">
            <v>26</v>
          </cell>
          <cell r="C30">
            <v>35</v>
          </cell>
          <cell r="D30">
            <v>1</v>
          </cell>
          <cell r="E30">
            <v>1</v>
          </cell>
          <cell r="F30">
            <v>9</v>
          </cell>
          <cell r="G30">
            <v>3</v>
          </cell>
          <cell r="H30">
            <v>16</v>
          </cell>
          <cell r="I30">
            <v>9</v>
          </cell>
          <cell r="J30">
            <v>8</v>
          </cell>
          <cell r="L30">
            <v>21</v>
          </cell>
          <cell r="M30">
            <v>4</v>
          </cell>
          <cell r="O30">
            <v>36</v>
          </cell>
          <cell r="R30">
            <v>8</v>
          </cell>
          <cell r="T30">
            <v>7</v>
          </cell>
          <cell r="U30">
            <v>2</v>
          </cell>
          <cell r="V30">
            <v>13</v>
          </cell>
          <cell r="X30">
            <v>10</v>
          </cell>
          <cell r="Z30">
            <v>10</v>
          </cell>
          <cell r="AA30">
            <v>3</v>
          </cell>
          <cell r="AB30">
            <v>8</v>
          </cell>
          <cell r="AC30">
            <v>22</v>
          </cell>
          <cell r="AF30">
            <v>9</v>
          </cell>
          <cell r="AG30">
            <v>6</v>
          </cell>
          <cell r="AH30">
            <v>10</v>
          </cell>
          <cell r="AK30">
            <v>18</v>
          </cell>
          <cell r="AL30">
            <v>4</v>
          </cell>
          <cell r="AM30">
            <v>22</v>
          </cell>
          <cell r="AN30">
            <v>18</v>
          </cell>
          <cell r="AQ30">
            <v>8</v>
          </cell>
          <cell r="AR30">
            <v>9</v>
          </cell>
          <cell r="AS30">
            <v>5</v>
          </cell>
          <cell r="AT30">
            <v>12</v>
          </cell>
          <cell r="AU30">
            <v>7</v>
          </cell>
          <cell r="AV30">
            <v>24</v>
          </cell>
          <cell r="AW30">
            <v>5</v>
          </cell>
          <cell r="AX30">
            <v>10</v>
          </cell>
          <cell r="BB30">
            <v>5</v>
          </cell>
          <cell r="BD30">
            <v>10</v>
          </cell>
          <cell r="BE30">
            <v>35</v>
          </cell>
          <cell r="BF30">
            <v>30</v>
          </cell>
          <cell r="BG30">
            <v>3</v>
          </cell>
          <cell r="BH30">
            <v>1</v>
          </cell>
          <cell r="BI30">
            <v>6</v>
          </cell>
          <cell r="BN30">
            <v>9</v>
          </cell>
          <cell r="BO30">
            <v>13</v>
          </cell>
          <cell r="BR30">
            <v>1</v>
          </cell>
          <cell r="BS30">
            <v>25</v>
          </cell>
          <cell r="BT30">
            <v>3</v>
          </cell>
          <cell r="BV30">
            <v>4</v>
          </cell>
          <cell r="BW30">
            <v>11</v>
          </cell>
          <cell r="BX30">
            <v>3</v>
          </cell>
          <cell r="BY30">
            <v>27</v>
          </cell>
          <cell r="CA30">
            <v>1</v>
          </cell>
          <cell r="CC30">
            <v>1</v>
          </cell>
          <cell r="CD30">
            <v>17</v>
          </cell>
          <cell r="CE30">
            <v>18</v>
          </cell>
          <cell r="CF30">
            <v>5</v>
          </cell>
          <cell r="CH30">
            <v>2</v>
          </cell>
          <cell r="CI30">
            <v>21</v>
          </cell>
          <cell r="CJ30">
            <v>45</v>
          </cell>
          <cell r="CK30">
            <v>29</v>
          </cell>
          <cell r="CL30">
            <v>1</v>
          </cell>
          <cell r="CM30">
            <v>22</v>
          </cell>
          <cell r="CN30">
            <v>31</v>
          </cell>
          <cell r="CO30">
            <v>23</v>
          </cell>
          <cell r="CP30">
            <v>22</v>
          </cell>
          <cell r="CQ30">
            <v>15</v>
          </cell>
          <cell r="CS30">
            <v>33</v>
          </cell>
          <cell r="CT30">
            <v>2</v>
          </cell>
          <cell r="DF30">
            <v>2</v>
          </cell>
          <cell r="DJ30">
            <v>32</v>
          </cell>
          <cell r="DK30">
            <v>8</v>
          </cell>
          <cell r="DL30">
            <v>12</v>
          </cell>
          <cell r="DM30">
            <v>1</v>
          </cell>
          <cell r="DO30">
            <v>15</v>
          </cell>
          <cell r="DP30">
            <v>20</v>
          </cell>
          <cell r="DQ30">
            <v>5</v>
          </cell>
          <cell r="DS30">
            <v>1</v>
          </cell>
          <cell r="DV30">
            <v>9</v>
          </cell>
          <cell r="DX30">
            <v>19</v>
          </cell>
          <cell r="DY30">
            <v>9</v>
          </cell>
          <cell r="DZ30">
            <v>12</v>
          </cell>
          <cell r="EA30">
            <v>1</v>
          </cell>
          <cell r="EB30">
            <v>16</v>
          </cell>
          <cell r="EE30">
            <v>1</v>
          </cell>
          <cell r="EF30">
            <v>11</v>
          </cell>
          <cell r="EG30">
            <v>13</v>
          </cell>
          <cell r="EH30">
            <v>6</v>
          </cell>
          <cell r="EI30">
            <v>45</v>
          </cell>
          <cell r="EK30">
            <v>6</v>
          </cell>
          <cell r="EL30">
            <v>16</v>
          </cell>
          <cell r="EM30">
            <v>11</v>
          </cell>
          <cell r="EN30">
            <v>1</v>
          </cell>
          <cell r="EO30">
            <v>17</v>
          </cell>
          <cell r="EP30">
            <v>10</v>
          </cell>
          <cell r="EQ30">
            <v>1165</v>
          </cell>
        </row>
        <row r="31">
          <cell r="A31" t="str">
            <v>27</v>
          </cell>
          <cell r="B31">
            <v>1</v>
          </cell>
          <cell r="C31">
            <v>82</v>
          </cell>
          <cell r="D31">
            <v>2</v>
          </cell>
          <cell r="E31">
            <v>3</v>
          </cell>
          <cell r="F31">
            <v>30</v>
          </cell>
          <cell r="G31">
            <v>16</v>
          </cell>
          <cell r="H31">
            <v>14</v>
          </cell>
          <cell r="I31">
            <v>23</v>
          </cell>
          <cell r="J31">
            <v>16</v>
          </cell>
          <cell r="K31">
            <v>11</v>
          </cell>
          <cell r="L31">
            <v>44</v>
          </cell>
          <cell r="M31">
            <v>1</v>
          </cell>
          <cell r="N31">
            <v>1</v>
          </cell>
          <cell r="O31">
            <v>56</v>
          </cell>
          <cell r="P31">
            <v>1</v>
          </cell>
          <cell r="R31">
            <v>22</v>
          </cell>
          <cell r="S31">
            <v>5</v>
          </cell>
          <cell r="T31">
            <v>28</v>
          </cell>
          <cell r="U31">
            <v>10</v>
          </cell>
          <cell r="V31">
            <v>24</v>
          </cell>
          <cell r="W31">
            <v>6</v>
          </cell>
          <cell r="X31">
            <v>30</v>
          </cell>
          <cell r="Y31">
            <v>2</v>
          </cell>
          <cell r="Z31">
            <v>7</v>
          </cell>
          <cell r="AA31">
            <v>26</v>
          </cell>
          <cell r="AB31">
            <v>25</v>
          </cell>
          <cell r="AC31">
            <v>38</v>
          </cell>
          <cell r="AF31">
            <v>9</v>
          </cell>
          <cell r="AG31">
            <v>10</v>
          </cell>
          <cell r="AH31">
            <v>31</v>
          </cell>
          <cell r="AJ31">
            <v>8</v>
          </cell>
          <cell r="AK31">
            <v>14</v>
          </cell>
          <cell r="AL31">
            <v>9</v>
          </cell>
          <cell r="AM31">
            <v>63</v>
          </cell>
          <cell r="AN31">
            <v>38</v>
          </cell>
          <cell r="AO31">
            <v>6</v>
          </cell>
          <cell r="AQ31">
            <v>41</v>
          </cell>
          <cell r="AR31">
            <v>11</v>
          </cell>
          <cell r="AS31">
            <v>19</v>
          </cell>
          <cell r="AT31">
            <v>23</v>
          </cell>
          <cell r="AU31">
            <v>25</v>
          </cell>
          <cell r="AV31">
            <v>68</v>
          </cell>
          <cell r="AW31">
            <v>5</v>
          </cell>
          <cell r="AX31">
            <v>13</v>
          </cell>
          <cell r="AY31">
            <v>3</v>
          </cell>
          <cell r="BB31">
            <v>15</v>
          </cell>
          <cell r="BD31">
            <v>19</v>
          </cell>
          <cell r="BE31">
            <v>109</v>
          </cell>
          <cell r="BF31">
            <v>70</v>
          </cell>
          <cell r="BG31">
            <v>13</v>
          </cell>
          <cell r="BH31">
            <v>6</v>
          </cell>
          <cell r="BI31">
            <v>5</v>
          </cell>
          <cell r="BJ31">
            <v>8</v>
          </cell>
          <cell r="BN31">
            <v>39</v>
          </cell>
          <cell r="BO31">
            <v>28</v>
          </cell>
          <cell r="BQ31">
            <v>1</v>
          </cell>
          <cell r="BR31">
            <v>1</v>
          </cell>
          <cell r="BS31">
            <v>48</v>
          </cell>
          <cell r="BT31">
            <v>6</v>
          </cell>
          <cell r="BV31">
            <v>16</v>
          </cell>
          <cell r="BW31">
            <v>63</v>
          </cell>
          <cell r="BX31">
            <v>6</v>
          </cell>
          <cell r="BY31">
            <v>49</v>
          </cell>
          <cell r="CA31">
            <v>2</v>
          </cell>
          <cell r="CC31">
            <v>4</v>
          </cell>
          <cell r="CD31">
            <v>30</v>
          </cell>
          <cell r="CE31">
            <v>10</v>
          </cell>
          <cell r="CF31">
            <v>7</v>
          </cell>
          <cell r="CG31">
            <v>1</v>
          </cell>
          <cell r="CH31">
            <v>4</v>
          </cell>
          <cell r="CI31">
            <v>38</v>
          </cell>
          <cell r="CJ31">
            <v>101</v>
          </cell>
          <cell r="CK31">
            <v>31</v>
          </cell>
          <cell r="CL31">
            <v>20</v>
          </cell>
          <cell r="CM31">
            <v>9</v>
          </cell>
          <cell r="CN31">
            <v>56</v>
          </cell>
          <cell r="CO31">
            <v>21</v>
          </cell>
          <cell r="CP31">
            <v>64</v>
          </cell>
          <cell r="CQ31">
            <v>34</v>
          </cell>
          <cell r="CS31">
            <v>26</v>
          </cell>
          <cell r="CT31">
            <v>3</v>
          </cell>
          <cell r="CX31">
            <v>4</v>
          </cell>
          <cell r="CY31">
            <v>7</v>
          </cell>
          <cell r="DD31">
            <v>1</v>
          </cell>
          <cell r="DJ31">
            <v>28</v>
          </cell>
          <cell r="DK31">
            <v>9</v>
          </cell>
          <cell r="DL31">
            <v>28</v>
          </cell>
          <cell r="DM31">
            <v>4</v>
          </cell>
          <cell r="DN31">
            <v>3</v>
          </cell>
          <cell r="DO31">
            <v>34</v>
          </cell>
          <cell r="DP31">
            <v>64</v>
          </cell>
          <cell r="DQ31">
            <v>6</v>
          </cell>
          <cell r="DS31">
            <v>2</v>
          </cell>
          <cell r="DV31">
            <v>15</v>
          </cell>
          <cell r="DX31">
            <v>20</v>
          </cell>
          <cell r="DY31">
            <v>7</v>
          </cell>
          <cell r="DZ31">
            <v>12</v>
          </cell>
          <cell r="EA31">
            <v>2</v>
          </cell>
          <cell r="EB31">
            <v>45</v>
          </cell>
          <cell r="EC31">
            <v>2</v>
          </cell>
          <cell r="ED31">
            <v>1</v>
          </cell>
          <cell r="EE31">
            <v>1</v>
          </cell>
          <cell r="EF31">
            <v>11</v>
          </cell>
          <cell r="EG31">
            <v>21</v>
          </cell>
          <cell r="EH31">
            <v>20</v>
          </cell>
          <cell r="EI31">
            <v>91</v>
          </cell>
          <cell r="EK31">
            <v>29</v>
          </cell>
          <cell r="EL31">
            <v>9</v>
          </cell>
          <cell r="EM31">
            <v>29</v>
          </cell>
          <cell r="EN31">
            <v>12</v>
          </cell>
          <cell r="EO31">
            <v>24</v>
          </cell>
          <cell r="EP31">
            <v>35</v>
          </cell>
          <cell r="EQ31">
            <v>2459</v>
          </cell>
        </row>
        <row r="32">
          <cell r="A32" t="str">
            <v>28</v>
          </cell>
          <cell r="C32">
            <v>55</v>
          </cell>
          <cell r="F32">
            <v>19</v>
          </cell>
          <cell r="G32">
            <v>2</v>
          </cell>
          <cell r="H32">
            <v>6</v>
          </cell>
          <cell r="I32">
            <v>5</v>
          </cell>
          <cell r="K32">
            <v>4</v>
          </cell>
          <cell r="L32">
            <v>5</v>
          </cell>
          <cell r="M32">
            <v>4</v>
          </cell>
          <cell r="O32">
            <v>12</v>
          </cell>
          <cell r="P32">
            <v>3</v>
          </cell>
          <cell r="T32">
            <v>5</v>
          </cell>
          <cell r="V32">
            <v>4</v>
          </cell>
          <cell r="W32">
            <v>1</v>
          </cell>
          <cell r="X32">
            <v>9</v>
          </cell>
          <cell r="Z32">
            <v>8</v>
          </cell>
          <cell r="AA32">
            <v>10</v>
          </cell>
          <cell r="AC32">
            <v>8</v>
          </cell>
          <cell r="AF32">
            <v>1</v>
          </cell>
          <cell r="AH32">
            <v>9</v>
          </cell>
          <cell r="AJ32">
            <v>3</v>
          </cell>
          <cell r="AK32">
            <v>9</v>
          </cell>
          <cell r="AM32">
            <v>51</v>
          </cell>
          <cell r="AQ32">
            <v>9</v>
          </cell>
          <cell r="AS32">
            <v>7</v>
          </cell>
          <cell r="AT32">
            <v>2</v>
          </cell>
          <cell r="AU32">
            <v>15</v>
          </cell>
          <cell r="AV32">
            <v>27</v>
          </cell>
          <cell r="BB32">
            <v>2</v>
          </cell>
          <cell r="BC32">
            <v>5</v>
          </cell>
          <cell r="BD32">
            <v>5</v>
          </cell>
          <cell r="BE32">
            <v>42</v>
          </cell>
          <cell r="BF32">
            <v>28</v>
          </cell>
          <cell r="BI32">
            <v>7</v>
          </cell>
          <cell r="BJ32">
            <v>9</v>
          </cell>
          <cell r="BN32">
            <v>24</v>
          </cell>
          <cell r="BO32">
            <v>4</v>
          </cell>
          <cell r="BQ32">
            <v>1</v>
          </cell>
          <cell r="BS32">
            <v>38</v>
          </cell>
          <cell r="BV32">
            <v>18</v>
          </cell>
          <cell r="BW32">
            <v>19</v>
          </cell>
          <cell r="BY32">
            <v>10</v>
          </cell>
          <cell r="CC32">
            <v>3</v>
          </cell>
          <cell r="CD32">
            <v>17</v>
          </cell>
          <cell r="CH32">
            <v>2</v>
          </cell>
          <cell r="CI32">
            <v>8</v>
          </cell>
          <cell r="CJ32">
            <v>55</v>
          </cell>
          <cell r="CK32">
            <v>36</v>
          </cell>
          <cell r="CN32">
            <v>32</v>
          </cell>
          <cell r="CO32">
            <v>8</v>
          </cell>
          <cell r="CP32">
            <v>16</v>
          </cell>
          <cell r="CT32">
            <v>3</v>
          </cell>
          <cell r="CX32">
            <v>4</v>
          </cell>
          <cell r="CY32">
            <v>3</v>
          </cell>
          <cell r="DF32">
            <v>1</v>
          </cell>
          <cell r="DJ32">
            <v>9</v>
          </cell>
          <cell r="DK32">
            <v>2</v>
          </cell>
          <cell r="DL32">
            <v>22</v>
          </cell>
          <cell r="DM32">
            <v>2</v>
          </cell>
          <cell r="DO32">
            <v>9</v>
          </cell>
          <cell r="DP32">
            <v>21</v>
          </cell>
          <cell r="DV32">
            <v>12</v>
          </cell>
          <cell r="DX32">
            <v>18</v>
          </cell>
          <cell r="DY32">
            <v>1</v>
          </cell>
          <cell r="DZ32">
            <v>2</v>
          </cell>
          <cell r="EA32">
            <v>1</v>
          </cell>
          <cell r="EB32">
            <v>26</v>
          </cell>
          <cell r="EE32">
            <v>1</v>
          </cell>
          <cell r="EF32">
            <v>6</v>
          </cell>
          <cell r="EI32">
            <v>18</v>
          </cell>
          <cell r="EL32">
            <v>19</v>
          </cell>
          <cell r="EM32">
            <v>9</v>
          </cell>
          <cell r="EN32">
            <v>3</v>
          </cell>
          <cell r="EO32">
            <v>1</v>
          </cell>
          <cell r="EP32">
            <v>6</v>
          </cell>
          <cell r="EQ32">
            <v>881</v>
          </cell>
        </row>
        <row r="33">
          <cell r="A33" t="str">
            <v>29</v>
          </cell>
          <cell r="C33">
            <v>8</v>
          </cell>
          <cell r="O33">
            <v>14</v>
          </cell>
          <cell r="X33">
            <v>9</v>
          </cell>
          <cell r="Z33">
            <v>4</v>
          </cell>
          <cell r="AA33">
            <v>7</v>
          </cell>
          <cell r="AB33">
            <v>1</v>
          </cell>
          <cell r="AC33">
            <v>21</v>
          </cell>
          <cell r="AJ33">
            <v>3</v>
          </cell>
          <cell r="AK33">
            <v>1</v>
          </cell>
          <cell r="AM33">
            <v>10</v>
          </cell>
          <cell r="AQ33">
            <v>7</v>
          </cell>
          <cell r="AV33">
            <v>1</v>
          </cell>
          <cell r="BE33">
            <v>1</v>
          </cell>
          <cell r="BF33">
            <v>17</v>
          </cell>
          <cell r="BJ33">
            <v>1</v>
          </cell>
          <cell r="BS33">
            <v>4</v>
          </cell>
          <cell r="BV33">
            <v>5</v>
          </cell>
          <cell r="BW33">
            <v>8</v>
          </cell>
          <cell r="BY33">
            <v>7</v>
          </cell>
          <cell r="CJ33">
            <v>24</v>
          </cell>
          <cell r="CK33">
            <v>20</v>
          </cell>
          <cell r="CN33">
            <v>25</v>
          </cell>
          <cell r="CQ33">
            <v>1</v>
          </cell>
          <cell r="CX33">
            <v>1</v>
          </cell>
          <cell r="EB33">
            <v>18</v>
          </cell>
          <cell r="EI33">
            <v>4</v>
          </cell>
          <cell r="EM33">
            <v>9</v>
          </cell>
          <cell r="EQ33">
            <v>231</v>
          </cell>
        </row>
        <row r="34">
          <cell r="A34" t="str">
            <v>30</v>
          </cell>
          <cell r="C34">
            <v>34</v>
          </cell>
          <cell r="D34">
            <v>1</v>
          </cell>
          <cell r="F34">
            <v>4</v>
          </cell>
          <cell r="G34">
            <v>7</v>
          </cell>
          <cell r="L34">
            <v>10</v>
          </cell>
          <cell r="O34">
            <v>17</v>
          </cell>
          <cell r="T34">
            <v>11</v>
          </cell>
          <cell r="U34">
            <v>1</v>
          </cell>
          <cell r="V34">
            <v>1</v>
          </cell>
          <cell r="W34">
            <v>3</v>
          </cell>
          <cell r="X34">
            <v>9</v>
          </cell>
          <cell r="Z34">
            <v>4</v>
          </cell>
          <cell r="AH34">
            <v>10</v>
          </cell>
          <cell r="AJ34">
            <v>1</v>
          </cell>
          <cell r="AK34">
            <v>2</v>
          </cell>
          <cell r="AM34">
            <v>7</v>
          </cell>
          <cell r="AT34">
            <v>1</v>
          </cell>
          <cell r="AV34">
            <v>30</v>
          </cell>
          <cell r="BB34">
            <v>9</v>
          </cell>
          <cell r="BD34">
            <v>8</v>
          </cell>
          <cell r="BE34">
            <v>16</v>
          </cell>
          <cell r="BF34">
            <v>25</v>
          </cell>
          <cell r="BO34">
            <v>1</v>
          </cell>
          <cell r="BW34">
            <v>3</v>
          </cell>
          <cell r="BY34">
            <v>9</v>
          </cell>
          <cell r="CA34">
            <v>1</v>
          </cell>
          <cell r="CD34">
            <v>2</v>
          </cell>
          <cell r="CJ34">
            <v>35</v>
          </cell>
          <cell r="CK34">
            <v>4</v>
          </cell>
          <cell r="CN34">
            <v>41</v>
          </cell>
          <cell r="CO34">
            <v>1</v>
          </cell>
          <cell r="CP34">
            <v>14</v>
          </cell>
          <cell r="CQ34">
            <v>4</v>
          </cell>
          <cell r="CX34">
            <v>2</v>
          </cell>
          <cell r="DK34">
            <v>2</v>
          </cell>
          <cell r="DL34">
            <v>1</v>
          </cell>
          <cell r="DO34">
            <v>8</v>
          </cell>
          <cell r="DP34">
            <v>18</v>
          </cell>
          <cell r="DX34">
            <v>6</v>
          </cell>
          <cell r="DZ34">
            <v>5</v>
          </cell>
          <cell r="EB34">
            <v>2</v>
          </cell>
          <cell r="EI34">
            <v>9</v>
          </cell>
          <cell r="EN34">
            <v>6</v>
          </cell>
          <cell r="EP34">
            <v>3</v>
          </cell>
          <cell r="EQ34">
            <v>388</v>
          </cell>
        </row>
        <row r="35">
          <cell r="A35" t="str">
            <v>31</v>
          </cell>
          <cell r="C35">
            <v>52</v>
          </cell>
          <cell r="D35">
            <v>1</v>
          </cell>
          <cell r="G35">
            <v>5</v>
          </cell>
          <cell r="H35">
            <v>6</v>
          </cell>
          <cell r="I35">
            <v>7</v>
          </cell>
          <cell r="J35">
            <v>3</v>
          </cell>
          <cell r="L35">
            <v>7</v>
          </cell>
          <cell r="O35">
            <v>19</v>
          </cell>
          <cell r="R35">
            <v>4</v>
          </cell>
          <cell r="T35">
            <v>14</v>
          </cell>
          <cell r="V35">
            <v>2</v>
          </cell>
          <cell r="W35">
            <v>3</v>
          </cell>
          <cell r="X35">
            <v>15</v>
          </cell>
          <cell r="Z35">
            <v>9</v>
          </cell>
          <cell r="AA35">
            <v>5</v>
          </cell>
          <cell r="AB35">
            <v>3</v>
          </cell>
          <cell r="AC35">
            <v>10</v>
          </cell>
          <cell r="AD35">
            <v>4</v>
          </cell>
          <cell r="AG35">
            <v>7</v>
          </cell>
          <cell r="AH35">
            <v>9</v>
          </cell>
          <cell r="AJ35">
            <v>1</v>
          </cell>
          <cell r="AK35">
            <v>4</v>
          </cell>
          <cell r="AM35">
            <v>22</v>
          </cell>
          <cell r="AQ35">
            <v>3</v>
          </cell>
          <cell r="AR35">
            <v>4</v>
          </cell>
          <cell r="AS35">
            <v>3</v>
          </cell>
          <cell r="AT35">
            <v>4</v>
          </cell>
          <cell r="AU35">
            <v>1</v>
          </cell>
          <cell r="AV35">
            <v>28</v>
          </cell>
          <cell r="AW35">
            <v>1</v>
          </cell>
          <cell r="AZ35">
            <v>4</v>
          </cell>
          <cell r="BB35">
            <v>4</v>
          </cell>
          <cell r="BD35">
            <v>5</v>
          </cell>
          <cell r="BE35">
            <v>40</v>
          </cell>
          <cell r="BF35">
            <v>24</v>
          </cell>
          <cell r="BI35">
            <v>3</v>
          </cell>
          <cell r="BJ35">
            <v>3</v>
          </cell>
          <cell r="BO35">
            <v>3</v>
          </cell>
          <cell r="BS35">
            <v>15</v>
          </cell>
          <cell r="BU35">
            <v>7</v>
          </cell>
          <cell r="BV35">
            <v>8</v>
          </cell>
          <cell r="BW35">
            <v>8</v>
          </cell>
          <cell r="BY35">
            <v>13</v>
          </cell>
          <cell r="CC35">
            <v>1</v>
          </cell>
          <cell r="CD35">
            <v>13</v>
          </cell>
          <cell r="CI35">
            <v>2</v>
          </cell>
          <cell r="CJ35">
            <v>62</v>
          </cell>
          <cell r="CK35">
            <v>26</v>
          </cell>
          <cell r="CN35">
            <v>37</v>
          </cell>
          <cell r="CO35">
            <v>6</v>
          </cell>
          <cell r="CP35">
            <v>4</v>
          </cell>
          <cell r="CQ35">
            <v>4</v>
          </cell>
          <cell r="CX35">
            <v>1</v>
          </cell>
          <cell r="CZ35">
            <v>4</v>
          </cell>
          <cell r="DJ35">
            <v>13</v>
          </cell>
          <cell r="DK35">
            <v>6</v>
          </cell>
          <cell r="DL35">
            <v>19</v>
          </cell>
          <cell r="DO35">
            <v>7</v>
          </cell>
          <cell r="DP35">
            <v>5</v>
          </cell>
          <cell r="DT35">
            <v>3</v>
          </cell>
          <cell r="DX35">
            <v>22</v>
          </cell>
          <cell r="DZ35">
            <v>3</v>
          </cell>
          <cell r="EB35">
            <v>28</v>
          </cell>
          <cell r="EF35">
            <v>4</v>
          </cell>
          <cell r="EI35">
            <v>11</v>
          </cell>
          <cell r="EK35">
            <v>1</v>
          </cell>
          <cell r="EM35">
            <v>9</v>
          </cell>
          <cell r="EO35">
            <v>1</v>
          </cell>
          <cell r="EP35">
            <v>1</v>
          </cell>
          <cell r="EQ35">
            <v>686</v>
          </cell>
        </row>
        <row r="36">
          <cell r="A36" t="str">
            <v>32</v>
          </cell>
          <cell r="C36">
            <v>44</v>
          </cell>
          <cell r="D36">
            <v>5</v>
          </cell>
          <cell r="F36">
            <v>13</v>
          </cell>
          <cell r="G36">
            <v>10</v>
          </cell>
          <cell r="H36">
            <v>7</v>
          </cell>
          <cell r="I36">
            <v>11</v>
          </cell>
          <cell r="J36">
            <v>9</v>
          </cell>
          <cell r="L36">
            <v>11</v>
          </cell>
          <cell r="O36">
            <v>21</v>
          </cell>
          <cell r="R36">
            <v>3</v>
          </cell>
          <cell r="T36">
            <v>11</v>
          </cell>
          <cell r="V36">
            <v>3</v>
          </cell>
          <cell r="W36">
            <v>2</v>
          </cell>
          <cell r="X36">
            <v>11</v>
          </cell>
          <cell r="Z36">
            <v>9</v>
          </cell>
          <cell r="AA36">
            <v>4</v>
          </cell>
          <cell r="AB36">
            <v>2</v>
          </cell>
          <cell r="AC36">
            <v>11</v>
          </cell>
          <cell r="AD36">
            <v>6</v>
          </cell>
          <cell r="AG36">
            <v>2</v>
          </cell>
          <cell r="AH36">
            <v>18</v>
          </cell>
          <cell r="AJ36">
            <v>1</v>
          </cell>
          <cell r="AK36">
            <v>6</v>
          </cell>
          <cell r="AM36">
            <v>28</v>
          </cell>
          <cell r="AR36">
            <v>5</v>
          </cell>
          <cell r="AS36">
            <v>2</v>
          </cell>
          <cell r="AT36">
            <v>5</v>
          </cell>
          <cell r="AU36">
            <v>9</v>
          </cell>
          <cell r="AV36">
            <v>26</v>
          </cell>
          <cell r="AZ36">
            <v>6</v>
          </cell>
          <cell r="BB36">
            <v>14</v>
          </cell>
          <cell r="BD36">
            <v>7</v>
          </cell>
          <cell r="BE36">
            <v>23</v>
          </cell>
          <cell r="BF36">
            <v>24</v>
          </cell>
          <cell r="BJ36">
            <v>5</v>
          </cell>
          <cell r="BN36">
            <v>11</v>
          </cell>
          <cell r="BS36">
            <v>35</v>
          </cell>
          <cell r="BU36">
            <v>6</v>
          </cell>
          <cell r="BV36">
            <v>15</v>
          </cell>
          <cell r="BW36">
            <v>25</v>
          </cell>
          <cell r="BY36">
            <v>15</v>
          </cell>
          <cell r="CA36">
            <v>1</v>
          </cell>
          <cell r="CC36">
            <v>2</v>
          </cell>
          <cell r="CD36">
            <v>9</v>
          </cell>
          <cell r="CH36">
            <v>1</v>
          </cell>
          <cell r="CI36">
            <v>8</v>
          </cell>
          <cell r="CJ36">
            <v>63</v>
          </cell>
          <cell r="CK36">
            <v>17</v>
          </cell>
          <cell r="CN36">
            <v>36</v>
          </cell>
          <cell r="CO36">
            <v>10</v>
          </cell>
          <cell r="CP36">
            <v>7</v>
          </cell>
          <cell r="CQ36">
            <v>5</v>
          </cell>
          <cell r="CX36">
            <v>1</v>
          </cell>
          <cell r="CZ36">
            <v>11</v>
          </cell>
          <cell r="DJ36">
            <v>3</v>
          </cell>
          <cell r="DK36">
            <v>5</v>
          </cell>
          <cell r="DL36">
            <v>29</v>
          </cell>
          <cell r="DN36">
            <v>2</v>
          </cell>
          <cell r="DO36">
            <v>19</v>
          </cell>
          <cell r="DP36">
            <v>31</v>
          </cell>
          <cell r="DT36">
            <v>8</v>
          </cell>
          <cell r="DV36">
            <v>4</v>
          </cell>
          <cell r="DX36">
            <v>16</v>
          </cell>
          <cell r="DY36">
            <v>6</v>
          </cell>
          <cell r="DZ36">
            <v>2</v>
          </cell>
          <cell r="EB36">
            <v>29</v>
          </cell>
          <cell r="EF36">
            <v>5</v>
          </cell>
          <cell r="EI36">
            <v>42</v>
          </cell>
          <cell r="EK36">
            <v>10</v>
          </cell>
          <cell r="EM36">
            <v>7</v>
          </cell>
          <cell r="EO36">
            <v>3</v>
          </cell>
          <cell r="EP36">
            <v>21</v>
          </cell>
          <cell r="EQ36">
            <v>894</v>
          </cell>
        </row>
        <row r="37">
          <cell r="A37" t="str">
            <v>33</v>
          </cell>
          <cell r="C37">
            <v>16</v>
          </cell>
          <cell r="F37">
            <v>14</v>
          </cell>
          <cell r="G37">
            <v>1</v>
          </cell>
          <cell r="H37">
            <v>2</v>
          </cell>
          <cell r="I37">
            <v>6</v>
          </cell>
          <cell r="K37">
            <v>1</v>
          </cell>
          <cell r="L37">
            <v>11</v>
          </cell>
          <cell r="O37">
            <v>18</v>
          </cell>
          <cell r="R37">
            <v>7</v>
          </cell>
          <cell r="V37">
            <v>6</v>
          </cell>
          <cell r="X37">
            <v>12</v>
          </cell>
          <cell r="Z37">
            <v>7</v>
          </cell>
          <cell r="AA37">
            <v>6</v>
          </cell>
          <cell r="AB37">
            <v>3</v>
          </cell>
          <cell r="AC37">
            <v>8</v>
          </cell>
          <cell r="AD37">
            <v>2</v>
          </cell>
          <cell r="AF37">
            <v>3</v>
          </cell>
          <cell r="AH37">
            <v>7</v>
          </cell>
          <cell r="AJ37">
            <v>4</v>
          </cell>
          <cell r="AK37">
            <v>6</v>
          </cell>
          <cell r="AM37">
            <v>12</v>
          </cell>
          <cell r="AQ37">
            <v>6</v>
          </cell>
          <cell r="AS37">
            <v>1</v>
          </cell>
          <cell r="AU37">
            <v>18</v>
          </cell>
          <cell r="AV37">
            <v>12</v>
          </cell>
          <cell r="AY37">
            <v>1</v>
          </cell>
          <cell r="AZ37">
            <v>11</v>
          </cell>
          <cell r="BB37">
            <v>12</v>
          </cell>
          <cell r="BC37">
            <v>5</v>
          </cell>
          <cell r="BD37">
            <v>2</v>
          </cell>
          <cell r="BE37">
            <v>35</v>
          </cell>
          <cell r="BF37">
            <v>24</v>
          </cell>
          <cell r="BI37">
            <v>6</v>
          </cell>
          <cell r="BN37">
            <v>12</v>
          </cell>
          <cell r="BO37">
            <v>1</v>
          </cell>
          <cell r="BQ37">
            <v>1</v>
          </cell>
          <cell r="BR37">
            <v>1</v>
          </cell>
          <cell r="BS37">
            <v>18</v>
          </cell>
          <cell r="BU37">
            <v>6</v>
          </cell>
          <cell r="BV37">
            <v>11</v>
          </cell>
          <cell r="BW37">
            <v>15</v>
          </cell>
          <cell r="BX37">
            <v>1</v>
          </cell>
          <cell r="CD37">
            <v>8</v>
          </cell>
          <cell r="CJ37">
            <v>26</v>
          </cell>
          <cell r="CK37">
            <v>4</v>
          </cell>
          <cell r="CN37">
            <v>22</v>
          </cell>
          <cell r="CO37">
            <v>12</v>
          </cell>
          <cell r="CP37">
            <v>15</v>
          </cell>
          <cell r="CQ37">
            <v>7</v>
          </cell>
          <cell r="CT37">
            <v>1</v>
          </cell>
          <cell r="CX37">
            <v>1</v>
          </cell>
          <cell r="CY37">
            <v>12</v>
          </cell>
          <cell r="CZ37">
            <v>11</v>
          </cell>
          <cell r="DI37">
            <v>1</v>
          </cell>
          <cell r="DJ37">
            <v>4</v>
          </cell>
          <cell r="DK37">
            <v>2</v>
          </cell>
          <cell r="DO37">
            <v>2</v>
          </cell>
          <cell r="DP37">
            <v>14</v>
          </cell>
          <cell r="DT37">
            <v>2</v>
          </cell>
          <cell r="DV37">
            <v>6</v>
          </cell>
          <cell r="DW37">
            <v>6</v>
          </cell>
          <cell r="DX37">
            <v>9</v>
          </cell>
          <cell r="DY37">
            <v>5</v>
          </cell>
          <cell r="DZ37">
            <v>11</v>
          </cell>
          <cell r="EB37">
            <v>8</v>
          </cell>
          <cell r="EC37">
            <v>1</v>
          </cell>
          <cell r="EE37">
            <v>6</v>
          </cell>
          <cell r="EF37">
            <v>7</v>
          </cell>
          <cell r="EI37">
            <v>13</v>
          </cell>
          <cell r="EK37">
            <v>10</v>
          </cell>
          <cell r="EM37">
            <v>4</v>
          </cell>
          <cell r="EN37">
            <v>1</v>
          </cell>
          <cell r="EO37">
            <v>5</v>
          </cell>
          <cell r="EP37">
            <v>7</v>
          </cell>
          <cell r="EQ37">
            <v>594</v>
          </cell>
        </row>
        <row r="38">
          <cell r="A38" t="str">
            <v>34</v>
          </cell>
          <cell r="C38">
            <v>6</v>
          </cell>
          <cell r="F38">
            <v>1</v>
          </cell>
          <cell r="L38">
            <v>2</v>
          </cell>
          <cell r="O38">
            <v>3</v>
          </cell>
          <cell r="Z38">
            <v>1</v>
          </cell>
          <cell r="AM38">
            <v>8</v>
          </cell>
          <cell r="AV38">
            <v>2</v>
          </cell>
          <cell r="BF38">
            <v>4</v>
          </cell>
          <cell r="BJ38">
            <v>1</v>
          </cell>
          <cell r="BS38">
            <v>4</v>
          </cell>
          <cell r="BY38">
            <v>8</v>
          </cell>
          <cell r="BZ38">
            <v>1</v>
          </cell>
          <cell r="CD38">
            <v>1</v>
          </cell>
          <cell r="CJ38">
            <v>15</v>
          </cell>
          <cell r="CK38">
            <v>18</v>
          </cell>
          <cell r="CN38">
            <v>11</v>
          </cell>
          <cell r="CO38">
            <v>2</v>
          </cell>
          <cell r="CX38">
            <v>2</v>
          </cell>
          <cell r="DH38">
            <v>6</v>
          </cell>
          <cell r="DN38">
            <v>1</v>
          </cell>
          <cell r="EB38">
            <v>5</v>
          </cell>
          <cell r="EI38">
            <v>18</v>
          </cell>
          <cell r="EP38">
            <v>5</v>
          </cell>
          <cell r="EQ38">
            <v>125</v>
          </cell>
        </row>
        <row r="39">
          <cell r="A39" t="str">
            <v>35</v>
          </cell>
          <cell r="C39">
            <v>20</v>
          </cell>
          <cell r="F39">
            <v>2</v>
          </cell>
          <cell r="H39">
            <v>2</v>
          </cell>
          <cell r="J39">
            <v>3</v>
          </cell>
          <cell r="L39">
            <v>4</v>
          </cell>
          <cell r="O39">
            <v>3</v>
          </cell>
          <cell r="R39">
            <v>3</v>
          </cell>
          <cell r="T39">
            <v>12</v>
          </cell>
          <cell r="V39">
            <v>1</v>
          </cell>
          <cell r="X39">
            <v>1</v>
          </cell>
          <cell r="Z39">
            <v>6</v>
          </cell>
          <cell r="AA39">
            <v>4</v>
          </cell>
          <cell r="AC39">
            <v>14</v>
          </cell>
          <cell r="AG39">
            <v>1</v>
          </cell>
          <cell r="AH39">
            <v>1</v>
          </cell>
          <cell r="AM39">
            <v>13</v>
          </cell>
          <cell r="AR39">
            <v>4</v>
          </cell>
          <cell r="AS39">
            <v>4</v>
          </cell>
          <cell r="AU39">
            <v>1</v>
          </cell>
          <cell r="AV39">
            <v>4</v>
          </cell>
          <cell r="BB39">
            <v>4</v>
          </cell>
          <cell r="BD39">
            <v>1</v>
          </cell>
          <cell r="BE39">
            <v>22</v>
          </cell>
          <cell r="BF39">
            <v>13</v>
          </cell>
          <cell r="BJ39">
            <v>3</v>
          </cell>
          <cell r="BO39">
            <v>8</v>
          </cell>
          <cell r="BS39">
            <v>13</v>
          </cell>
          <cell r="BW39">
            <v>13</v>
          </cell>
          <cell r="BY39">
            <v>9</v>
          </cell>
          <cell r="CA39">
            <v>2</v>
          </cell>
          <cell r="CC39">
            <v>1</v>
          </cell>
          <cell r="CD39">
            <v>14</v>
          </cell>
          <cell r="CJ39">
            <v>30</v>
          </cell>
          <cell r="CK39">
            <v>17</v>
          </cell>
          <cell r="CN39">
            <v>15</v>
          </cell>
          <cell r="CO39">
            <v>4</v>
          </cell>
          <cell r="CQ39">
            <v>2</v>
          </cell>
          <cell r="CX39">
            <v>2</v>
          </cell>
          <cell r="DE39">
            <v>3</v>
          </cell>
          <cell r="DG39">
            <v>1</v>
          </cell>
          <cell r="DJ39">
            <v>3</v>
          </cell>
          <cell r="DK39">
            <v>1</v>
          </cell>
          <cell r="DL39">
            <v>8</v>
          </cell>
          <cell r="DO39">
            <v>2</v>
          </cell>
          <cell r="DP39">
            <v>13</v>
          </cell>
          <cell r="DX39">
            <v>2</v>
          </cell>
          <cell r="DZ39">
            <v>5</v>
          </cell>
          <cell r="EB39">
            <v>16</v>
          </cell>
          <cell r="EF39">
            <v>2</v>
          </cell>
          <cell r="EI39">
            <v>18</v>
          </cell>
          <cell r="EP39">
            <v>1</v>
          </cell>
          <cell r="EQ39">
            <v>351</v>
          </cell>
        </row>
        <row r="40">
          <cell r="A40" t="str">
            <v>36</v>
          </cell>
          <cell r="C40">
            <v>9</v>
          </cell>
          <cell r="F40">
            <v>4</v>
          </cell>
          <cell r="G40">
            <v>6</v>
          </cell>
          <cell r="H40">
            <v>2</v>
          </cell>
          <cell r="I40">
            <v>1</v>
          </cell>
          <cell r="J40">
            <v>4</v>
          </cell>
          <cell r="L40">
            <v>10</v>
          </cell>
          <cell r="O40">
            <v>19</v>
          </cell>
          <cell r="R40">
            <v>4</v>
          </cell>
          <cell r="T40">
            <v>3</v>
          </cell>
          <cell r="V40">
            <v>2</v>
          </cell>
          <cell r="X40">
            <v>6</v>
          </cell>
          <cell r="Z40">
            <v>1</v>
          </cell>
          <cell r="AA40">
            <v>7</v>
          </cell>
          <cell r="AC40">
            <v>1</v>
          </cell>
          <cell r="AG40">
            <v>1</v>
          </cell>
          <cell r="AH40">
            <v>14</v>
          </cell>
          <cell r="AM40">
            <v>7</v>
          </cell>
          <cell r="AS40">
            <v>1</v>
          </cell>
          <cell r="AT40">
            <v>2</v>
          </cell>
          <cell r="AU40">
            <v>3</v>
          </cell>
          <cell r="AV40">
            <v>12</v>
          </cell>
          <cell r="BD40">
            <v>4</v>
          </cell>
          <cell r="BE40">
            <v>12</v>
          </cell>
          <cell r="BF40">
            <v>13</v>
          </cell>
          <cell r="BS40">
            <v>19</v>
          </cell>
          <cell r="BW40">
            <v>2</v>
          </cell>
          <cell r="BY40">
            <v>4</v>
          </cell>
          <cell r="CD40">
            <v>2</v>
          </cell>
          <cell r="CJ40">
            <v>25</v>
          </cell>
          <cell r="CN40">
            <v>7</v>
          </cell>
          <cell r="CO40">
            <v>1</v>
          </cell>
          <cell r="CQ40">
            <v>3</v>
          </cell>
          <cell r="DJ40">
            <v>6</v>
          </cell>
          <cell r="DK40">
            <v>5</v>
          </cell>
          <cell r="DL40">
            <v>7</v>
          </cell>
          <cell r="DO40">
            <v>7</v>
          </cell>
          <cell r="DP40">
            <v>7</v>
          </cell>
          <cell r="DX40">
            <v>5</v>
          </cell>
          <cell r="EB40">
            <v>4</v>
          </cell>
          <cell r="EI40">
            <v>10</v>
          </cell>
          <cell r="EM40">
            <v>8</v>
          </cell>
          <cell r="EP40">
            <v>1</v>
          </cell>
          <cell r="EQ40">
            <v>271</v>
          </cell>
        </row>
        <row r="41">
          <cell r="A41" t="str">
            <v>37</v>
          </cell>
          <cell r="C41">
            <v>6</v>
          </cell>
          <cell r="H41">
            <v>7</v>
          </cell>
          <cell r="O41">
            <v>2</v>
          </cell>
          <cell r="T41">
            <v>5</v>
          </cell>
          <cell r="AB41">
            <v>1</v>
          </cell>
          <cell r="AC41">
            <v>8</v>
          </cell>
          <cell r="AM41">
            <v>12</v>
          </cell>
          <cell r="AQ41">
            <v>1</v>
          </cell>
          <cell r="AR41">
            <v>7</v>
          </cell>
          <cell r="AV41">
            <v>12</v>
          </cell>
          <cell r="BD41">
            <v>7</v>
          </cell>
          <cell r="CD41">
            <v>2</v>
          </cell>
          <cell r="CJ41">
            <v>20</v>
          </cell>
          <cell r="CO41">
            <v>5</v>
          </cell>
          <cell r="CX41">
            <v>1</v>
          </cell>
          <cell r="DK41">
            <v>4</v>
          </cell>
          <cell r="DN41">
            <v>1</v>
          </cell>
          <cell r="DO41">
            <v>1</v>
          </cell>
          <cell r="DX41">
            <v>1</v>
          </cell>
          <cell r="EF41">
            <v>8</v>
          </cell>
          <cell r="EI41">
            <v>11</v>
          </cell>
          <cell r="EP41">
            <v>6</v>
          </cell>
          <cell r="EQ41">
            <v>128</v>
          </cell>
        </row>
        <row r="42">
          <cell r="A42" t="str">
            <v>60</v>
          </cell>
          <cell r="C42">
            <v>40</v>
          </cell>
          <cell r="D42">
            <v>5</v>
          </cell>
          <cell r="F42">
            <v>17</v>
          </cell>
          <cell r="G42">
            <v>10</v>
          </cell>
          <cell r="H42">
            <v>3</v>
          </cell>
          <cell r="I42">
            <v>22</v>
          </cell>
          <cell r="J42">
            <v>9</v>
          </cell>
          <cell r="K42">
            <v>21</v>
          </cell>
          <cell r="L42">
            <v>21</v>
          </cell>
          <cell r="M42">
            <v>6</v>
          </cell>
          <cell r="O42">
            <v>43</v>
          </cell>
          <cell r="R42">
            <v>7</v>
          </cell>
          <cell r="S42">
            <v>9</v>
          </cell>
          <cell r="T42">
            <v>15</v>
          </cell>
          <cell r="U42">
            <v>3</v>
          </cell>
          <cell r="V42">
            <v>10</v>
          </cell>
          <cell r="W42">
            <v>17</v>
          </cell>
          <cell r="X42">
            <v>13</v>
          </cell>
          <cell r="Z42">
            <v>19</v>
          </cell>
          <cell r="AA42">
            <v>19</v>
          </cell>
          <cell r="AC42">
            <v>17</v>
          </cell>
          <cell r="AE42">
            <v>14</v>
          </cell>
          <cell r="AF42">
            <v>23</v>
          </cell>
          <cell r="AG42">
            <v>3</v>
          </cell>
          <cell r="AH42">
            <v>26</v>
          </cell>
          <cell r="AK42">
            <v>14</v>
          </cell>
          <cell r="AM42">
            <v>43</v>
          </cell>
          <cell r="AQ42">
            <v>23</v>
          </cell>
          <cell r="AR42">
            <v>10</v>
          </cell>
          <cell r="AS42">
            <v>16</v>
          </cell>
          <cell r="AT42">
            <v>15</v>
          </cell>
          <cell r="AU42">
            <v>18</v>
          </cell>
          <cell r="AV42">
            <v>37</v>
          </cell>
          <cell r="AY42">
            <v>13</v>
          </cell>
          <cell r="BB42">
            <v>19</v>
          </cell>
          <cell r="BD42">
            <v>1</v>
          </cell>
          <cell r="BE42">
            <v>85</v>
          </cell>
          <cell r="BF42">
            <v>42</v>
          </cell>
          <cell r="BI42">
            <v>24</v>
          </cell>
          <cell r="BN42">
            <v>59</v>
          </cell>
          <cell r="BO42">
            <v>18</v>
          </cell>
          <cell r="BQ42">
            <v>14</v>
          </cell>
          <cell r="BS42">
            <v>26</v>
          </cell>
          <cell r="BV42">
            <v>17</v>
          </cell>
          <cell r="BW42">
            <v>31</v>
          </cell>
          <cell r="BX42">
            <v>36</v>
          </cell>
          <cell r="BY42">
            <v>3</v>
          </cell>
          <cell r="CA42">
            <v>1</v>
          </cell>
          <cell r="CD42">
            <v>34</v>
          </cell>
          <cell r="CJ42">
            <v>44</v>
          </cell>
          <cell r="CK42">
            <v>4</v>
          </cell>
          <cell r="CL42">
            <v>1</v>
          </cell>
          <cell r="CM42">
            <v>7</v>
          </cell>
          <cell r="CN42">
            <v>15</v>
          </cell>
          <cell r="CO42">
            <v>7</v>
          </cell>
          <cell r="CP42">
            <v>9</v>
          </cell>
          <cell r="CQ42">
            <v>17</v>
          </cell>
          <cell r="CT42">
            <v>4</v>
          </cell>
          <cell r="CY42">
            <v>108</v>
          </cell>
          <cell r="DF42">
            <v>17</v>
          </cell>
          <cell r="DJ42">
            <v>9</v>
          </cell>
          <cell r="DK42">
            <v>3</v>
          </cell>
          <cell r="DL42">
            <v>34</v>
          </cell>
          <cell r="DM42">
            <v>12</v>
          </cell>
          <cell r="DN42">
            <v>1</v>
          </cell>
          <cell r="DO42">
            <v>34</v>
          </cell>
          <cell r="DP42">
            <v>22</v>
          </cell>
          <cell r="DS42">
            <v>2</v>
          </cell>
          <cell r="DV42">
            <v>21</v>
          </cell>
          <cell r="DW42">
            <v>4</v>
          </cell>
          <cell r="DX42">
            <v>3</v>
          </cell>
          <cell r="DY42">
            <v>13</v>
          </cell>
          <cell r="DZ42">
            <v>2</v>
          </cell>
          <cell r="EA42">
            <v>7</v>
          </cell>
          <cell r="EB42">
            <v>24</v>
          </cell>
          <cell r="EC42">
            <v>21</v>
          </cell>
          <cell r="EE42">
            <v>10</v>
          </cell>
          <cell r="EF42">
            <v>4</v>
          </cell>
          <cell r="EH42">
            <v>6</v>
          </cell>
          <cell r="EI42">
            <v>61</v>
          </cell>
          <cell r="EK42">
            <v>12</v>
          </cell>
          <cell r="EL42">
            <v>22</v>
          </cell>
          <cell r="EM42">
            <v>8</v>
          </cell>
          <cell r="EN42">
            <v>10</v>
          </cell>
          <cell r="EO42">
            <v>31</v>
          </cell>
          <cell r="EP42">
            <v>9</v>
          </cell>
          <cell r="EQ42">
            <v>1609</v>
          </cell>
        </row>
        <row r="43">
          <cell r="A43" t="str">
            <v>61</v>
          </cell>
          <cell r="C43">
            <v>28</v>
          </cell>
          <cell r="D43">
            <v>8</v>
          </cell>
          <cell r="E43">
            <v>2</v>
          </cell>
          <cell r="F43">
            <v>25</v>
          </cell>
          <cell r="G43">
            <v>14</v>
          </cell>
          <cell r="H43">
            <v>2</v>
          </cell>
          <cell r="I43">
            <v>12</v>
          </cell>
          <cell r="J43">
            <v>3</v>
          </cell>
          <cell r="K43">
            <v>12</v>
          </cell>
          <cell r="L43">
            <v>12</v>
          </cell>
          <cell r="M43">
            <v>8</v>
          </cell>
          <cell r="O43">
            <v>24</v>
          </cell>
          <cell r="R43">
            <v>6</v>
          </cell>
          <cell r="S43">
            <v>9</v>
          </cell>
          <cell r="T43">
            <v>12</v>
          </cell>
          <cell r="U43">
            <v>3</v>
          </cell>
          <cell r="V43">
            <v>14</v>
          </cell>
          <cell r="W43">
            <v>7</v>
          </cell>
          <cell r="X43">
            <v>19</v>
          </cell>
          <cell r="Y43">
            <v>13</v>
          </cell>
          <cell r="Z43">
            <v>17</v>
          </cell>
          <cell r="AA43">
            <v>16</v>
          </cell>
          <cell r="AB43">
            <v>7</v>
          </cell>
          <cell r="AC43">
            <v>12</v>
          </cell>
          <cell r="AE43">
            <v>5</v>
          </cell>
          <cell r="AF43">
            <v>14</v>
          </cell>
          <cell r="AG43">
            <v>3</v>
          </cell>
          <cell r="AH43">
            <v>16</v>
          </cell>
          <cell r="AJ43">
            <v>4</v>
          </cell>
          <cell r="AK43">
            <v>20</v>
          </cell>
          <cell r="AL43">
            <v>1</v>
          </cell>
          <cell r="AM43">
            <v>23</v>
          </cell>
          <cell r="AN43">
            <v>1</v>
          </cell>
          <cell r="AQ43">
            <v>29</v>
          </cell>
          <cell r="AR43">
            <v>4</v>
          </cell>
          <cell r="AS43">
            <v>5</v>
          </cell>
          <cell r="AT43">
            <v>11</v>
          </cell>
          <cell r="AU43">
            <v>5</v>
          </cell>
          <cell r="AV43">
            <v>20</v>
          </cell>
          <cell r="AY43">
            <v>14</v>
          </cell>
          <cell r="BB43">
            <v>8</v>
          </cell>
          <cell r="BD43">
            <v>17</v>
          </cell>
          <cell r="BE43">
            <v>88</v>
          </cell>
          <cell r="BF43">
            <v>19</v>
          </cell>
          <cell r="BG43">
            <v>2</v>
          </cell>
          <cell r="BI43">
            <v>5</v>
          </cell>
          <cell r="BJ43">
            <v>1</v>
          </cell>
          <cell r="BN43">
            <v>36</v>
          </cell>
          <cell r="BO43">
            <v>5</v>
          </cell>
          <cell r="BQ43">
            <v>9</v>
          </cell>
          <cell r="BS43">
            <v>18</v>
          </cell>
          <cell r="BV43">
            <v>29</v>
          </cell>
          <cell r="BW43">
            <v>23</v>
          </cell>
          <cell r="BX43">
            <v>11</v>
          </cell>
          <cell r="BY43">
            <v>25</v>
          </cell>
          <cell r="CA43">
            <v>1</v>
          </cell>
          <cell r="CB43">
            <v>1</v>
          </cell>
          <cell r="CD43">
            <v>36</v>
          </cell>
          <cell r="CJ43">
            <v>13</v>
          </cell>
          <cell r="CK43">
            <v>1</v>
          </cell>
          <cell r="CL43">
            <v>7</v>
          </cell>
          <cell r="CM43">
            <v>2</v>
          </cell>
          <cell r="CN43">
            <v>19</v>
          </cell>
          <cell r="CO43">
            <v>26</v>
          </cell>
          <cell r="CP43">
            <v>19</v>
          </cell>
          <cell r="CQ43">
            <v>9</v>
          </cell>
          <cell r="CT43">
            <v>2</v>
          </cell>
          <cell r="CX43">
            <v>1</v>
          </cell>
          <cell r="CY43">
            <v>15</v>
          </cell>
          <cell r="DF43">
            <v>6</v>
          </cell>
          <cell r="DJ43">
            <v>4</v>
          </cell>
          <cell r="DK43">
            <v>7</v>
          </cell>
          <cell r="DL43">
            <v>21</v>
          </cell>
          <cell r="DM43">
            <v>1</v>
          </cell>
          <cell r="DO43">
            <v>27</v>
          </cell>
          <cell r="DP43">
            <v>29</v>
          </cell>
          <cell r="DV43">
            <v>9</v>
          </cell>
          <cell r="DW43">
            <v>4</v>
          </cell>
          <cell r="DX43">
            <v>10</v>
          </cell>
          <cell r="DY43">
            <v>4</v>
          </cell>
          <cell r="DZ43">
            <v>19</v>
          </cell>
          <cell r="EA43">
            <v>2</v>
          </cell>
          <cell r="EB43">
            <v>18</v>
          </cell>
          <cell r="EC43">
            <v>3</v>
          </cell>
          <cell r="EE43">
            <v>12</v>
          </cell>
          <cell r="EF43">
            <v>24</v>
          </cell>
          <cell r="EG43">
            <v>4</v>
          </cell>
          <cell r="EH43">
            <v>6</v>
          </cell>
          <cell r="EI43">
            <v>32</v>
          </cell>
          <cell r="EK43">
            <v>8</v>
          </cell>
          <cell r="EL43">
            <v>9</v>
          </cell>
          <cell r="EM43">
            <v>8</v>
          </cell>
          <cell r="EN43">
            <v>13</v>
          </cell>
          <cell r="EO43">
            <v>29</v>
          </cell>
          <cell r="EP43">
            <v>9</v>
          </cell>
          <cell r="EQ43">
            <v>1226</v>
          </cell>
        </row>
        <row r="44">
          <cell r="A44" t="str">
            <v>62</v>
          </cell>
          <cell r="C44">
            <v>41</v>
          </cell>
          <cell r="D44">
            <v>5</v>
          </cell>
          <cell r="F44">
            <v>11</v>
          </cell>
          <cell r="G44">
            <v>4</v>
          </cell>
          <cell r="H44">
            <v>7</v>
          </cell>
          <cell r="I44">
            <v>3</v>
          </cell>
          <cell r="K44">
            <v>4</v>
          </cell>
          <cell r="L44">
            <v>11</v>
          </cell>
          <cell r="O44">
            <v>9</v>
          </cell>
          <cell r="R44">
            <v>7</v>
          </cell>
          <cell r="S44">
            <v>3</v>
          </cell>
          <cell r="T44">
            <v>1</v>
          </cell>
          <cell r="V44">
            <v>18</v>
          </cell>
          <cell r="W44">
            <v>2</v>
          </cell>
          <cell r="X44">
            <v>9</v>
          </cell>
          <cell r="Z44">
            <v>1</v>
          </cell>
          <cell r="AA44">
            <v>5</v>
          </cell>
          <cell r="AC44">
            <v>7</v>
          </cell>
          <cell r="AD44">
            <v>4</v>
          </cell>
          <cell r="AF44">
            <v>11</v>
          </cell>
          <cell r="AG44">
            <v>8</v>
          </cell>
          <cell r="AH44">
            <v>9</v>
          </cell>
          <cell r="AI44">
            <v>3</v>
          </cell>
          <cell r="AK44">
            <v>6</v>
          </cell>
          <cell r="AM44">
            <v>15</v>
          </cell>
          <cell r="AQ44">
            <v>15</v>
          </cell>
          <cell r="AR44">
            <v>5</v>
          </cell>
          <cell r="AS44">
            <v>4</v>
          </cell>
          <cell r="AT44">
            <v>1</v>
          </cell>
          <cell r="AV44">
            <v>10</v>
          </cell>
          <cell r="AY44">
            <v>3</v>
          </cell>
          <cell r="AZ44">
            <v>2</v>
          </cell>
          <cell r="BB44">
            <v>7</v>
          </cell>
          <cell r="BD44">
            <v>5</v>
          </cell>
          <cell r="BE44">
            <v>62</v>
          </cell>
          <cell r="BF44">
            <v>15</v>
          </cell>
          <cell r="BI44">
            <v>2</v>
          </cell>
          <cell r="BN44">
            <v>26</v>
          </cell>
          <cell r="BO44">
            <v>6</v>
          </cell>
          <cell r="BS44">
            <v>8</v>
          </cell>
          <cell r="BU44">
            <v>3</v>
          </cell>
          <cell r="BV44">
            <v>8</v>
          </cell>
          <cell r="BW44">
            <v>30</v>
          </cell>
          <cell r="CD44">
            <v>20</v>
          </cell>
          <cell r="CJ44">
            <v>6</v>
          </cell>
          <cell r="CK44">
            <v>2</v>
          </cell>
          <cell r="CL44">
            <v>1</v>
          </cell>
          <cell r="CM44">
            <v>7</v>
          </cell>
          <cell r="CN44">
            <v>5</v>
          </cell>
          <cell r="CO44">
            <v>13</v>
          </cell>
          <cell r="CP44">
            <v>15</v>
          </cell>
          <cell r="CQ44">
            <v>10</v>
          </cell>
          <cell r="CT44">
            <v>9</v>
          </cell>
          <cell r="CY44">
            <v>2</v>
          </cell>
          <cell r="CZ44">
            <v>3</v>
          </cell>
          <cell r="DJ44">
            <v>27</v>
          </cell>
          <cell r="DK44">
            <v>5</v>
          </cell>
          <cell r="DL44">
            <v>15</v>
          </cell>
          <cell r="DM44">
            <v>9</v>
          </cell>
          <cell r="DO44">
            <v>11</v>
          </cell>
          <cell r="DP44">
            <v>8</v>
          </cell>
          <cell r="DT44">
            <v>3</v>
          </cell>
          <cell r="DW44">
            <v>5</v>
          </cell>
          <cell r="DX44">
            <v>15</v>
          </cell>
          <cell r="DY44">
            <v>12</v>
          </cell>
          <cell r="DZ44">
            <v>1</v>
          </cell>
          <cell r="EA44">
            <v>2</v>
          </cell>
          <cell r="EB44">
            <v>7</v>
          </cell>
          <cell r="EC44">
            <v>2</v>
          </cell>
          <cell r="EF44">
            <v>1</v>
          </cell>
          <cell r="EI44">
            <v>25</v>
          </cell>
          <cell r="EK44">
            <v>31</v>
          </cell>
          <cell r="EL44">
            <v>11</v>
          </cell>
          <cell r="EM44">
            <v>1</v>
          </cell>
          <cell r="EO44">
            <v>9</v>
          </cell>
          <cell r="EP44">
            <v>1</v>
          </cell>
          <cell r="EQ44">
            <v>710</v>
          </cell>
        </row>
        <row r="45">
          <cell r="A45" t="str">
            <v>63</v>
          </cell>
          <cell r="C45">
            <v>45</v>
          </cell>
          <cell r="D45">
            <v>7</v>
          </cell>
          <cell r="E45">
            <v>3</v>
          </cell>
          <cell r="F45">
            <v>9</v>
          </cell>
          <cell r="G45">
            <v>7</v>
          </cell>
          <cell r="H45">
            <v>9</v>
          </cell>
          <cell r="I45">
            <v>19</v>
          </cell>
          <cell r="K45">
            <v>8</v>
          </cell>
          <cell r="L45">
            <v>19</v>
          </cell>
          <cell r="M45">
            <v>4</v>
          </cell>
          <cell r="O45">
            <v>28</v>
          </cell>
          <cell r="R45">
            <v>13</v>
          </cell>
          <cell r="S45">
            <v>1</v>
          </cell>
          <cell r="T45">
            <v>24</v>
          </cell>
          <cell r="U45">
            <v>9</v>
          </cell>
          <cell r="V45">
            <v>2</v>
          </cell>
          <cell r="W45">
            <v>7</v>
          </cell>
          <cell r="X45">
            <v>20</v>
          </cell>
          <cell r="Y45">
            <v>7</v>
          </cell>
          <cell r="Z45">
            <v>12</v>
          </cell>
          <cell r="AA45">
            <v>15</v>
          </cell>
          <cell r="AB45">
            <v>5</v>
          </cell>
          <cell r="AC45">
            <v>21</v>
          </cell>
          <cell r="AE45">
            <v>1</v>
          </cell>
          <cell r="AF45">
            <v>6</v>
          </cell>
          <cell r="AH45">
            <v>6</v>
          </cell>
          <cell r="AJ45">
            <v>5</v>
          </cell>
          <cell r="AK45">
            <v>2</v>
          </cell>
          <cell r="AM45">
            <v>30</v>
          </cell>
          <cell r="AN45">
            <v>2</v>
          </cell>
          <cell r="AQ45">
            <v>28</v>
          </cell>
          <cell r="AR45">
            <v>3</v>
          </cell>
          <cell r="AS45">
            <v>1</v>
          </cell>
          <cell r="AT45">
            <v>18</v>
          </cell>
          <cell r="AU45">
            <v>4</v>
          </cell>
          <cell r="AV45">
            <v>53</v>
          </cell>
          <cell r="AY45">
            <v>9</v>
          </cell>
          <cell r="BB45">
            <v>25</v>
          </cell>
          <cell r="BD45">
            <v>13</v>
          </cell>
          <cell r="BE45">
            <v>40</v>
          </cell>
          <cell r="BF45">
            <v>30</v>
          </cell>
          <cell r="BI45">
            <v>10</v>
          </cell>
          <cell r="BN45">
            <v>28</v>
          </cell>
          <cell r="BO45">
            <v>5</v>
          </cell>
          <cell r="BS45">
            <v>45</v>
          </cell>
          <cell r="BV45">
            <v>1</v>
          </cell>
          <cell r="BW45">
            <v>35</v>
          </cell>
          <cell r="BY45">
            <v>14</v>
          </cell>
          <cell r="CA45">
            <v>1</v>
          </cell>
          <cell r="CD45">
            <v>9</v>
          </cell>
          <cell r="CJ45">
            <v>32</v>
          </cell>
          <cell r="CK45">
            <v>2</v>
          </cell>
          <cell r="CM45">
            <v>8</v>
          </cell>
          <cell r="CN45">
            <v>57</v>
          </cell>
          <cell r="CO45">
            <v>11</v>
          </cell>
          <cell r="CP45">
            <v>11</v>
          </cell>
          <cell r="CQ45">
            <v>15</v>
          </cell>
          <cell r="CY45">
            <v>9</v>
          </cell>
          <cell r="DJ45">
            <v>10</v>
          </cell>
          <cell r="DK45">
            <v>6</v>
          </cell>
          <cell r="DL45">
            <v>20</v>
          </cell>
          <cell r="DO45">
            <v>8</v>
          </cell>
          <cell r="DP45">
            <v>25</v>
          </cell>
          <cell r="DS45">
            <v>2</v>
          </cell>
          <cell r="DV45">
            <v>8</v>
          </cell>
          <cell r="DX45">
            <v>16</v>
          </cell>
          <cell r="DZ45">
            <v>25</v>
          </cell>
          <cell r="EA45">
            <v>1</v>
          </cell>
          <cell r="EB45">
            <v>27</v>
          </cell>
          <cell r="EC45">
            <v>6</v>
          </cell>
          <cell r="EE45">
            <v>2</v>
          </cell>
          <cell r="EF45">
            <v>6</v>
          </cell>
          <cell r="EG45">
            <v>1</v>
          </cell>
          <cell r="EH45">
            <v>4</v>
          </cell>
          <cell r="EI45">
            <v>58</v>
          </cell>
          <cell r="EK45">
            <v>20</v>
          </cell>
          <cell r="EL45">
            <v>6</v>
          </cell>
          <cell r="EM45">
            <v>21</v>
          </cell>
          <cell r="EN45">
            <v>2</v>
          </cell>
          <cell r="EO45">
            <v>23</v>
          </cell>
          <cell r="EP45">
            <v>6</v>
          </cell>
          <cell r="EQ45">
            <v>1166</v>
          </cell>
        </row>
        <row r="46">
          <cell r="A46" t="str">
            <v>64</v>
          </cell>
          <cell r="C46">
            <v>34</v>
          </cell>
          <cell r="F46">
            <v>11</v>
          </cell>
          <cell r="G46">
            <v>10</v>
          </cell>
          <cell r="H46">
            <v>8</v>
          </cell>
          <cell r="I46">
            <v>3</v>
          </cell>
          <cell r="L46">
            <v>7</v>
          </cell>
          <cell r="O46">
            <v>28</v>
          </cell>
          <cell r="R46">
            <v>15</v>
          </cell>
          <cell r="T46">
            <v>29</v>
          </cell>
          <cell r="V46">
            <v>2</v>
          </cell>
          <cell r="W46">
            <v>2</v>
          </cell>
          <cell r="X46">
            <v>22</v>
          </cell>
          <cell r="Z46">
            <v>11</v>
          </cell>
          <cell r="AA46">
            <v>1</v>
          </cell>
          <cell r="AB46">
            <v>13</v>
          </cell>
          <cell r="AC46">
            <v>8</v>
          </cell>
          <cell r="AF46">
            <v>8</v>
          </cell>
          <cell r="AG46">
            <v>8</v>
          </cell>
          <cell r="AH46">
            <v>15</v>
          </cell>
          <cell r="AI46">
            <v>6</v>
          </cell>
          <cell r="AK46">
            <v>6</v>
          </cell>
          <cell r="AM46">
            <v>25</v>
          </cell>
          <cell r="AQ46">
            <v>1</v>
          </cell>
          <cell r="AR46">
            <v>7</v>
          </cell>
          <cell r="AS46">
            <v>13</v>
          </cell>
          <cell r="AT46">
            <v>1</v>
          </cell>
          <cell r="AU46">
            <v>7</v>
          </cell>
          <cell r="AV46">
            <v>30</v>
          </cell>
          <cell r="AW46">
            <v>5</v>
          </cell>
          <cell r="BB46">
            <v>9</v>
          </cell>
          <cell r="BD46">
            <v>7</v>
          </cell>
          <cell r="BE46">
            <v>31</v>
          </cell>
          <cell r="BF46">
            <v>37</v>
          </cell>
          <cell r="BJ46">
            <v>5</v>
          </cell>
          <cell r="BN46">
            <v>6</v>
          </cell>
          <cell r="BR46">
            <v>3</v>
          </cell>
          <cell r="BS46">
            <v>27</v>
          </cell>
          <cell r="BU46">
            <v>2</v>
          </cell>
          <cell r="BV46">
            <v>2</v>
          </cell>
          <cell r="BW46">
            <v>11</v>
          </cell>
          <cell r="BY46">
            <v>15</v>
          </cell>
          <cell r="CC46">
            <v>2</v>
          </cell>
          <cell r="CD46">
            <v>9</v>
          </cell>
          <cell r="CI46">
            <v>5</v>
          </cell>
          <cell r="CJ46">
            <v>41</v>
          </cell>
          <cell r="CK46">
            <v>24</v>
          </cell>
          <cell r="CN46">
            <v>27</v>
          </cell>
          <cell r="CO46">
            <v>13</v>
          </cell>
          <cell r="CP46">
            <v>5</v>
          </cell>
          <cell r="CQ46">
            <v>7</v>
          </cell>
          <cell r="CR46">
            <v>2</v>
          </cell>
          <cell r="CX46">
            <v>2</v>
          </cell>
          <cell r="CZ46">
            <v>1</v>
          </cell>
          <cell r="DJ46">
            <v>2</v>
          </cell>
          <cell r="DK46">
            <v>2</v>
          </cell>
          <cell r="DL46">
            <v>6</v>
          </cell>
          <cell r="DN46">
            <v>2</v>
          </cell>
          <cell r="DO46">
            <v>22</v>
          </cell>
          <cell r="DP46">
            <v>21</v>
          </cell>
          <cell r="DX46">
            <v>19</v>
          </cell>
          <cell r="DZ46">
            <v>3</v>
          </cell>
          <cell r="EB46">
            <v>23</v>
          </cell>
          <cell r="EF46">
            <v>4</v>
          </cell>
          <cell r="EI46">
            <v>38</v>
          </cell>
          <cell r="EK46">
            <v>1</v>
          </cell>
          <cell r="EL46">
            <v>11</v>
          </cell>
          <cell r="EM46">
            <v>9</v>
          </cell>
          <cell r="EO46">
            <v>1</v>
          </cell>
          <cell r="EP46">
            <v>4</v>
          </cell>
          <cell r="EQ46">
            <v>797</v>
          </cell>
        </row>
        <row r="47">
          <cell r="A47" t="str">
            <v>65</v>
          </cell>
          <cell r="C47">
            <v>42</v>
          </cell>
          <cell r="E47">
            <v>1</v>
          </cell>
          <cell r="F47">
            <v>4</v>
          </cell>
          <cell r="G47">
            <v>12</v>
          </cell>
          <cell r="H47">
            <v>2</v>
          </cell>
          <cell r="I47">
            <v>2</v>
          </cell>
          <cell r="J47">
            <v>4</v>
          </cell>
          <cell r="L47">
            <v>3</v>
          </cell>
          <cell r="O47">
            <v>28</v>
          </cell>
          <cell r="R47">
            <v>3</v>
          </cell>
          <cell r="T47">
            <v>7</v>
          </cell>
          <cell r="V47">
            <v>1</v>
          </cell>
          <cell r="W47">
            <v>2</v>
          </cell>
          <cell r="X47">
            <v>1</v>
          </cell>
          <cell r="Z47">
            <v>6</v>
          </cell>
          <cell r="AB47">
            <v>6</v>
          </cell>
          <cell r="AC47">
            <v>23</v>
          </cell>
          <cell r="AF47">
            <v>1</v>
          </cell>
          <cell r="AG47">
            <v>2</v>
          </cell>
          <cell r="AH47">
            <v>10</v>
          </cell>
          <cell r="AI47">
            <v>1</v>
          </cell>
          <cell r="AK47">
            <v>9</v>
          </cell>
          <cell r="AM47">
            <v>18</v>
          </cell>
          <cell r="AR47">
            <v>6</v>
          </cell>
          <cell r="AS47">
            <v>3</v>
          </cell>
          <cell r="AT47">
            <v>2</v>
          </cell>
          <cell r="AU47">
            <v>2</v>
          </cell>
          <cell r="AV47">
            <v>23</v>
          </cell>
          <cell r="AW47">
            <v>10</v>
          </cell>
          <cell r="BB47">
            <v>8</v>
          </cell>
          <cell r="BD47">
            <v>7</v>
          </cell>
          <cell r="BE47">
            <v>26</v>
          </cell>
          <cell r="BF47">
            <v>43</v>
          </cell>
          <cell r="BJ47">
            <v>5</v>
          </cell>
          <cell r="BN47">
            <v>3</v>
          </cell>
          <cell r="BR47">
            <v>2</v>
          </cell>
          <cell r="BS47">
            <v>19</v>
          </cell>
          <cell r="BV47">
            <v>3</v>
          </cell>
          <cell r="BW47">
            <v>8</v>
          </cell>
          <cell r="BY47">
            <v>2</v>
          </cell>
          <cell r="CA47">
            <v>1</v>
          </cell>
          <cell r="CD47">
            <v>7</v>
          </cell>
          <cell r="CI47">
            <v>19</v>
          </cell>
          <cell r="CJ47">
            <v>87</v>
          </cell>
          <cell r="CK47">
            <v>51</v>
          </cell>
          <cell r="CN47">
            <v>48</v>
          </cell>
          <cell r="CO47">
            <v>8</v>
          </cell>
          <cell r="CP47">
            <v>8</v>
          </cell>
          <cell r="CQ47">
            <v>2</v>
          </cell>
          <cell r="CX47">
            <v>6</v>
          </cell>
          <cell r="DJ47">
            <v>2</v>
          </cell>
          <cell r="DL47">
            <v>9</v>
          </cell>
          <cell r="DO47">
            <v>9</v>
          </cell>
          <cell r="DP47">
            <v>17</v>
          </cell>
          <cell r="DX47">
            <v>8</v>
          </cell>
          <cell r="DZ47">
            <v>2</v>
          </cell>
          <cell r="EB47">
            <v>25</v>
          </cell>
          <cell r="EF47">
            <v>1</v>
          </cell>
          <cell r="EI47">
            <v>34</v>
          </cell>
          <cell r="EM47">
            <v>14</v>
          </cell>
          <cell r="EP47">
            <v>22</v>
          </cell>
          <cell r="EQ47">
            <v>740</v>
          </cell>
        </row>
        <row r="48">
          <cell r="A48" t="str">
            <v>66</v>
          </cell>
          <cell r="C48">
            <v>11</v>
          </cell>
          <cell r="F48">
            <v>21</v>
          </cell>
          <cell r="G48">
            <v>6</v>
          </cell>
          <cell r="I48">
            <v>3</v>
          </cell>
          <cell r="J48">
            <v>6</v>
          </cell>
          <cell r="L48">
            <v>10</v>
          </cell>
          <cell r="N48">
            <v>1</v>
          </cell>
          <cell r="O48">
            <v>25</v>
          </cell>
          <cell r="T48">
            <v>19</v>
          </cell>
          <cell r="V48">
            <v>1</v>
          </cell>
          <cell r="X48">
            <v>11</v>
          </cell>
          <cell r="Z48">
            <v>1</v>
          </cell>
          <cell r="AA48">
            <v>1</v>
          </cell>
          <cell r="AB48">
            <v>7</v>
          </cell>
          <cell r="AC48">
            <v>18</v>
          </cell>
          <cell r="AF48">
            <v>2</v>
          </cell>
          <cell r="AH48">
            <v>13</v>
          </cell>
          <cell r="AI48">
            <v>1</v>
          </cell>
          <cell r="AK48">
            <v>1</v>
          </cell>
          <cell r="AM48">
            <v>9</v>
          </cell>
          <cell r="AR48">
            <v>3</v>
          </cell>
          <cell r="AS48">
            <v>3</v>
          </cell>
          <cell r="AU48">
            <v>2</v>
          </cell>
          <cell r="AV48">
            <v>26</v>
          </cell>
          <cell r="AW48">
            <v>1</v>
          </cell>
          <cell r="BB48">
            <v>6</v>
          </cell>
          <cell r="BD48">
            <v>4</v>
          </cell>
          <cell r="BE48">
            <v>15</v>
          </cell>
          <cell r="BF48">
            <v>20</v>
          </cell>
          <cell r="BJ48">
            <v>1</v>
          </cell>
          <cell r="BN48">
            <v>2</v>
          </cell>
          <cell r="BR48">
            <v>1</v>
          </cell>
          <cell r="BS48">
            <v>18</v>
          </cell>
          <cell r="BV48">
            <v>3</v>
          </cell>
          <cell r="BW48">
            <v>16</v>
          </cell>
          <cell r="BY48">
            <v>19</v>
          </cell>
          <cell r="CC48">
            <v>1</v>
          </cell>
          <cell r="CD48">
            <v>6</v>
          </cell>
          <cell r="CI48">
            <v>3</v>
          </cell>
          <cell r="CJ48">
            <v>51</v>
          </cell>
          <cell r="CK48">
            <v>27</v>
          </cell>
          <cell r="CN48">
            <v>18</v>
          </cell>
          <cell r="CO48">
            <v>8</v>
          </cell>
          <cell r="CP48">
            <v>5</v>
          </cell>
          <cell r="CX48">
            <v>1</v>
          </cell>
          <cell r="DJ48">
            <v>1</v>
          </cell>
          <cell r="DK48">
            <v>7</v>
          </cell>
          <cell r="DL48">
            <v>14</v>
          </cell>
          <cell r="DO48">
            <v>7</v>
          </cell>
          <cell r="DP48">
            <v>12</v>
          </cell>
          <cell r="DX48">
            <v>12</v>
          </cell>
          <cell r="DZ48">
            <v>2</v>
          </cell>
          <cell r="EB48">
            <v>11</v>
          </cell>
          <cell r="EF48">
            <v>1</v>
          </cell>
          <cell r="EI48">
            <v>23</v>
          </cell>
          <cell r="EK48">
            <v>2</v>
          </cell>
          <cell r="EM48">
            <v>19</v>
          </cell>
          <cell r="EP48">
            <v>2</v>
          </cell>
          <cell r="EQ48">
            <v>540</v>
          </cell>
        </row>
        <row r="49">
          <cell r="A49" t="str">
            <v>67</v>
          </cell>
          <cell r="C49">
            <v>59</v>
          </cell>
          <cell r="E49">
            <v>1</v>
          </cell>
          <cell r="F49">
            <v>6</v>
          </cell>
          <cell r="G49">
            <v>6</v>
          </cell>
          <cell r="H49">
            <v>7</v>
          </cell>
          <cell r="I49">
            <v>2</v>
          </cell>
          <cell r="J49">
            <v>2</v>
          </cell>
          <cell r="L49">
            <v>9</v>
          </cell>
          <cell r="N49">
            <v>2</v>
          </cell>
          <cell r="O49">
            <v>14</v>
          </cell>
          <cell r="R49">
            <v>1</v>
          </cell>
          <cell r="T49">
            <v>12</v>
          </cell>
          <cell r="V49">
            <v>2</v>
          </cell>
          <cell r="X49">
            <v>7</v>
          </cell>
          <cell r="AA49">
            <v>5</v>
          </cell>
          <cell r="AC49">
            <v>7</v>
          </cell>
          <cell r="AG49">
            <v>6</v>
          </cell>
          <cell r="AH49">
            <v>8</v>
          </cell>
          <cell r="AK49">
            <v>1</v>
          </cell>
          <cell r="AM49">
            <v>6</v>
          </cell>
          <cell r="AR49">
            <v>6</v>
          </cell>
          <cell r="AS49">
            <v>8</v>
          </cell>
          <cell r="AT49">
            <v>3</v>
          </cell>
          <cell r="AU49">
            <v>4</v>
          </cell>
          <cell r="AV49">
            <v>16</v>
          </cell>
          <cell r="AW49">
            <v>1</v>
          </cell>
          <cell r="BB49">
            <v>4</v>
          </cell>
          <cell r="BD49">
            <v>4</v>
          </cell>
          <cell r="BE49">
            <v>16</v>
          </cell>
          <cell r="BF49">
            <v>52</v>
          </cell>
          <cell r="BJ49">
            <v>1</v>
          </cell>
          <cell r="BP49">
            <v>1</v>
          </cell>
          <cell r="BS49">
            <v>30</v>
          </cell>
          <cell r="BT49">
            <v>6</v>
          </cell>
          <cell r="BW49">
            <v>8</v>
          </cell>
          <cell r="BY49">
            <v>8</v>
          </cell>
          <cell r="CC49">
            <v>2</v>
          </cell>
          <cell r="CD49">
            <v>6</v>
          </cell>
          <cell r="CH49">
            <v>1</v>
          </cell>
          <cell r="CJ49">
            <v>35</v>
          </cell>
          <cell r="CK49">
            <v>7</v>
          </cell>
          <cell r="CN49">
            <v>18</v>
          </cell>
          <cell r="CO49">
            <v>7</v>
          </cell>
          <cell r="CQ49">
            <v>1</v>
          </cell>
          <cell r="CX49">
            <v>2</v>
          </cell>
          <cell r="DA49">
            <v>1</v>
          </cell>
          <cell r="DG49">
            <v>2</v>
          </cell>
          <cell r="DJ49">
            <v>9</v>
          </cell>
          <cell r="DK49">
            <v>9</v>
          </cell>
          <cell r="DL49">
            <v>7</v>
          </cell>
          <cell r="DN49">
            <v>1</v>
          </cell>
          <cell r="DO49">
            <v>2</v>
          </cell>
          <cell r="DP49">
            <v>20</v>
          </cell>
          <cell r="DX49">
            <v>7</v>
          </cell>
          <cell r="DZ49">
            <v>2</v>
          </cell>
          <cell r="EB49">
            <v>7</v>
          </cell>
          <cell r="EF49">
            <v>5</v>
          </cell>
          <cell r="EH49">
            <v>1</v>
          </cell>
          <cell r="EI49">
            <v>26</v>
          </cell>
          <cell r="EM49">
            <v>9</v>
          </cell>
          <cell r="EP49">
            <v>1</v>
          </cell>
          <cell r="EQ49">
            <v>519</v>
          </cell>
        </row>
        <row r="50">
          <cell r="A50" t="str">
            <v>68</v>
          </cell>
          <cell r="C50">
            <v>10</v>
          </cell>
          <cell r="E50">
            <v>1</v>
          </cell>
          <cell r="F50">
            <v>5</v>
          </cell>
          <cell r="G50">
            <v>8</v>
          </cell>
          <cell r="H50">
            <v>3</v>
          </cell>
          <cell r="I50">
            <v>3</v>
          </cell>
          <cell r="J50">
            <v>5</v>
          </cell>
          <cell r="L50">
            <v>4</v>
          </cell>
          <cell r="O50">
            <v>18</v>
          </cell>
          <cell r="T50">
            <v>6</v>
          </cell>
          <cell r="V50">
            <v>1</v>
          </cell>
          <cell r="X50">
            <v>15</v>
          </cell>
          <cell r="AB50">
            <v>2</v>
          </cell>
          <cell r="AC50">
            <v>5</v>
          </cell>
          <cell r="AG50">
            <v>3</v>
          </cell>
          <cell r="AH50">
            <v>18</v>
          </cell>
          <cell r="AI50">
            <v>2</v>
          </cell>
          <cell r="AR50">
            <v>3</v>
          </cell>
          <cell r="AS50">
            <v>3</v>
          </cell>
          <cell r="AT50">
            <v>3</v>
          </cell>
          <cell r="AU50">
            <v>2</v>
          </cell>
          <cell r="AV50">
            <v>15</v>
          </cell>
          <cell r="BD50">
            <v>1</v>
          </cell>
          <cell r="BE50">
            <v>46</v>
          </cell>
          <cell r="BF50">
            <v>4</v>
          </cell>
          <cell r="BJ50">
            <v>1</v>
          </cell>
          <cell r="BN50">
            <v>2</v>
          </cell>
          <cell r="BP50">
            <v>1</v>
          </cell>
          <cell r="BS50">
            <v>10</v>
          </cell>
          <cell r="BV50">
            <v>4</v>
          </cell>
          <cell r="BW50">
            <v>3</v>
          </cell>
          <cell r="BY50">
            <v>3</v>
          </cell>
          <cell r="CC50">
            <v>1</v>
          </cell>
          <cell r="CD50">
            <v>6</v>
          </cell>
          <cell r="CH50">
            <v>1</v>
          </cell>
          <cell r="CJ50">
            <v>34</v>
          </cell>
          <cell r="CK50">
            <v>7</v>
          </cell>
          <cell r="CN50">
            <v>4</v>
          </cell>
          <cell r="CO50">
            <v>2</v>
          </cell>
          <cell r="CP50">
            <v>2</v>
          </cell>
          <cell r="CQ50">
            <v>2</v>
          </cell>
          <cell r="CX50">
            <v>1</v>
          </cell>
          <cell r="DG50">
            <v>4</v>
          </cell>
          <cell r="DJ50">
            <v>2</v>
          </cell>
          <cell r="DK50">
            <v>5</v>
          </cell>
          <cell r="DL50">
            <v>3</v>
          </cell>
          <cell r="DO50">
            <v>10</v>
          </cell>
          <cell r="DP50">
            <v>10</v>
          </cell>
          <cell r="DZ50">
            <v>6</v>
          </cell>
          <cell r="EB50">
            <v>2</v>
          </cell>
          <cell r="EI50">
            <v>11</v>
          </cell>
          <cell r="EK50">
            <v>26</v>
          </cell>
          <cell r="EM50">
            <v>6</v>
          </cell>
          <cell r="EQ50">
            <v>355</v>
          </cell>
        </row>
        <row r="51">
          <cell r="A51" t="str">
            <v>69</v>
          </cell>
          <cell r="C51">
            <v>35</v>
          </cell>
          <cell r="F51">
            <v>4</v>
          </cell>
          <cell r="G51">
            <v>3</v>
          </cell>
          <cell r="H51">
            <v>1</v>
          </cell>
          <cell r="I51">
            <v>4</v>
          </cell>
          <cell r="L51">
            <v>7</v>
          </cell>
          <cell r="O51">
            <v>19</v>
          </cell>
          <cell r="X51">
            <v>10</v>
          </cell>
          <cell r="AA51">
            <v>1</v>
          </cell>
          <cell r="AB51">
            <v>3</v>
          </cell>
          <cell r="AC51">
            <v>2</v>
          </cell>
          <cell r="AH51">
            <v>4</v>
          </cell>
          <cell r="AK51">
            <v>1</v>
          </cell>
          <cell r="AM51">
            <v>6</v>
          </cell>
          <cell r="AN51">
            <v>2</v>
          </cell>
          <cell r="AR51">
            <v>1</v>
          </cell>
          <cell r="AS51">
            <v>1</v>
          </cell>
          <cell r="AV51">
            <v>7</v>
          </cell>
          <cell r="AW51">
            <v>2</v>
          </cell>
          <cell r="BB51">
            <v>2</v>
          </cell>
          <cell r="BE51">
            <v>6</v>
          </cell>
          <cell r="BF51">
            <v>6</v>
          </cell>
          <cell r="BG51">
            <v>1</v>
          </cell>
          <cell r="BR51">
            <v>2</v>
          </cell>
          <cell r="BS51">
            <v>6</v>
          </cell>
          <cell r="BW51">
            <v>3</v>
          </cell>
          <cell r="BY51">
            <v>6</v>
          </cell>
          <cell r="CD51">
            <v>1</v>
          </cell>
          <cell r="CI51">
            <v>8</v>
          </cell>
          <cell r="CJ51">
            <v>26</v>
          </cell>
          <cell r="CK51">
            <v>5</v>
          </cell>
          <cell r="CL51">
            <v>2</v>
          </cell>
          <cell r="CM51">
            <v>7</v>
          </cell>
          <cell r="CN51">
            <v>11</v>
          </cell>
          <cell r="CO51">
            <v>1</v>
          </cell>
          <cell r="CP51">
            <v>11</v>
          </cell>
          <cell r="CR51">
            <v>1</v>
          </cell>
          <cell r="CX51">
            <v>1</v>
          </cell>
          <cell r="DL51">
            <v>3</v>
          </cell>
          <cell r="DO51">
            <v>2</v>
          </cell>
          <cell r="DP51">
            <v>9</v>
          </cell>
          <cell r="DX51">
            <v>11</v>
          </cell>
          <cell r="DZ51">
            <v>2</v>
          </cell>
          <cell r="EB51">
            <v>15</v>
          </cell>
          <cell r="EH51">
            <v>5</v>
          </cell>
          <cell r="EI51">
            <v>11</v>
          </cell>
          <cell r="EM51">
            <v>9</v>
          </cell>
          <cell r="EQ51">
            <v>286</v>
          </cell>
        </row>
        <row r="52">
          <cell r="A52" t="str">
            <v>70</v>
          </cell>
          <cell r="C52">
            <v>22</v>
          </cell>
          <cell r="F52">
            <v>12</v>
          </cell>
          <cell r="H52">
            <v>10</v>
          </cell>
          <cell r="I52">
            <v>13</v>
          </cell>
          <cell r="J52">
            <v>1</v>
          </cell>
          <cell r="L52">
            <v>4</v>
          </cell>
          <cell r="O52">
            <v>13</v>
          </cell>
          <cell r="P52">
            <v>3</v>
          </cell>
          <cell r="T52">
            <v>10</v>
          </cell>
          <cell r="V52">
            <v>1</v>
          </cell>
          <cell r="X52">
            <v>14</v>
          </cell>
          <cell r="Z52">
            <v>15</v>
          </cell>
          <cell r="AC52">
            <v>11</v>
          </cell>
          <cell r="AG52">
            <v>1</v>
          </cell>
          <cell r="AH52">
            <v>6</v>
          </cell>
          <cell r="AK52">
            <v>1</v>
          </cell>
          <cell r="AM52">
            <v>4</v>
          </cell>
          <cell r="AN52">
            <v>10</v>
          </cell>
          <cell r="AO52">
            <v>2</v>
          </cell>
          <cell r="AQ52">
            <v>1</v>
          </cell>
          <cell r="AR52">
            <v>8</v>
          </cell>
          <cell r="AT52">
            <v>2</v>
          </cell>
          <cell r="AV52">
            <v>11</v>
          </cell>
          <cell r="AX52">
            <v>21</v>
          </cell>
          <cell r="BB52">
            <v>4</v>
          </cell>
          <cell r="BD52">
            <v>4</v>
          </cell>
          <cell r="BE52">
            <v>15</v>
          </cell>
          <cell r="BF52">
            <v>9</v>
          </cell>
          <cell r="BG52">
            <v>12</v>
          </cell>
          <cell r="BJ52">
            <v>4</v>
          </cell>
          <cell r="BS52">
            <v>6</v>
          </cell>
          <cell r="BT52">
            <v>5</v>
          </cell>
          <cell r="BV52">
            <v>4</v>
          </cell>
          <cell r="BW52">
            <v>30</v>
          </cell>
          <cell r="BY52">
            <v>5</v>
          </cell>
          <cell r="CD52">
            <v>5</v>
          </cell>
          <cell r="CE52">
            <v>1</v>
          </cell>
          <cell r="CH52">
            <v>4</v>
          </cell>
          <cell r="CI52">
            <v>16</v>
          </cell>
          <cell r="CJ52">
            <v>2</v>
          </cell>
          <cell r="CK52">
            <v>1</v>
          </cell>
          <cell r="CL52">
            <v>22</v>
          </cell>
          <cell r="CM52">
            <v>14</v>
          </cell>
          <cell r="CN52">
            <v>2</v>
          </cell>
          <cell r="CO52">
            <v>23</v>
          </cell>
          <cell r="CP52">
            <v>8</v>
          </cell>
          <cell r="CQ52">
            <v>2</v>
          </cell>
          <cell r="CS52">
            <v>3</v>
          </cell>
          <cell r="DJ52">
            <v>3</v>
          </cell>
          <cell r="DL52">
            <v>4</v>
          </cell>
          <cell r="DO52">
            <v>3</v>
          </cell>
          <cell r="DQ52">
            <v>10</v>
          </cell>
          <cell r="DX52">
            <v>23</v>
          </cell>
          <cell r="DZ52">
            <v>4</v>
          </cell>
          <cell r="EB52">
            <v>8</v>
          </cell>
          <cell r="EC52">
            <v>1</v>
          </cell>
          <cell r="ED52">
            <v>3</v>
          </cell>
          <cell r="EH52">
            <v>26</v>
          </cell>
          <cell r="EM52">
            <v>4</v>
          </cell>
          <cell r="EO52">
            <v>2</v>
          </cell>
          <cell r="EP52">
            <v>1</v>
          </cell>
          <cell r="EQ52">
            <v>488</v>
          </cell>
        </row>
        <row r="53">
          <cell r="A53" t="str">
            <v>71</v>
          </cell>
          <cell r="C53">
            <v>24</v>
          </cell>
          <cell r="F53">
            <v>5</v>
          </cell>
          <cell r="G53">
            <v>2</v>
          </cell>
          <cell r="H53">
            <v>3</v>
          </cell>
          <cell r="I53">
            <v>5</v>
          </cell>
          <cell r="J53">
            <v>8</v>
          </cell>
          <cell r="L53">
            <v>9</v>
          </cell>
          <cell r="O53">
            <v>6</v>
          </cell>
          <cell r="P53">
            <v>34</v>
          </cell>
          <cell r="V53">
            <v>2</v>
          </cell>
          <cell r="X53">
            <v>1</v>
          </cell>
          <cell r="Z53">
            <v>5</v>
          </cell>
          <cell r="AA53">
            <v>3</v>
          </cell>
          <cell r="AB53">
            <v>1</v>
          </cell>
          <cell r="AC53">
            <v>10</v>
          </cell>
          <cell r="AF53">
            <v>5</v>
          </cell>
          <cell r="AG53">
            <v>3</v>
          </cell>
          <cell r="AH53">
            <v>13</v>
          </cell>
          <cell r="AK53">
            <v>4</v>
          </cell>
          <cell r="AM53">
            <v>1</v>
          </cell>
          <cell r="AN53">
            <v>14</v>
          </cell>
          <cell r="AO53">
            <v>12</v>
          </cell>
          <cell r="AR53">
            <v>3</v>
          </cell>
          <cell r="AT53">
            <v>6</v>
          </cell>
          <cell r="AU53">
            <v>3</v>
          </cell>
          <cell r="AV53">
            <v>2</v>
          </cell>
          <cell r="AW53">
            <v>1</v>
          </cell>
          <cell r="AX53">
            <v>29</v>
          </cell>
          <cell r="BB53">
            <v>2</v>
          </cell>
          <cell r="BE53">
            <v>39</v>
          </cell>
          <cell r="BF53">
            <v>5</v>
          </cell>
          <cell r="BG53">
            <v>13</v>
          </cell>
          <cell r="BH53">
            <v>15</v>
          </cell>
          <cell r="BL53">
            <v>5</v>
          </cell>
          <cell r="BM53">
            <v>3</v>
          </cell>
          <cell r="BN53">
            <v>1</v>
          </cell>
          <cell r="BO53">
            <v>5</v>
          </cell>
          <cell r="BR53">
            <v>1</v>
          </cell>
          <cell r="BS53">
            <v>2</v>
          </cell>
          <cell r="BT53">
            <v>9</v>
          </cell>
          <cell r="BV53">
            <v>5</v>
          </cell>
          <cell r="BW53">
            <v>8</v>
          </cell>
          <cell r="BY53">
            <v>21</v>
          </cell>
          <cell r="CA53">
            <v>1</v>
          </cell>
          <cell r="CB53">
            <v>1</v>
          </cell>
          <cell r="CD53">
            <v>2</v>
          </cell>
          <cell r="CE53">
            <v>4</v>
          </cell>
          <cell r="CF53">
            <v>5</v>
          </cell>
          <cell r="CG53">
            <v>13</v>
          </cell>
          <cell r="CH53">
            <v>16</v>
          </cell>
          <cell r="CI53">
            <v>6</v>
          </cell>
          <cell r="CJ53">
            <v>1</v>
          </cell>
          <cell r="CK53">
            <v>3</v>
          </cell>
          <cell r="CL53">
            <v>29</v>
          </cell>
          <cell r="CM53">
            <v>12</v>
          </cell>
          <cell r="CN53">
            <v>3</v>
          </cell>
          <cell r="CO53">
            <v>5</v>
          </cell>
          <cell r="CP53">
            <v>31</v>
          </cell>
          <cell r="CQ53">
            <v>4</v>
          </cell>
          <cell r="DD53">
            <v>1</v>
          </cell>
          <cell r="DG53">
            <v>2</v>
          </cell>
          <cell r="DK53">
            <v>3</v>
          </cell>
          <cell r="DL53">
            <v>9</v>
          </cell>
          <cell r="DO53">
            <v>16</v>
          </cell>
          <cell r="DP53">
            <v>11</v>
          </cell>
          <cell r="DQ53">
            <v>12</v>
          </cell>
          <cell r="DX53">
            <v>1</v>
          </cell>
          <cell r="DZ53">
            <v>5</v>
          </cell>
          <cell r="EB53">
            <v>17</v>
          </cell>
          <cell r="EF53">
            <v>10</v>
          </cell>
          <cell r="EG53">
            <v>5</v>
          </cell>
          <cell r="EH53">
            <v>7</v>
          </cell>
          <cell r="EI53">
            <v>22</v>
          </cell>
          <cell r="EL53">
            <v>1</v>
          </cell>
          <cell r="EM53">
            <v>8</v>
          </cell>
          <cell r="EN53">
            <v>2</v>
          </cell>
          <cell r="EO53">
            <v>10</v>
          </cell>
          <cell r="EP53">
            <v>5</v>
          </cell>
          <cell r="EQ53">
            <v>631</v>
          </cell>
        </row>
        <row r="54">
          <cell r="A54" t="str">
            <v>72</v>
          </cell>
          <cell r="C54">
            <v>2</v>
          </cell>
          <cell r="F54">
            <v>2</v>
          </cell>
          <cell r="I54">
            <v>2</v>
          </cell>
          <cell r="K54">
            <v>1</v>
          </cell>
          <cell r="O54">
            <v>1</v>
          </cell>
          <cell r="T54">
            <v>2</v>
          </cell>
          <cell r="W54">
            <v>1</v>
          </cell>
          <cell r="X54">
            <v>1</v>
          </cell>
          <cell r="Z54">
            <v>1</v>
          </cell>
          <cell r="AV54">
            <v>3</v>
          </cell>
          <cell r="BB54">
            <v>2</v>
          </cell>
          <cell r="BE54">
            <v>2</v>
          </cell>
          <cell r="BF54">
            <v>4</v>
          </cell>
          <cell r="BJ54">
            <v>1</v>
          </cell>
          <cell r="BN54">
            <v>1</v>
          </cell>
          <cell r="BS54">
            <v>1</v>
          </cell>
          <cell r="BW54">
            <v>2</v>
          </cell>
          <cell r="BY54">
            <v>3</v>
          </cell>
          <cell r="CD54">
            <v>1</v>
          </cell>
          <cell r="CE54">
            <v>2</v>
          </cell>
          <cell r="CH54">
            <v>1</v>
          </cell>
          <cell r="CI54">
            <v>1</v>
          </cell>
          <cell r="CJ54">
            <v>1</v>
          </cell>
          <cell r="CK54">
            <v>3</v>
          </cell>
          <cell r="CL54">
            <v>2</v>
          </cell>
          <cell r="CM54">
            <v>1</v>
          </cell>
          <cell r="CN54">
            <v>5</v>
          </cell>
          <cell r="CO54">
            <v>4</v>
          </cell>
          <cell r="CQ54">
            <v>1</v>
          </cell>
          <cell r="DI54">
            <v>1</v>
          </cell>
          <cell r="DP54">
            <v>1</v>
          </cell>
          <cell r="EB54">
            <v>4</v>
          </cell>
          <cell r="EF54">
            <v>1</v>
          </cell>
          <cell r="EM54">
            <v>1</v>
          </cell>
          <cell r="EN54">
            <v>1</v>
          </cell>
          <cell r="EP54">
            <v>1</v>
          </cell>
          <cell r="EQ54">
            <v>64</v>
          </cell>
        </row>
        <row r="55">
          <cell r="A55" t="str">
            <v>73</v>
          </cell>
          <cell r="C55">
            <v>1</v>
          </cell>
          <cell r="H55">
            <v>2</v>
          </cell>
          <cell r="P55">
            <v>2</v>
          </cell>
          <cell r="T55">
            <v>4</v>
          </cell>
          <cell r="AG55">
            <v>3</v>
          </cell>
          <cell r="AR55">
            <v>2</v>
          </cell>
          <cell r="BT55">
            <v>2</v>
          </cell>
          <cell r="BY55">
            <v>1</v>
          </cell>
          <cell r="DJ55">
            <v>2</v>
          </cell>
          <cell r="DK55">
            <v>3</v>
          </cell>
          <cell r="DQ55">
            <v>3</v>
          </cell>
          <cell r="EH55">
            <v>4</v>
          </cell>
          <cell r="EQ55">
            <v>29</v>
          </cell>
        </row>
        <row r="56">
          <cell r="A56" t="str">
            <v>74</v>
          </cell>
          <cell r="C56">
            <v>28</v>
          </cell>
          <cell r="E56">
            <v>3</v>
          </cell>
          <cell r="F56">
            <v>13</v>
          </cell>
          <cell r="H56">
            <v>8</v>
          </cell>
          <cell r="I56">
            <v>10</v>
          </cell>
          <cell r="J56">
            <v>5</v>
          </cell>
          <cell r="L56">
            <v>16</v>
          </cell>
          <cell r="O56">
            <v>13</v>
          </cell>
          <cell r="T56">
            <v>9</v>
          </cell>
          <cell r="X56">
            <v>22</v>
          </cell>
          <cell r="Z56">
            <v>1</v>
          </cell>
          <cell r="AA56">
            <v>7</v>
          </cell>
          <cell r="AC56">
            <v>18</v>
          </cell>
          <cell r="AG56">
            <v>3</v>
          </cell>
          <cell r="AH56">
            <v>26</v>
          </cell>
          <cell r="AK56">
            <v>4</v>
          </cell>
          <cell r="AM56">
            <v>22</v>
          </cell>
          <cell r="AR56">
            <v>11</v>
          </cell>
          <cell r="AU56">
            <v>8</v>
          </cell>
          <cell r="AW56">
            <v>26</v>
          </cell>
          <cell r="BB56">
            <v>12</v>
          </cell>
          <cell r="BD56">
            <v>4</v>
          </cell>
          <cell r="BE56">
            <v>19</v>
          </cell>
          <cell r="BF56">
            <v>31</v>
          </cell>
          <cell r="BO56">
            <v>5</v>
          </cell>
          <cell r="BR56">
            <v>19</v>
          </cell>
          <cell r="BW56">
            <v>16</v>
          </cell>
          <cell r="BY56">
            <v>23</v>
          </cell>
          <cell r="CD56">
            <v>16</v>
          </cell>
          <cell r="CH56">
            <v>1</v>
          </cell>
          <cell r="CI56">
            <v>11</v>
          </cell>
          <cell r="CM56">
            <v>26</v>
          </cell>
          <cell r="CN56">
            <v>21</v>
          </cell>
          <cell r="CO56">
            <v>12</v>
          </cell>
          <cell r="CP56">
            <v>2</v>
          </cell>
          <cell r="CQ56">
            <v>1</v>
          </cell>
          <cell r="DJ56">
            <v>8</v>
          </cell>
          <cell r="DK56">
            <v>3</v>
          </cell>
          <cell r="DL56">
            <v>22</v>
          </cell>
          <cell r="DN56">
            <v>1</v>
          </cell>
          <cell r="DO56">
            <v>15</v>
          </cell>
          <cell r="DP56">
            <v>1</v>
          </cell>
          <cell r="DQ56">
            <v>25</v>
          </cell>
          <cell r="DR56">
            <v>1</v>
          </cell>
          <cell r="DS56">
            <v>2</v>
          </cell>
          <cell r="DX56">
            <v>18</v>
          </cell>
          <cell r="DZ56">
            <v>6</v>
          </cell>
          <cell r="EB56">
            <v>14</v>
          </cell>
          <cell r="EF56">
            <v>13</v>
          </cell>
          <cell r="EH56">
            <v>2</v>
          </cell>
          <cell r="EI56">
            <v>26</v>
          </cell>
          <cell r="EO56">
            <v>5</v>
          </cell>
          <cell r="EP56">
            <v>3</v>
          </cell>
          <cell r="EQ56">
            <v>637</v>
          </cell>
        </row>
        <row r="57">
          <cell r="A57" t="str">
            <v>76</v>
          </cell>
          <cell r="BE57">
            <v>3</v>
          </cell>
          <cell r="EB57">
            <v>10</v>
          </cell>
          <cell r="EQ57">
            <v>13</v>
          </cell>
        </row>
        <row r="58">
          <cell r="A58" t="str">
            <v>77</v>
          </cell>
          <cell r="EB58">
            <v>7</v>
          </cell>
          <cell r="EQ58">
            <v>7</v>
          </cell>
        </row>
        <row r="59">
          <cell r="A59" t="str">
            <v>85</v>
          </cell>
          <cell r="C59">
            <v>19</v>
          </cell>
          <cell r="F59">
            <v>7</v>
          </cell>
          <cell r="G59">
            <v>6</v>
          </cell>
          <cell r="L59">
            <v>7</v>
          </cell>
          <cell r="O59">
            <v>18</v>
          </cell>
          <cell r="T59">
            <v>1</v>
          </cell>
          <cell r="X59">
            <v>8</v>
          </cell>
          <cell r="AB59">
            <v>16</v>
          </cell>
          <cell r="AH59">
            <v>8</v>
          </cell>
          <cell r="AM59">
            <v>11</v>
          </cell>
          <cell r="AW59">
            <v>24</v>
          </cell>
          <cell r="BB59">
            <v>8</v>
          </cell>
          <cell r="BE59">
            <v>15</v>
          </cell>
          <cell r="BF59">
            <v>20</v>
          </cell>
          <cell r="BR59">
            <v>33</v>
          </cell>
          <cell r="BW59">
            <v>15</v>
          </cell>
          <cell r="CI59">
            <v>39</v>
          </cell>
          <cell r="CN59">
            <v>42</v>
          </cell>
          <cell r="CQ59">
            <v>1</v>
          </cell>
          <cell r="DL59">
            <v>4</v>
          </cell>
          <cell r="DO59">
            <v>6</v>
          </cell>
          <cell r="DP59">
            <v>9</v>
          </cell>
          <cell r="DX59">
            <v>10</v>
          </cell>
          <cell r="EB59">
            <v>16</v>
          </cell>
          <cell r="EI59">
            <v>11</v>
          </cell>
          <cell r="EM59">
            <v>15</v>
          </cell>
          <cell r="EQ59">
            <v>369</v>
          </cell>
        </row>
        <row r="60">
          <cell r="A60" t="str">
            <v>86</v>
          </cell>
          <cell r="C60">
            <v>27</v>
          </cell>
          <cell r="F60">
            <v>7</v>
          </cell>
          <cell r="G60">
            <v>9</v>
          </cell>
          <cell r="L60">
            <v>9</v>
          </cell>
          <cell r="O60">
            <v>29</v>
          </cell>
          <cell r="X60">
            <v>11</v>
          </cell>
          <cell r="AB60">
            <v>20</v>
          </cell>
          <cell r="AH60">
            <v>8</v>
          </cell>
          <cell r="AK60">
            <v>1</v>
          </cell>
          <cell r="AM60">
            <v>10</v>
          </cell>
          <cell r="AV60">
            <v>1</v>
          </cell>
          <cell r="AW60">
            <v>25</v>
          </cell>
          <cell r="BB60">
            <v>9</v>
          </cell>
          <cell r="BD60">
            <v>2</v>
          </cell>
          <cell r="BE60">
            <v>16</v>
          </cell>
          <cell r="BF60">
            <v>25</v>
          </cell>
          <cell r="BR60">
            <v>38</v>
          </cell>
          <cell r="BW60">
            <v>11</v>
          </cell>
          <cell r="CI60">
            <v>44</v>
          </cell>
          <cell r="CN60">
            <v>39</v>
          </cell>
          <cell r="CP60">
            <v>2</v>
          </cell>
          <cell r="DL60">
            <v>12</v>
          </cell>
          <cell r="DO60">
            <v>15</v>
          </cell>
          <cell r="DP60">
            <v>14</v>
          </cell>
          <cell r="DX60">
            <v>10</v>
          </cell>
          <cell r="EB60">
            <v>17</v>
          </cell>
          <cell r="EI60">
            <v>19</v>
          </cell>
          <cell r="EM60">
            <v>11</v>
          </cell>
          <cell r="EQ60">
            <v>441</v>
          </cell>
        </row>
        <row r="61">
          <cell r="A61" t="str">
            <v>87</v>
          </cell>
          <cell r="C61">
            <v>25</v>
          </cell>
          <cell r="F61">
            <v>12</v>
          </cell>
          <cell r="G61">
            <v>9</v>
          </cell>
          <cell r="L61">
            <v>5</v>
          </cell>
          <cell r="O61">
            <v>23</v>
          </cell>
          <cell r="X61">
            <v>8</v>
          </cell>
          <cell r="AB61">
            <v>12</v>
          </cell>
          <cell r="AH61">
            <v>8</v>
          </cell>
          <cell r="AM61">
            <v>13</v>
          </cell>
          <cell r="AV61">
            <v>1</v>
          </cell>
          <cell r="AW61">
            <v>33</v>
          </cell>
          <cell r="BB61">
            <v>8</v>
          </cell>
          <cell r="BE61">
            <v>13</v>
          </cell>
          <cell r="BF61">
            <v>18</v>
          </cell>
          <cell r="BR61">
            <v>26</v>
          </cell>
          <cell r="BW61">
            <v>10</v>
          </cell>
          <cell r="CI61">
            <v>46</v>
          </cell>
          <cell r="CN61">
            <v>39</v>
          </cell>
          <cell r="CO61">
            <v>1</v>
          </cell>
          <cell r="CQ61">
            <v>1</v>
          </cell>
          <cell r="DL61">
            <v>7</v>
          </cell>
          <cell r="DO61">
            <v>8</v>
          </cell>
          <cell r="DP61">
            <v>10</v>
          </cell>
          <cell r="DX61">
            <v>7</v>
          </cell>
          <cell r="EB61">
            <v>10</v>
          </cell>
          <cell r="EI61">
            <v>15</v>
          </cell>
          <cell r="EM61">
            <v>16</v>
          </cell>
          <cell r="EQ61">
            <v>384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mouvables 2009"/>
      <sheetName val="Tab IDF pour calc indemn"/>
      <sheetName val="baseCNU au 17-9-2009 renseignée"/>
      <sheetName val="autoprom09"/>
      <sheetName val="Feuil9"/>
      <sheetName val="Autopromo tabwork"/>
      <sheetName val="Promos Nationales"/>
      <sheetName val="Tab"/>
      <sheetName val="Tab (2)"/>
      <sheetName val="promos2009 via BO"/>
      <sheetName val="Tab promo Nationales Mb CNU2009"/>
      <sheetName val="Sect 19 CNU 2009"/>
      <sheetName val="Feuil2"/>
      <sheetName val="Feuil5"/>
      <sheetName val="Feuil3"/>
      <sheetName val="Feuil6"/>
      <sheetName val="Feuil8"/>
      <sheetName val="Feuil4"/>
      <sheetName val="gesup2_0910aff"/>
      <sheetName val="grade echelon au 15-10-2009 (v "/>
      <sheetName val="Stat 2009 nation par section"/>
      <sheetName val="Stat 2009 local par section"/>
      <sheetName val="Tab section local-national 2009"/>
    </sheetNames>
    <sheetDataSet>
      <sheetData sheetId="0"/>
      <sheetData sheetId="1"/>
      <sheetData sheetId="2">
        <row r="2">
          <cell r="R2" t="str">
            <v>PORTIER</v>
          </cell>
        </row>
      </sheetData>
      <sheetData sheetId="3"/>
      <sheetData sheetId="4"/>
      <sheetData sheetId="5"/>
      <sheetData sheetId="6"/>
      <sheetData sheetId="7"/>
      <sheetData sheetId="8"/>
      <sheetData sheetId="9">
        <row r="1">
          <cell r="A1" t="str">
            <v>Numen</v>
          </cell>
          <cell r="B1" t="str">
            <v>Nom Etat Civil</v>
          </cell>
          <cell r="C1" t="str">
            <v>Prenom</v>
          </cell>
          <cell r="D1" t="str">
            <v>Date DＣut Affectation</v>
          </cell>
          <cell r="E1" t="str">
            <v>nb</v>
          </cell>
          <cell r="F1" t="str">
            <v>Type Avt classement</v>
          </cell>
          <cell r="G1" t="str">
            <v>Date Debut Classement</v>
          </cell>
          <cell r="H1" t="str">
            <v>Libelle Court grade</v>
          </cell>
          <cell r="I1" t="str">
            <v>Derniere section</v>
          </cell>
          <cell r="J1" t="str">
            <v>Libelle Etab Court</v>
          </cell>
          <cell r="K1" t="str">
            <v>Numero Etablissement</v>
          </cell>
          <cell r="L1" t="str">
            <v>Date Debut dernier Classement</v>
          </cell>
          <cell r="M1" t="str">
            <v>Code futur grade promu</v>
          </cell>
          <cell r="N1" t="str">
            <v>Date DＣut derni較e affectation</v>
          </cell>
        </row>
        <row r="2">
          <cell r="A2" t="str">
            <v>01E9203048MDQ</v>
          </cell>
          <cell r="B2" t="str">
            <v>VITTU</v>
          </cell>
          <cell r="C2" t="str">
            <v>Jean-Pierre</v>
          </cell>
          <cell r="D2">
            <v>38718</v>
          </cell>
          <cell r="E2">
            <v>1</v>
          </cell>
          <cell r="F2" t="str">
            <v>Local</v>
          </cell>
          <cell r="G2">
            <v>40057</v>
          </cell>
          <cell r="H2" t="str">
            <v>PR 1C</v>
          </cell>
          <cell r="I2">
            <v>22</v>
          </cell>
          <cell r="J2" t="str">
            <v>U. OrlＢns</v>
          </cell>
          <cell r="K2" t="str">
            <v>0450855K</v>
          </cell>
          <cell r="L2">
            <v>40057</v>
          </cell>
          <cell r="M2">
            <v>3002</v>
          </cell>
          <cell r="N2">
            <v>38718</v>
          </cell>
        </row>
        <row r="3">
          <cell r="A3" t="str">
            <v>01E9203317YRK</v>
          </cell>
          <cell r="B3" t="str">
            <v>PIERROT</v>
          </cell>
          <cell r="C3" t="str">
            <v>Alain</v>
          </cell>
          <cell r="D3">
            <v>38718</v>
          </cell>
          <cell r="E3">
            <v>1</v>
          </cell>
          <cell r="F3" t="str">
            <v>Local</v>
          </cell>
          <cell r="G3">
            <v>40057</v>
          </cell>
          <cell r="H3" t="str">
            <v>PR 1C</v>
          </cell>
          <cell r="I3">
            <v>70</v>
          </cell>
          <cell r="J3" t="str">
            <v>U. Paris-V</v>
          </cell>
          <cell r="K3" t="str">
            <v>0751721N</v>
          </cell>
          <cell r="L3">
            <v>40057</v>
          </cell>
          <cell r="M3">
            <v>3002</v>
          </cell>
          <cell r="N3">
            <v>38718</v>
          </cell>
        </row>
        <row r="4">
          <cell r="A4" t="str">
            <v>01E9205023LWW</v>
          </cell>
          <cell r="B4" t="str">
            <v>DEPECKER</v>
          </cell>
          <cell r="C4" t="str">
            <v>Loic</v>
          </cell>
          <cell r="D4">
            <v>38718</v>
          </cell>
          <cell r="E4">
            <v>1</v>
          </cell>
          <cell r="F4" t="str">
            <v>National</v>
          </cell>
          <cell r="G4">
            <v>40057</v>
          </cell>
          <cell r="H4" t="str">
            <v>PR 1C</v>
          </cell>
          <cell r="I4">
            <v>7</v>
          </cell>
          <cell r="J4" t="str">
            <v>U. Paris-III</v>
          </cell>
          <cell r="K4" t="str">
            <v>0751719L</v>
          </cell>
          <cell r="L4">
            <v>40057</v>
          </cell>
          <cell r="M4">
            <v>3002</v>
          </cell>
          <cell r="N4">
            <v>38718</v>
          </cell>
        </row>
        <row r="5">
          <cell r="A5" t="str">
            <v>01E9206305ANK</v>
          </cell>
          <cell r="B5" t="str">
            <v>BELISSA</v>
          </cell>
          <cell r="C5" t="str">
            <v>Marc</v>
          </cell>
          <cell r="D5">
            <v>38718</v>
          </cell>
          <cell r="E5">
            <v>1</v>
          </cell>
          <cell r="F5" t="str">
            <v>National</v>
          </cell>
          <cell r="G5">
            <v>40057</v>
          </cell>
          <cell r="H5" t="str">
            <v>MCF HC</v>
          </cell>
          <cell r="I5">
            <v>22</v>
          </cell>
          <cell r="J5" t="str">
            <v>U. Paris-X</v>
          </cell>
          <cell r="K5" t="str">
            <v>0921204J</v>
          </cell>
          <cell r="L5">
            <v>40057</v>
          </cell>
          <cell r="M5">
            <v>3013</v>
          </cell>
          <cell r="N5">
            <v>38718</v>
          </cell>
        </row>
        <row r="6">
          <cell r="A6" t="str">
            <v>01E9206795WIU</v>
          </cell>
          <cell r="B6" t="str">
            <v>RODITI</v>
          </cell>
          <cell r="C6" t="str">
            <v>Eric</v>
          </cell>
          <cell r="D6">
            <v>38749</v>
          </cell>
          <cell r="E6">
            <v>1</v>
          </cell>
          <cell r="F6" t="str">
            <v>National</v>
          </cell>
          <cell r="G6">
            <v>40057</v>
          </cell>
          <cell r="H6" t="str">
            <v>MCF HC</v>
          </cell>
          <cell r="I6">
            <v>70</v>
          </cell>
          <cell r="J6" t="str">
            <v>U. Paris-V</v>
          </cell>
          <cell r="K6" t="str">
            <v>0751721N</v>
          </cell>
          <cell r="L6">
            <v>40057</v>
          </cell>
          <cell r="M6">
            <v>3013</v>
          </cell>
          <cell r="N6">
            <v>38749</v>
          </cell>
        </row>
        <row r="7">
          <cell r="A7" t="str">
            <v>01E9215416QTY</v>
          </cell>
          <cell r="B7" t="str">
            <v>ROLLET</v>
          </cell>
          <cell r="C7" t="str">
            <v>Sylvie</v>
          </cell>
          <cell r="D7">
            <v>38718</v>
          </cell>
          <cell r="E7">
            <v>1</v>
          </cell>
          <cell r="F7" t="str">
            <v>National</v>
          </cell>
          <cell r="G7">
            <v>40057</v>
          </cell>
          <cell r="H7" t="str">
            <v>MCF HC</v>
          </cell>
          <cell r="I7">
            <v>18</v>
          </cell>
          <cell r="J7" t="str">
            <v>U. Paris-III</v>
          </cell>
          <cell r="K7" t="str">
            <v>0751719L</v>
          </cell>
          <cell r="L7">
            <v>40057</v>
          </cell>
          <cell r="M7">
            <v>3013</v>
          </cell>
          <cell r="N7">
            <v>38718</v>
          </cell>
        </row>
        <row r="8">
          <cell r="A8" t="str">
            <v>01E9215425ADF</v>
          </cell>
          <cell r="B8" t="str">
            <v>BARBE</v>
          </cell>
          <cell r="C8" t="str">
            <v>Francoise</v>
          </cell>
          <cell r="D8">
            <v>38718</v>
          </cell>
          <cell r="E8">
            <v>1</v>
          </cell>
          <cell r="F8" t="str">
            <v>Local</v>
          </cell>
          <cell r="G8">
            <v>40057</v>
          </cell>
          <cell r="H8" t="str">
            <v>MCF HC</v>
          </cell>
          <cell r="I8">
            <v>11</v>
          </cell>
          <cell r="J8" t="str">
            <v>U. Paris-VI</v>
          </cell>
          <cell r="K8" t="str">
            <v>0751722P</v>
          </cell>
          <cell r="L8">
            <v>40057</v>
          </cell>
          <cell r="M8">
            <v>3013</v>
          </cell>
          <cell r="N8">
            <v>38718</v>
          </cell>
        </row>
        <row r="9">
          <cell r="A9" t="str">
            <v>01E9216447YVW</v>
          </cell>
          <cell r="B9" t="str">
            <v>DUFOURCET</v>
          </cell>
          <cell r="C9" t="str">
            <v>Marie Bernadett</v>
          </cell>
          <cell r="D9">
            <v>38718</v>
          </cell>
          <cell r="E9">
            <v>1</v>
          </cell>
          <cell r="F9" t="str">
            <v>Local</v>
          </cell>
          <cell r="G9">
            <v>40057</v>
          </cell>
          <cell r="H9" t="str">
            <v>PR 1C</v>
          </cell>
          <cell r="I9">
            <v>18</v>
          </cell>
          <cell r="J9" t="str">
            <v>U. Bordeaux-III</v>
          </cell>
          <cell r="K9" t="str">
            <v>0331766R</v>
          </cell>
          <cell r="L9">
            <v>40057</v>
          </cell>
          <cell r="M9">
            <v>3002</v>
          </cell>
          <cell r="N9">
            <v>38718</v>
          </cell>
        </row>
        <row r="10">
          <cell r="A10" t="str">
            <v>01E9223557TJG</v>
          </cell>
          <cell r="B10" t="str">
            <v>WHYTE</v>
          </cell>
          <cell r="C10" t="str">
            <v>Philipp</v>
          </cell>
          <cell r="D10">
            <v>39326</v>
          </cell>
          <cell r="E10">
            <v>1</v>
          </cell>
          <cell r="F10" t="str">
            <v>Local</v>
          </cell>
          <cell r="G10">
            <v>40057</v>
          </cell>
          <cell r="H10" t="str">
            <v>PR 1C</v>
          </cell>
          <cell r="I10">
            <v>11</v>
          </cell>
          <cell r="J10" t="str">
            <v>U. Tours</v>
          </cell>
          <cell r="K10" t="str">
            <v>0370800U</v>
          </cell>
          <cell r="L10">
            <v>40057</v>
          </cell>
          <cell r="M10">
            <v>3002</v>
          </cell>
          <cell r="N10">
            <v>39326</v>
          </cell>
        </row>
        <row r="11">
          <cell r="A11" t="str">
            <v>01E9223571RBM</v>
          </cell>
          <cell r="B11" t="str">
            <v>ERNEST DIT ALBAN</v>
          </cell>
          <cell r="C11" t="str">
            <v>Daniel</v>
          </cell>
          <cell r="D11">
            <v>38718</v>
          </cell>
          <cell r="E11">
            <v>1</v>
          </cell>
          <cell r="F11" t="str">
            <v>Local</v>
          </cell>
          <cell r="G11">
            <v>40057</v>
          </cell>
          <cell r="H11" t="str">
            <v>MCF HC</v>
          </cell>
          <cell r="I11">
            <v>6</v>
          </cell>
          <cell r="J11" t="str">
            <v>U. Paris-V (IUT Av. Versailles)</v>
          </cell>
          <cell r="K11" t="str">
            <v>0754247J</v>
          </cell>
          <cell r="L11">
            <v>40057</v>
          </cell>
          <cell r="M11">
            <v>3013</v>
          </cell>
          <cell r="N11">
            <v>38718</v>
          </cell>
        </row>
        <row r="12">
          <cell r="A12" t="str">
            <v>01E9223600VFY</v>
          </cell>
          <cell r="B12" t="str">
            <v>BERARD</v>
          </cell>
          <cell r="C12" t="str">
            <v>Francois</v>
          </cell>
          <cell r="D12">
            <v>38718</v>
          </cell>
          <cell r="E12">
            <v>1</v>
          </cell>
          <cell r="F12" t="str">
            <v>National</v>
          </cell>
          <cell r="G12">
            <v>40057</v>
          </cell>
          <cell r="H12" t="str">
            <v>PR 1C</v>
          </cell>
          <cell r="I12">
            <v>8</v>
          </cell>
          <cell r="J12" t="str">
            <v>U. Lyon-III</v>
          </cell>
          <cell r="K12" t="str">
            <v>0692437Z</v>
          </cell>
          <cell r="L12">
            <v>40057</v>
          </cell>
          <cell r="M12">
            <v>3002</v>
          </cell>
          <cell r="N12">
            <v>38718</v>
          </cell>
        </row>
        <row r="13">
          <cell r="A13" t="str">
            <v>01E9223633GXP</v>
          </cell>
          <cell r="B13" t="str">
            <v>WORMS</v>
          </cell>
          <cell r="C13" t="str">
            <v>Frederic</v>
          </cell>
          <cell r="D13">
            <v>38718</v>
          </cell>
          <cell r="E13">
            <v>1</v>
          </cell>
          <cell r="F13" t="str">
            <v>National</v>
          </cell>
          <cell r="G13">
            <v>40057</v>
          </cell>
          <cell r="H13" t="str">
            <v>PR 1C</v>
          </cell>
          <cell r="I13">
            <v>17</v>
          </cell>
          <cell r="J13" t="str">
            <v>U. Lille-III</v>
          </cell>
          <cell r="K13" t="str">
            <v>0593561A</v>
          </cell>
          <cell r="L13">
            <v>40057</v>
          </cell>
          <cell r="M13">
            <v>3002</v>
          </cell>
          <cell r="N13">
            <v>38718</v>
          </cell>
        </row>
        <row r="14">
          <cell r="A14" t="str">
            <v>01E9223701LNF</v>
          </cell>
          <cell r="B14" t="str">
            <v>GUIGUES</v>
          </cell>
          <cell r="C14" t="str">
            <v>Suzanne</v>
          </cell>
          <cell r="D14">
            <v>40057</v>
          </cell>
          <cell r="E14">
            <v>1</v>
          </cell>
          <cell r="F14" t="str">
            <v>National</v>
          </cell>
          <cell r="G14">
            <v>40057</v>
          </cell>
          <cell r="H14" t="str">
            <v>PR 1C</v>
          </cell>
          <cell r="I14">
            <v>18</v>
          </cell>
          <cell r="J14" t="str">
            <v>U. Paris-VIII</v>
          </cell>
          <cell r="K14" t="str">
            <v>0931827F</v>
          </cell>
          <cell r="L14">
            <v>40057</v>
          </cell>
          <cell r="M14">
            <v>3002</v>
          </cell>
          <cell r="N14">
            <v>40057</v>
          </cell>
        </row>
        <row r="15">
          <cell r="A15" t="str">
            <v>01E9223747LGH</v>
          </cell>
          <cell r="B15" t="str">
            <v>MASSON</v>
          </cell>
          <cell r="C15" t="str">
            <v>Nicole</v>
          </cell>
          <cell r="D15">
            <v>38718</v>
          </cell>
          <cell r="E15">
            <v>1</v>
          </cell>
          <cell r="F15" t="str">
            <v>Local</v>
          </cell>
          <cell r="G15">
            <v>40057</v>
          </cell>
          <cell r="H15" t="str">
            <v>PR 1C</v>
          </cell>
          <cell r="I15">
            <v>9</v>
          </cell>
          <cell r="J15" t="str">
            <v>U. Poitiers</v>
          </cell>
          <cell r="K15" t="str">
            <v>0860856N</v>
          </cell>
          <cell r="L15">
            <v>40057</v>
          </cell>
          <cell r="M15">
            <v>3002</v>
          </cell>
          <cell r="N15">
            <v>38718</v>
          </cell>
        </row>
        <row r="16">
          <cell r="A16" t="str">
            <v>01E9223748SQB</v>
          </cell>
          <cell r="B16" t="str">
            <v>BREYSSE</v>
          </cell>
          <cell r="C16" t="str">
            <v>Laurence</v>
          </cell>
          <cell r="D16">
            <v>38718</v>
          </cell>
          <cell r="E16">
            <v>1</v>
          </cell>
          <cell r="F16" t="str">
            <v>National</v>
          </cell>
          <cell r="G16">
            <v>40057</v>
          </cell>
          <cell r="H16" t="str">
            <v>MCF HC</v>
          </cell>
          <cell r="I16">
            <v>14</v>
          </cell>
          <cell r="J16" t="str">
            <v>U. Paris-IV</v>
          </cell>
          <cell r="K16" t="str">
            <v>0751720M</v>
          </cell>
          <cell r="L16">
            <v>40057</v>
          </cell>
          <cell r="M16">
            <v>3013</v>
          </cell>
          <cell r="N16">
            <v>38718</v>
          </cell>
        </row>
        <row r="17">
          <cell r="A17" t="str">
            <v>01S0008074PSB</v>
          </cell>
          <cell r="B17" t="str">
            <v>BENSLAMA</v>
          </cell>
          <cell r="C17" t="str">
            <v>Fethi</v>
          </cell>
          <cell r="D17">
            <v>38718</v>
          </cell>
          <cell r="E17">
            <v>1</v>
          </cell>
          <cell r="F17" t="str">
            <v>Local</v>
          </cell>
          <cell r="G17">
            <v>40057</v>
          </cell>
          <cell r="H17" t="str">
            <v>PR 1C</v>
          </cell>
          <cell r="I17">
            <v>16</v>
          </cell>
          <cell r="J17" t="str">
            <v>U. Paris-VII</v>
          </cell>
          <cell r="K17" t="str">
            <v>0751723R</v>
          </cell>
          <cell r="L17">
            <v>40057</v>
          </cell>
          <cell r="M17">
            <v>3002</v>
          </cell>
          <cell r="N17">
            <v>38718</v>
          </cell>
        </row>
        <row r="18">
          <cell r="A18" t="str">
            <v>01S0008455URH</v>
          </cell>
          <cell r="B18" t="str">
            <v>HEURTIN</v>
          </cell>
          <cell r="C18" t="str">
            <v>Jean-Philippe</v>
          </cell>
          <cell r="D18">
            <v>39326</v>
          </cell>
          <cell r="E18">
            <v>1</v>
          </cell>
          <cell r="F18" t="str">
            <v>National</v>
          </cell>
          <cell r="G18">
            <v>40057</v>
          </cell>
          <cell r="H18" t="str">
            <v>PR 1C</v>
          </cell>
          <cell r="I18">
            <v>4</v>
          </cell>
          <cell r="J18" t="str">
            <v>U. Versailles-Saint-Quentin</v>
          </cell>
          <cell r="K18" t="str">
            <v>0781944P</v>
          </cell>
          <cell r="L18">
            <v>40057</v>
          </cell>
          <cell r="M18">
            <v>3002</v>
          </cell>
          <cell r="N18">
            <v>39326</v>
          </cell>
        </row>
        <row r="19">
          <cell r="A19" t="str">
            <v>01S0008688JBI</v>
          </cell>
          <cell r="B19" t="str">
            <v>MELLERAY</v>
          </cell>
          <cell r="C19" t="str">
            <v>Fabrice</v>
          </cell>
          <cell r="D19">
            <v>38718</v>
          </cell>
          <cell r="E19">
            <v>1</v>
          </cell>
          <cell r="F19" t="str">
            <v>National</v>
          </cell>
          <cell r="G19">
            <v>40057</v>
          </cell>
          <cell r="H19" t="str">
            <v>PR 1C</v>
          </cell>
          <cell r="I19">
            <v>2</v>
          </cell>
          <cell r="J19" t="str">
            <v>U. Bordeaux-IV</v>
          </cell>
          <cell r="K19" t="str">
            <v>0332929E</v>
          </cell>
          <cell r="L19">
            <v>40057</v>
          </cell>
          <cell r="M19">
            <v>3002</v>
          </cell>
          <cell r="N19">
            <v>38718</v>
          </cell>
        </row>
        <row r="20">
          <cell r="A20" t="str">
            <v>01S0009085NAP</v>
          </cell>
          <cell r="B20" t="str">
            <v>ANCEL</v>
          </cell>
          <cell r="C20" t="str">
            <v>Marie-Elodie</v>
          </cell>
          <cell r="D20">
            <v>38718</v>
          </cell>
          <cell r="E20">
            <v>1</v>
          </cell>
          <cell r="F20" t="str">
            <v>National</v>
          </cell>
          <cell r="G20">
            <v>40057</v>
          </cell>
          <cell r="H20" t="str">
            <v>PR 1C</v>
          </cell>
          <cell r="I20">
            <v>1</v>
          </cell>
          <cell r="J20" t="str">
            <v>U. Paris-XII</v>
          </cell>
          <cell r="K20" t="str">
            <v>0941111X</v>
          </cell>
          <cell r="L20">
            <v>40057</v>
          </cell>
          <cell r="M20">
            <v>3002</v>
          </cell>
          <cell r="N20">
            <v>38718</v>
          </cell>
        </row>
        <row r="21">
          <cell r="A21" t="str">
            <v>01S0009459IRE</v>
          </cell>
          <cell r="B21" t="str">
            <v>VERNY</v>
          </cell>
          <cell r="C21" t="str">
            <v>Edouard</v>
          </cell>
          <cell r="D21">
            <v>38718</v>
          </cell>
          <cell r="E21">
            <v>1</v>
          </cell>
          <cell r="F21" t="str">
            <v>Local</v>
          </cell>
          <cell r="G21">
            <v>40057</v>
          </cell>
          <cell r="H21" t="str">
            <v>PR 1C</v>
          </cell>
          <cell r="I21">
            <v>1</v>
          </cell>
          <cell r="J21" t="str">
            <v>U. Rennes-I</v>
          </cell>
          <cell r="K21" t="str">
            <v>0350936C</v>
          </cell>
          <cell r="L21">
            <v>40057</v>
          </cell>
          <cell r="M21">
            <v>3002</v>
          </cell>
          <cell r="N21">
            <v>38718</v>
          </cell>
        </row>
        <row r="22">
          <cell r="A22" t="str">
            <v>01S0112925YVE</v>
          </cell>
          <cell r="B22" t="str">
            <v>HENNETTE</v>
          </cell>
          <cell r="C22" t="str">
            <v>Stephanie</v>
          </cell>
          <cell r="D22">
            <v>38718</v>
          </cell>
          <cell r="E22">
            <v>1</v>
          </cell>
          <cell r="F22" t="str">
            <v>National</v>
          </cell>
          <cell r="G22">
            <v>40057</v>
          </cell>
          <cell r="H22" t="str">
            <v>PR 1C</v>
          </cell>
          <cell r="I22">
            <v>2</v>
          </cell>
          <cell r="J22" t="str">
            <v>U. Paris-XII</v>
          </cell>
          <cell r="K22" t="str">
            <v>0941111X</v>
          </cell>
          <cell r="L22">
            <v>40057</v>
          </cell>
          <cell r="M22">
            <v>3002</v>
          </cell>
          <cell r="N22">
            <v>38718</v>
          </cell>
        </row>
        <row r="23">
          <cell r="A23" t="str">
            <v>01S0113000EBZ</v>
          </cell>
          <cell r="B23" t="str">
            <v>ROMAN</v>
          </cell>
          <cell r="C23" t="str">
            <v>Diane</v>
          </cell>
          <cell r="D23">
            <v>38718</v>
          </cell>
          <cell r="E23">
            <v>1</v>
          </cell>
          <cell r="F23" t="str">
            <v>National</v>
          </cell>
          <cell r="G23">
            <v>40057</v>
          </cell>
          <cell r="H23" t="str">
            <v>PR 1C</v>
          </cell>
          <cell r="I23">
            <v>2</v>
          </cell>
          <cell r="J23" t="str">
            <v>U. Tours</v>
          </cell>
          <cell r="K23" t="str">
            <v>0370800U</v>
          </cell>
          <cell r="L23">
            <v>40057</v>
          </cell>
          <cell r="M23">
            <v>3002</v>
          </cell>
          <cell r="N23">
            <v>38718</v>
          </cell>
        </row>
        <row r="24">
          <cell r="A24" t="str">
            <v>01S0113212BAP</v>
          </cell>
          <cell r="B24" t="str">
            <v>AZOULAI</v>
          </cell>
          <cell r="C24" t="str">
            <v>Loic</v>
          </cell>
          <cell r="D24">
            <v>38961</v>
          </cell>
          <cell r="E24">
            <v>1</v>
          </cell>
          <cell r="F24" t="str">
            <v>National</v>
          </cell>
          <cell r="G24">
            <v>40057</v>
          </cell>
          <cell r="H24" t="str">
            <v>PR 1C</v>
          </cell>
          <cell r="I24">
            <v>2</v>
          </cell>
          <cell r="J24" t="str">
            <v>U. Paris-II</v>
          </cell>
          <cell r="K24" t="str">
            <v>0751718K</v>
          </cell>
          <cell r="L24">
            <v>40057</v>
          </cell>
          <cell r="M24">
            <v>3002</v>
          </cell>
          <cell r="N24">
            <v>38961</v>
          </cell>
        </row>
        <row r="25">
          <cell r="A25" t="str">
            <v>01S0215550KHU</v>
          </cell>
          <cell r="B25" t="str">
            <v>ROBIN</v>
          </cell>
          <cell r="C25" t="str">
            <v>Jean-Marc</v>
          </cell>
          <cell r="D25">
            <v>38961</v>
          </cell>
          <cell r="E25">
            <v>1</v>
          </cell>
          <cell r="F25" t="str">
            <v>National</v>
          </cell>
          <cell r="G25">
            <v>40057</v>
          </cell>
          <cell r="H25" t="str">
            <v>PR EX1</v>
          </cell>
          <cell r="I25">
            <v>5</v>
          </cell>
          <cell r="J25" t="str">
            <v>U. Paris-I</v>
          </cell>
          <cell r="K25" t="str">
            <v>0751717J</v>
          </cell>
          <cell r="L25">
            <v>40057</v>
          </cell>
          <cell r="M25">
            <v>3003</v>
          </cell>
          <cell r="N25">
            <v>38961</v>
          </cell>
        </row>
        <row r="26">
          <cell r="A26" t="str">
            <v>01S0217124RPR</v>
          </cell>
          <cell r="B26" t="str">
            <v>CACHARD</v>
          </cell>
          <cell r="C26" t="str">
            <v>Olivier</v>
          </cell>
          <cell r="D26">
            <v>38718</v>
          </cell>
          <cell r="E26">
            <v>1</v>
          </cell>
          <cell r="F26" t="str">
            <v>Local</v>
          </cell>
          <cell r="G26">
            <v>40057</v>
          </cell>
          <cell r="H26" t="str">
            <v>PR 1C</v>
          </cell>
          <cell r="I26">
            <v>1</v>
          </cell>
          <cell r="J26" t="str">
            <v>U. Nancy-II</v>
          </cell>
          <cell r="K26" t="str">
            <v>0541508W</v>
          </cell>
          <cell r="L26">
            <v>40057</v>
          </cell>
          <cell r="M26">
            <v>3002</v>
          </cell>
          <cell r="N26">
            <v>38718</v>
          </cell>
        </row>
        <row r="27">
          <cell r="A27" t="str">
            <v>01S0704273XTZ</v>
          </cell>
          <cell r="B27" t="str">
            <v>SOUCHIER</v>
          </cell>
          <cell r="C27" t="str">
            <v>Emmanuel</v>
          </cell>
          <cell r="D27">
            <v>39326</v>
          </cell>
          <cell r="E27">
            <v>1</v>
          </cell>
          <cell r="F27" t="str">
            <v>Local</v>
          </cell>
          <cell r="G27">
            <v>40057</v>
          </cell>
          <cell r="H27" t="str">
            <v>PR 1C</v>
          </cell>
          <cell r="I27">
            <v>71</v>
          </cell>
          <cell r="J27" t="str">
            <v>U. Paris-IV</v>
          </cell>
          <cell r="K27" t="str">
            <v>0751720M</v>
          </cell>
          <cell r="L27">
            <v>40057</v>
          </cell>
          <cell r="M27">
            <v>3002</v>
          </cell>
          <cell r="N27">
            <v>39326</v>
          </cell>
        </row>
        <row r="28">
          <cell r="A28" t="str">
            <v>01S0803984NCR</v>
          </cell>
          <cell r="B28" t="str">
            <v>LAPREVOTE</v>
          </cell>
          <cell r="C28" t="str">
            <v>Olivier</v>
          </cell>
          <cell r="D28">
            <v>39692</v>
          </cell>
          <cell r="E28">
            <v>1</v>
          </cell>
          <cell r="F28" t="str">
            <v>Local</v>
          </cell>
          <cell r="G28">
            <v>40057</v>
          </cell>
          <cell r="H28" t="str">
            <v>PR 1C</v>
          </cell>
          <cell r="I28">
            <v>86</v>
          </cell>
          <cell r="J28" t="str">
            <v>U. Paris-V</v>
          </cell>
          <cell r="K28" t="str">
            <v>0751721N</v>
          </cell>
          <cell r="L28">
            <v>40057</v>
          </cell>
          <cell r="M28">
            <v>3002</v>
          </cell>
          <cell r="N28">
            <v>39692</v>
          </cell>
        </row>
        <row r="29">
          <cell r="A29" t="str">
            <v>01S9314856DWT</v>
          </cell>
          <cell r="B29" t="str">
            <v>LEBLANC</v>
          </cell>
          <cell r="C29" t="str">
            <v>Gerard</v>
          </cell>
          <cell r="D29">
            <v>38718</v>
          </cell>
          <cell r="E29">
            <v>1</v>
          </cell>
          <cell r="F29" t="str">
            <v>National</v>
          </cell>
          <cell r="G29">
            <v>40057</v>
          </cell>
          <cell r="H29" t="str">
            <v>PR 1C</v>
          </cell>
          <cell r="I29">
            <v>18</v>
          </cell>
          <cell r="J29" t="str">
            <v>ENS Louis Lumi較e</v>
          </cell>
          <cell r="K29" t="str">
            <v>0932066R</v>
          </cell>
          <cell r="L29">
            <v>40057</v>
          </cell>
          <cell r="M29">
            <v>3002</v>
          </cell>
          <cell r="N29">
            <v>38718</v>
          </cell>
        </row>
        <row r="30">
          <cell r="A30" t="str">
            <v>01S9316548UNW</v>
          </cell>
          <cell r="B30" t="str">
            <v>LENOIR</v>
          </cell>
          <cell r="C30" t="str">
            <v>Remi</v>
          </cell>
          <cell r="D30">
            <v>38718</v>
          </cell>
          <cell r="E30">
            <v>1</v>
          </cell>
          <cell r="F30" t="str">
            <v>Local</v>
          </cell>
          <cell r="G30">
            <v>39814</v>
          </cell>
          <cell r="H30" t="str">
            <v>PR EX2</v>
          </cell>
          <cell r="I30">
            <v>19</v>
          </cell>
          <cell r="J30" t="str">
            <v>U. Paris-I</v>
          </cell>
          <cell r="K30" t="str">
            <v>0751717J</v>
          </cell>
          <cell r="L30">
            <v>39814</v>
          </cell>
          <cell r="M30">
            <v>3004</v>
          </cell>
          <cell r="N30">
            <v>38718</v>
          </cell>
        </row>
        <row r="31">
          <cell r="A31" t="str">
            <v>01S9316681AXM</v>
          </cell>
          <cell r="B31" t="str">
            <v>RODIERE</v>
          </cell>
          <cell r="C31" t="str">
            <v>Pierre</v>
          </cell>
          <cell r="D31">
            <v>38718</v>
          </cell>
          <cell r="E31">
            <v>1</v>
          </cell>
          <cell r="F31" t="str">
            <v>National</v>
          </cell>
          <cell r="G31">
            <v>40057</v>
          </cell>
          <cell r="H31" t="str">
            <v>PR EX1</v>
          </cell>
          <cell r="I31">
            <v>1</v>
          </cell>
          <cell r="J31" t="str">
            <v>U. Paris-I</v>
          </cell>
          <cell r="K31" t="str">
            <v>0751717J</v>
          </cell>
          <cell r="L31">
            <v>40057</v>
          </cell>
          <cell r="M31">
            <v>3003</v>
          </cell>
          <cell r="N31">
            <v>38718</v>
          </cell>
        </row>
        <row r="32">
          <cell r="A32" t="str">
            <v>01S9316901WPN</v>
          </cell>
          <cell r="B32" t="str">
            <v>LECOURT</v>
          </cell>
          <cell r="C32" t="str">
            <v>Dominique</v>
          </cell>
          <cell r="D32">
            <v>38718</v>
          </cell>
          <cell r="E32">
            <v>1</v>
          </cell>
          <cell r="F32" t="str">
            <v>National</v>
          </cell>
          <cell r="G32">
            <v>40057</v>
          </cell>
          <cell r="H32" t="str">
            <v>PR EX2</v>
          </cell>
          <cell r="I32">
            <v>17</v>
          </cell>
          <cell r="J32" t="str">
            <v>U. Paris-VII</v>
          </cell>
          <cell r="K32" t="str">
            <v>0751723R</v>
          </cell>
          <cell r="L32">
            <v>40057</v>
          </cell>
          <cell r="M32">
            <v>3004</v>
          </cell>
          <cell r="N32">
            <v>38718</v>
          </cell>
        </row>
        <row r="33">
          <cell r="A33" t="str">
            <v>01S9316933NLA</v>
          </cell>
          <cell r="B33" t="str">
            <v>CAPDEVILLE</v>
          </cell>
          <cell r="C33" t="str">
            <v>Gerard</v>
          </cell>
          <cell r="D33">
            <v>38718</v>
          </cell>
          <cell r="E33">
            <v>1</v>
          </cell>
          <cell r="F33" t="str">
            <v>Local</v>
          </cell>
          <cell r="G33">
            <v>40057</v>
          </cell>
          <cell r="H33" t="str">
            <v>PR EX1</v>
          </cell>
          <cell r="I33">
            <v>8</v>
          </cell>
          <cell r="J33" t="str">
            <v>U. Paris-IV</v>
          </cell>
          <cell r="K33" t="str">
            <v>0751720M</v>
          </cell>
          <cell r="L33">
            <v>40057</v>
          </cell>
          <cell r="M33">
            <v>3003</v>
          </cell>
          <cell r="N33">
            <v>38718</v>
          </cell>
        </row>
        <row r="34">
          <cell r="A34" t="str">
            <v>01S9317674PNA</v>
          </cell>
          <cell r="B34" t="str">
            <v>CANDELIER</v>
          </cell>
          <cell r="C34" t="str">
            <v>Michel</v>
          </cell>
          <cell r="D34">
            <v>38718</v>
          </cell>
          <cell r="E34">
            <v>1</v>
          </cell>
          <cell r="F34" t="str">
            <v>Local</v>
          </cell>
          <cell r="G34">
            <v>40057</v>
          </cell>
          <cell r="H34" t="str">
            <v>PR EX1</v>
          </cell>
          <cell r="I34">
            <v>7</v>
          </cell>
          <cell r="J34" t="str">
            <v>U. Le Mans</v>
          </cell>
          <cell r="K34" t="str">
            <v>0720916E</v>
          </cell>
          <cell r="L34">
            <v>40057</v>
          </cell>
          <cell r="M34">
            <v>3003</v>
          </cell>
          <cell r="N34">
            <v>38718</v>
          </cell>
        </row>
        <row r="35">
          <cell r="A35" t="str">
            <v>01S9317995AOT</v>
          </cell>
          <cell r="B35" t="str">
            <v>MAFFESOLI</v>
          </cell>
          <cell r="C35" t="str">
            <v>Michel</v>
          </cell>
          <cell r="D35">
            <v>38718</v>
          </cell>
          <cell r="E35">
            <v>1</v>
          </cell>
          <cell r="F35" t="str">
            <v>National</v>
          </cell>
          <cell r="G35">
            <v>40057</v>
          </cell>
          <cell r="H35" t="str">
            <v>PR EX2</v>
          </cell>
          <cell r="I35">
            <v>19</v>
          </cell>
          <cell r="J35" t="str">
            <v>U. Paris-V</v>
          </cell>
          <cell r="K35" t="str">
            <v>0751721N</v>
          </cell>
          <cell r="L35">
            <v>40057</v>
          </cell>
          <cell r="M35">
            <v>3004</v>
          </cell>
          <cell r="N35">
            <v>38718</v>
          </cell>
        </row>
        <row r="36">
          <cell r="A36" t="str">
            <v>01S9318659KLS</v>
          </cell>
          <cell r="B36" t="str">
            <v>DELBREIL</v>
          </cell>
          <cell r="C36" t="str">
            <v>Daniel</v>
          </cell>
          <cell r="D36">
            <v>38718</v>
          </cell>
          <cell r="E36">
            <v>1</v>
          </cell>
          <cell r="F36" t="str">
            <v>Local</v>
          </cell>
          <cell r="G36">
            <v>40057</v>
          </cell>
          <cell r="H36" t="str">
            <v>PR 1C</v>
          </cell>
          <cell r="I36">
            <v>9</v>
          </cell>
          <cell r="J36" t="str">
            <v>U. Paris-III</v>
          </cell>
          <cell r="K36" t="str">
            <v>0751719L</v>
          </cell>
          <cell r="L36">
            <v>40057</v>
          </cell>
          <cell r="M36">
            <v>3002</v>
          </cell>
          <cell r="N36">
            <v>38718</v>
          </cell>
        </row>
        <row r="37">
          <cell r="A37" t="str">
            <v>01S9318822ZIJ</v>
          </cell>
          <cell r="B37" t="str">
            <v>RABARDEL</v>
          </cell>
          <cell r="C37" t="str">
            <v>Pierre</v>
          </cell>
          <cell r="D37">
            <v>38718</v>
          </cell>
          <cell r="E37">
            <v>1</v>
          </cell>
          <cell r="F37" t="str">
            <v>Local</v>
          </cell>
          <cell r="G37">
            <v>40057</v>
          </cell>
          <cell r="H37" t="str">
            <v>PR EX1</v>
          </cell>
          <cell r="I37">
            <v>16</v>
          </cell>
          <cell r="J37" t="str">
            <v>U. Paris-VIII</v>
          </cell>
          <cell r="K37" t="str">
            <v>0931827F</v>
          </cell>
          <cell r="L37">
            <v>40057</v>
          </cell>
          <cell r="M37">
            <v>3003</v>
          </cell>
          <cell r="N37">
            <v>38718</v>
          </cell>
        </row>
        <row r="38">
          <cell r="A38" t="str">
            <v>01S9318988MBQ</v>
          </cell>
          <cell r="B38" t="str">
            <v>ETIENVRE</v>
          </cell>
          <cell r="C38" t="str">
            <v>Jean Pierre</v>
          </cell>
          <cell r="D38">
            <v>38718</v>
          </cell>
          <cell r="E38">
            <v>1</v>
          </cell>
          <cell r="F38" t="str">
            <v>National</v>
          </cell>
          <cell r="G38">
            <v>39814</v>
          </cell>
          <cell r="H38" t="str">
            <v>PR EX1</v>
          </cell>
          <cell r="I38">
            <v>14</v>
          </cell>
          <cell r="J38" t="str">
            <v>U. Paris-IV</v>
          </cell>
          <cell r="K38" t="str">
            <v>0751720M</v>
          </cell>
          <cell r="L38">
            <v>39814</v>
          </cell>
          <cell r="M38">
            <v>3003</v>
          </cell>
          <cell r="N38">
            <v>38718</v>
          </cell>
        </row>
        <row r="39">
          <cell r="A39" t="str">
            <v>01S9319030AWT</v>
          </cell>
          <cell r="B39" t="str">
            <v>SOLLOGOUB</v>
          </cell>
          <cell r="C39" t="str">
            <v>Michel</v>
          </cell>
          <cell r="D39">
            <v>38718</v>
          </cell>
          <cell r="E39">
            <v>1</v>
          </cell>
          <cell r="F39" t="str">
            <v>Local</v>
          </cell>
          <cell r="G39">
            <v>40057</v>
          </cell>
          <cell r="H39" t="str">
            <v>PR EX2</v>
          </cell>
          <cell r="I39">
            <v>5</v>
          </cell>
          <cell r="J39" t="str">
            <v>U. Paris-I</v>
          </cell>
          <cell r="K39" t="str">
            <v>0751717J</v>
          </cell>
          <cell r="L39">
            <v>40057</v>
          </cell>
          <cell r="M39">
            <v>3004</v>
          </cell>
          <cell r="N39">
            <v>38718</v>
          </cell>
        </row>
        <row r="40">
          <cell r="A40" t="str">
            <v>01S9319285UDL</v>
          </cell>
          <cell r="B40" t="str">
            <v>LUCAS DE LEYSSAC</v>
          </cell>
          <cell r="C40" t="str">
            <v>Claude</v>
          </cell>
          <cell r="D40">
            <v>38718</v>
          </cell>
          <cell r="E40">
            <v>1</v>
          </cell>
          <cell r="F40" t="str">
            <v>National</v>
          </cell>
          <cell r="G40">
            <v>40057</v>
          </cell>
          <cell r="H40" t="str">
            <v>PR EX1</v>
          </cell>
          <cell r="I40">
            <v>1</v>
          </cell>
          <cell r="J40" t="str">
            <v>U. Paris-I</v>
          </cell>
          <cell r="K40" t="str">
            <v>0751717J</v>
          </cell>
          <cell r="L40">
            <v>40057</v>
          </cell>
          <cell r="M40">
            <v>3003</v>
          </cell>
          <cell r="N40">
            <v>38718</v>
          </cell>
        </row>
        <row r="41">
          <cell r="A41" t="str">
            <v>01S9319739HUQ</v>
          </cell>
          <cell r="B41" t="str">
            <v>VIEL</v>
          </cell>
          <cell r="C41" t="str">
            <v>Michel</v>
          </cell>
          <cell r="D41">
            <v>38718</v>
          </cell>
          <cell r="E41">
            <v>1</v>
          </cell>
          <cell r="F41" t="str">
            <v>National</v>
          </cell>
          <cell r="G41">
            <v>40057</v>
          </cell>
          <cell r="H41" t="str">
            <v>PR EX1</v>
          </cell>
          <cell r="I41">
            <v>11</v>
          </cell>
          <cell r="J41" t="str">
            <v>U. Paris-IV</v>
          </cell>
          <cell r="K41" t="str">
            <v>0751720M</v>
          </cell>
          <cell r="L41">
            <v>40057</v>
          </cell>
          <cell r="M41">
            <v>3003</v>
          </cell>
          <cell r="N41">
            <v>38718</v>
          </cell>
        </row>
        <row r="42">
          <cell r="A42" t="str">
            <v>01S9319998NAG</v>
          </cell>
          <cell r="B42" t="str">
            <v>BOUQUIN</v>
          </cell>
          <cell r="C42" t="str">
            <v>Henri</v>
          </cell>
          <cell r="D42">
            <v>38718</v>
          </cell>
          <cell r="E42">
            <v>1</v>
          </cell>
          <cell r="F42" t="str">
            <v>Local</v>
          </cell>
          <cell r="G42">
            <v>40057</v>
          </cell>
          <cell r="H42" t="str">
            <v>PR EX2</v>
          </cell>
          <cell r="I42">
            <v>6</v>
          </cell>
          <cell r="J42" t="str">
            <v>U. Tech. Paris-Dauphine</v>
          </cell>
          <cell r="K42" t="str">
            <v>0750736T</v>
          </cell>
          <cell r="L42">
            <v>40057</v>
          </cell>
          <cell r="M42">
            <v>3004</v>
          </cell>
          <cell r="N42">
            <v>38718</v>
          </cell>
        </row>
        <row r="43">
          <cell r="A43" t="str">
            <v>01S9320278BBF</v>
          </cell>
          <cell r="B43" t="str">
            <v>OOST</v>
          </cell>
          <cell r="C43" t="str">
            <v>Victor</v>
          </cell>
          <cell r="D43">
            <v>38718</v>
          </cell>
          <cell r="E43">
            <v>1</v>
          </cell>
          <cell r="F43" t="str">
            <v>National</v>
          </cell>
          <cell r="G43">
            <v>40057</v>
          </cell>
          <cell r="H43" t="str">
            <v>MCF HC</v>
          </cell>
          <cell r="I43">
            <v>11</v>
          </cell>
          <cell r="J43" t="str">
            <v>U. Paris-VI</v>
          </cell>
          <cell r="K43" t="str">
            <v>0751722P</v>
          </cell>
          <cell r="L43">
            <v>40057</v>
          </cell>
          <cell r="M43">
            <v>3013</v>
          </cell>
          <cell r="N43">
            <v>38718</v>
          </cell>
        </row>
        <row r="44">
          <cell r="A44" t="str">
            <v>01S9320308TBE</v>
          </cell>
          <cell r="B44" t="str">
            <v>GORTAIS</v>
          </cell>
          <cell r="C44" t="str">
            <v>Jean</v>
          </cell>
          <cell r="D44">
            <v>38718</v>
          </cell>
          <cell r="E44">
            <v>1</v>
          </cell>
          <cell r="F44" t="str">
            <v>Local</v>
          </cell>
          <cell r="G44">
            <v>40057</v>
          </cell>
          <cell r="H44" t="str">
            <v>MCF HC</v>
          </cell>
          <cell r="I44">
            <v>16</v>
          </cell>
          <cell r="J44" t="str">
            <v>U. Paris-VII</v>
          </cell>
          <cell r="K44" t="str">
            <v>0751723R</v>
          </cell>
          <cell r="L44">
            <v>40057</v>
          </cell>
          <cell r="M44">
            <v>3013</v>
          </cell>
          <cell r="N44">
            <v>38718</v>
          </cell>
        </row>
        <row r="45">
          <cell r="A45" t="str">
            <v>01S9320328NYO</v>
          </cell>
          <cell r="B45" t="str">
            <v>ALBAGLI</v>
          </cell>
          <cell r="C45" t="str">
            <v>Claude</v>
          </cell>
          <cell r="D45">
            <v>38718</v>
          </cell>
          <cell r="E45">
            <v>1</v>
          </cell>
          <cell r="F45" t="str">
            <v>Local</v>
          </cell>
          <cell r="G45">
            <v>40057</v>
          </cell>
          <cell r="H45" t="str">
            <v>MCF HC</v>
          </cell>
          <cell r="I45">
            <v>5</v>
          </cell>
          <cell r="J45" t="str">
            <v>U. Paris-XII</v>
          </cell>
          <cell r="K45" t="str">
            <v>0941111X</v>
          </cell>
          <cell r="L45">
            <v>40057</v>
          </cell>
          <cell r="M45">
            <v>3013</v>
          </cell>
          <cell r="N45">
            <v>38718</v>
          </cell>
        </row>
        <row r="46">
          <cell r="A46" t="str">
            <v>01S9320454DOZ</v>
          </cell>
          <cell r="B46" t="str">
            <v>PALMER</v>
          </cell>
          <cell r="C46" t="str">
            <v>Michael</v>
          </cell>
          <cell r="D46">
            <v>38718</v>
          </cell>
          <cell r="E46">
            <v>1</v>
          </cell>
          <cell r="F46" t="str">
            <v>Local</v>
          </cell>
          <cell r="G46">
            <v>40057</v>
          </cell>
          <cell r="H46" t="str">
            <v>PR EX2</v>
          </cell>
          <cell r="I46">
            <v>71</v>
          </cell>
          <cell r="J46" t="str">
            <v>U. Paris-III</v>
          </cell>
          <cell r="K46" t="str">
            <v>0751719L</v>
          </cell>
          <cell r="L46">
            <v>40057</v>
          </cell>
          <cell r="M46">
            <v>3004</v>
          </cell>
          <cell r="N46">
            <v>38718</v>
          </cell>
        </row>
        <row r="47">
          <cell r="A47" t="str">
            <v>01S9320522ZSU</v>
          </cell>
          <cell r="B47" t="str">
            <v>LEGRAND</v>
          </cell>
          <cell r="C47" t="str">
            <v>Jacques</v>
          </cell>
          <cell r="D47">
            <v>38718</v>
          </cell>
          <cell r="E47">
            <v>1</v>
          </cell>
          <cell r="F47" t="str">
            <v>Spécifique</v>
          </cell>
          <cell r="G47">
            <v>40057</v>
          </cell>
          <cell r="H47" t="str">
            <v>PR EX1</v>
          </cell>
          <cell r="I47">
            <v>15</v>
          </cell>
          <cell r="J47" t="str">
            <v>INALCO Paris</v>
          </cell>
          <cell r="K47" t="str">
            <v>0753488J</v>
          </cell>
          <cell r="L47">
            <v>40057</v>
          </cell>
          <cell r="M47">
            <v>3003</v>
          </cell>
          <cell r="N47">
            <v>38718</v>
          </cell>
        </row>
        <row r="48">
          <cell r="A48" t="str">
            <v>01S9320585ROB</v>
          </cell>
          <cell r="B48" t="str">
            <v>DANON BOILEAU</v>
          </cell>
          <cell r="C48" t="str">
            <v>Laurent</v>
          </cell>
          <cell r="D48">
            <v>38718</v>
          </cell>
          <cell r="E48">
            <v>1</v>
          </cell>
          <cell r="F48" t="str">
            <v>National</v>
          </cell>
          <cell r="G48">
            <v>40057</v>
          </cell>
          <cell r="H48" t="str">
            <v>PR EX1</v>
          </cell>
          <cell r="I48">
            <v>7</v>
          </cell>
          <cell r="J48" t="str">
            <v>U. Paris-V</v>
          </cell>
          <cell r="K48" t="str">
            <v>0751721N</v>
          </cell>
          <cell r="L48">
            <v>40057</v>
          </cell>
          <cell r="M48">
            <v>3003</v>
          </cell>
          <cell r="N48">
            <v>38718</v>
          </cell>
        </row>
        <row r="49">
          <cell r="A49" t="str">
            <v>01S9321524AIV</v>
          </cell>
          <cell r="B49" t="str">
            <v>SANDOUK</v>
          </cell>
          <cell r="C49" t="str">
            <v>Pierre</v>
          </cell>
          <cell r="D49">
            <v>38718</v>
          </cell>
          <cell r="E49">
            <v>1</v>
          </cell>
          <cell r="F49" t="str">
            <v>Local</v>
          </cell>
          <cell r="G49">
            <v>40057</v>
          </cell>
          <cell r="H49" t="str">
            <v>MCF HC</v>
          </cell>
          <cell r="I49">
            <v>85</v>
          </cell>
          <cell r="J49" t="str">
            <v>U. Paris-V</v>
          </cell>
          <cell r="K49" t="str">
            <v>0751721N</v>
          </cell>
          <cell r="L49">
            <v>40057</v>
          </cell>
          <cell r="M49">
            <v>3013</v>
          </cell>
          <cell r="N49">
            <v>38718</v>
          </cell>
        </row>
        <row r="50">
          <cell r="A50" t="str">
            <v>01S9321924UXF</v>
          </cell>
          <cell r="B50" t="str">
            <v>LOWENSTAMM</v>
          </cell>
          <cell r="C50" t="str">
            <v>Jean</v>
          </cell>
          <cell r="D50">
            <v>38718</v>
          </cell>
          <cell r="E50">
            <v>1</v>
          </cell>
          <cell r="F50" t="str">
            <v>National</v>
          </cell>
          <cell r="G50">
            <v>40057</v>
          </cell>
          <cell r="H50" t="str">
            <v>PR EX2</v>
          </cell>
          <cell r="I50">
            <v>7</v>
          </cell>
          <cell r="J50" t="str">
            <v>U. Paris-VII</v>
          </cell>
          <cell r="K50" t="str">
            <v>0751723R</v>
          </cell>
          <cell r="L50">
            <v>40057</v>
          </cell>
          <cell r="M50">
            <v>3004</v>
          </cell>
          <cell r="N50">
            <v>38718</v>
          </cell>
        </row>
        <row r="51">
          <cell r="A51" t="str">
            <v>01S9322214EZF</v>
          </cell>
          <cell r="B51" t="str">
            <v>TOUCHAIS</v>
          </cell>
          <cell r="C51" t="str">
            <v>Gilles</v>
          </cell>
          <cell r="D51">
            <v>38718</v>
          </cell>
          <cell r="E51">
            <v>1</v>
          </cell>
          <cell r="F51" t="str">
            <v>National</v>
          </cell>
          <cell r="G51">
            <v>40057</v>
          </cell>
          <cell r="H51" t="str">
            <v>PR 1C</v>
          </cell>
          <cell r="I51">
            <v>21</v>
          </cell>
          <cell r="J51" t="str">
            <v>U. Paris-I</v>
          </cell>
          <cell r="K51" t="str">
            <v>0751717J</v>
          </cell>
          <cell r="L51">
            <v>40057</v>
          </cell>
          <cell r="M51">
            <v>3002</v>
          </cell>
          <cell r="N51">
            <v>38718</v>
          </cell>
        </row>
        <row r="52">
          <cell r="A52" t="str">
            <v>01S9322217ZQQ</v>
          </cell>
          <cell r="B52" t="str">
            <v>OFFERLE</v>
          </cell>
          <cell r="C52" t="str">
            <v>Michel</v>
          </cell>
          <cell r="D52">
            <v>39326</v>
          </cell>
          <cell r="E52">
            <v>1</v>
          </cell>
          <cell r="F52" t="str">
            <v>National</v>
          </cell>
          <cell r="G52">
            <v>40057</v>
          </cell>
          <cell r="H52" t="str">
            <v>PR EX2</v>
          </cell>
          <cell r="I52">
            <v>4</v>
          </cell>
          <cell r="J52" t="str">
            <v>ENS Paris</v>
          </cell>
          <cell r="K52" t="str">
            <v>0753455Y</v>
          </cell>
          <cell r="L52">
            <v>40057</v>
          </cell>
          <cell r="M52">
            <v>3004</v>
          </cell>
          <cell r="N52">
            <v>39326</v>
          </cell>
        </row>
        <row r="53">
          <cell r="A53" t="str">
            <v>01S9322406OFN</v>
          </cell>
          <cell r="B53" t="str">
            <v>DUCHET</v>
          </cell>
          <cell r="C53" t="str">
            <v>Jean-Louis</v>
          </cell>
          <cell r="D53">
            <v>38718</v>
          </cell>
          <cell r="E53">
            <v>1</v>
          </cell>
          <cell r="F53" t="str">
            <v>Local</v>
          </cell>
          <cell r="G53">
            <v>40057</v>
          </cell>
          <cell r="H53" t="str">
            <v>PR EX1</v>
          </cell>
          <cell r="I53">
            <v>11</v>
          </cell>
          <cell r="J53" t="str">
            <v>U. Poitiers</v>
          </cell>
          <cell r="K53" t="str">
            <v>0860856N</v>
          </cell>
          <cell r="L53">
            <v>40057</v>
          </cell>
          <cell r="M53">
            <v>3003</v>
          </cell>
          <cell r="N53">
            <v>38718</v>
          </cell>
        </row>
        <row r="54">
          <cell r="A54" t="str">
            <v>01S9322508BAZ</v>
          </cell>
          <cell r="B54" t="str">
            <v>PONTON</v>
          </cell>
          <cell r="C54" t="str">
            <v>Remy</v>
          </cell>
          <cell r="D54">
            <v>38718</v>
          </cell>
          <cell r="E54">
            <v>1</v>
          </cell>
          <cell r="F54" t="str">
            <v>Local</v>
          </cell>
          <cell r="G54">
            <v>40057</v>
          </cell>
          <cell r="H54" t="str">
            <v>PR 1C</v>
          </cell>
          <cell r="I54">
            <v>19</v>
          </cell>
          <cell r="J54" t="str">
            <v>U. Paris-VIII</v>
          </cell>
          <cell r="K54" t="str">
            <v>0931827F</v>
          </cell>
          <cell r="L54">
            <v>40057</v>
          </cell>
          <cell r="M54">
            <v>3002</v>
          </cell>
          <cell r="N54">
            <v>38718</v>
          </cell>
        </row>
        <row r="55">
          <cell r="A55" t="str">
            <v>01S9322527ZQG</v>
          </cell>
          <cell r="B55" t="str">
            <v>NEUVILLE</v>
          </cell>
          <cell r="C55" t="str">
            <v>Yves</v>
          </cell>
          <cell r="D55">
            <v>38718</v>
          </cell>
          <cell r="E55">
            <v>1</v>
          </cell>
          <cell r="F55" t="str">
            <v>Local</v>
          </cell>
          <cell r="G55">
            <v>40057</v>
          </cell>
          <cell r="H55" t="str">
            <v>MCF HC</v>
          </cell>
          <cell r="I55">
            <v>71</v>
          </cell>
          <cell r="J55" t="str">
            <v>U. Paris-V</v>
          </cell>
          <cell r="K55" t="str">
            <v>0751721N</v>
          </cell>
          <cell r="L55">
            <v>40057</v>
          </cell>
          <cell r="M55">
            <v>3013</v>
          </cell>
          <cell r="N55">
            <v>38718</v>
          </cell>
        </row>
        <row r="56">
          <cell r="A56" t="str">
            <v>01S9323343BOX</v>
          </cell>
          <cell r="B56" t="str">
            <v>NAJAB</v>
          </cell>
          <cell r="C56" t="str">
            <v>Faycal</v>
          </cell>
          <cell r="D56">
            <v>38718</v>
          </cell>
          <cell r="E56">
            <v>1</v>
          </cell>
          <cell r="F56" t="str">
            <v>Local</v>
          </cell>
          <cell r="G56">
            <v>40057</v>
          </cell>
          <cell r="H56" t="str">
            <v>MCF HC</v>
          </cell>
          <cell r="I56">
            <v>16</v>
          </cell>
          <cell r="J56" t="str">
            <v>U. Paris-III</v>
          </cell>
          <cell r="K56" t="str">
            <v>0751719L</v>
          </cell>
          <cell r="L56">
            <v>40057</v>
          </cell>
          <cell r="M56">
            <v>3013</v>
          </cell>
          <cell r="N56">
            <v>38718</v>
          </cell>
        </row>
        <row r="57">
          <cell r="A57" t="str">
            <v>01S9324126GRK</v>
          </cell>
          <cell r="B57" t="str">
            <v>PATTE</v>
          </cell>
          <cell r="C57" t="str">
            <v>Francois</v>
          </cell>
          <cell r="D57">
            <v>38718</v>
          </cell>
          <cell r="E57">
            <v>1</v>
          </cell>
          <cell r="F57" t="str">
            <v>National</v>
          </cell>
          <cell r="G57">
            <v>40057</v>
          </cell>
          <cell r="H57" t="str">
            <v>MCF HC</v>
          </cell>
          <cell r="I57">
            <v>72</v>
          </cell>
          <cell r="J57" t="str">
            <v>U. Paris-V</v>
          </cell>
          <cell r="K57" t="str">
            <v>0751721N</v>
          </cell>
          <cell r="L57">
            <v>40057</v>
          </cell>
          <cell r="M57">
            <v>3013</v>
          </cell>
          <cell r="N57">
            <v>38718</v>
          </cell>
        </row>
        <row r="58">
          <cell r="A58" t="str">
            <v>01S9324279XLZ</v>
          </cell>
          <cell r="B58" t="str">
            <v>GUICHARD</v>
          </cell>
          <cell r="C58" t="str">
            <v>Jean</v>
          </cell>
          <cell r="D58">
            <v>38718</v>
          </cell>
          <cell r="E58">
            <v>1</v>
          </cell>
          <cell r="F58" t="str">
            <v>National</v>
          </cell>
          <cell r="G58">
            <v>40057</v>
          </cell>
          <cell r="H58" t="str">
            <v>PR EX1</v>
          </cell>
          <cell r="I58">
            <v>16</v>
          </cell>
          <cell r="J58" t="str">
            <v>CNAM Paris</v>
          </cell>
          <cell r="K58" t="str">
            <v>0753471R</v>
          </cell>
          <cell r="L58">
            <v>40057</v>
          </cell>
          <cell r="M58">
            <v>3003</v>
          </cell>
          <cell r="N58">
            <v>38718</v>
          </cell>
        </row>
        <row r="59">
          <cell r="A59" t="str">
            <v>01S9324765PVE</v>
          </cell>
          <cell r="B59" t="str">
            <v>FLUSIN</v>
          </cell>
          <cell r="C59" t="str">
            <v>Bernard</v>
          </cell>
          <cell r="D59">
            <v>38718</v>
          </cell>
          <cell r="E59">
            <v>1</v>
          </cell>
          <cell r="F59" t="str">
            <v>National</v>
          </cell>
          <cell r="G59">
            <v>40057</v>
          </cell>
          <cell r="H59" t="str">
            <v>PR EX1</v>
          </cell>
          <cell r="I59">
            <v>8</v>
          </cell>
          <cell r="J59" t="str">
            <v>U. Paris-IV</v>
          </cell>
          <cell r="K59" t="str">
            <v>0751720M</v>
          </cell>
          <cell r="L59">
            <v>40057</v>
          </cell>
          <cell r="M59">
            <v>3003</v>
          </cell>
          <cell r="N59">
            <v>38718</v>
          </cell>
        </row>
        <row r="60">
          <cell r="A60" t="str">
            <v>01S9324802WKJ</v>
          </cell>
          <cell r="B60" t="str">
            <v>MAZEAUD</v>
          </cell>
          <cell r="C60" t="str">
            <v>Antoine</v>
          </cell>
          <cell r="D60">
            <v>38718</v>
          </cell>
          <cell r="E60">
            <v>1</v>
          </cell>
          <cell r="F60" t="str">
            <v>National</v>
          </cell>
          <cell r="G60">
            <v>40057</v>
          </cell>
          <cell r="H60" t="str">
            <v>PR EX1</v>
          </cell>
          <cell r="I60">
            <v>1</v>
          </cell>
          <cell r="J60" t="str">
            <v>U. Paris-II</v>
          </cell>
          <cell r="K60" t="str">
            <v>0751718K</v>
          </cell>
          <cell r="L60">
            <v>40057</v>
          </cell>
          <cell r="M60">
            <v>3003</v>
          </cell>
          <cell r="N60">
            <v>38718</v>
          </cell>
        </row>
        <row r="61">
          <cell r="A61" t="str">
            <v>01S9324805NSL</v>
          </cell>
          <cell r="B61" t="str">
            <v>DIBIE</v>
          </cell>
          <cell r="C61" t="str">
            <v>Pascal</v>
          </cell>
          <cell r="D61">
            <v>38718</v>
          </cell>
          <cell r="E61">
            <v>1</v>
          </cell>
          <cell r="F61" t="str">
            <v>Local</v>
          </cell>
          <cell r="G61">
            <v>40057</v>
          </cell>
          <cell r="H61" t="str">
            <v>MCF HC</v>
          </cell>
          <cell r="I61">
            <v>20</v>
          </cell>
          <cell r="J61" t="str">
            <v>U. Paris-VII</v>
          </cell>
          <cell r="K61" t="str">
            <v>0751723R</v>
          </cell>
          <cell r="L61">
            <v>40057</v>
          </cell>
          <cell r="M61">
            <v>3013</v>
          </cell>
          <cell r="N61">
            <v>38718</v>
          </cell>
        </row>
        <row r="62">
          <cell r="A62" t="str">
            <v>01S9324890ZYX</v>
          </cell>
          <cell r="B62" t="str">
            <v>PONCET</v>
          </cell>
          <cell r="C62" t="str">
            <v>Patrice</v>
          </cell>
          <cell r="D62">
            <v>38718</v>
          </cell>
          <cell r="E62">
            <v>1</v>
          </cell>
          <cell r="F62" t="str">
            <v>National</v>
          </cell>
          <cell r="G62">
            <v>40057</v>
          </cell>
          <cell r="H62" t="str">
            <v>PR EX2</v>
          </cell>
          <cell r="I62">
            <v>6</v>
          </cell>
          <cell r="J62" t="str">
            <v>U. Paris-I</v>
          </cell>
          <cell r="K62" t="str">
            <v>0751717J</v>
          </cell>
          <cell r="L62">
            <v>40057</v>
          </cell>
          <cell r="M62">
            <v>3004</v>
          </cell>
          <cell r="N62">
            <v>38718</v>
          </cell>
        </row>
        <row r="63">
          <cell r="A63" t="str">
            <v>01S9325171SLX</v>
          </cell>
          <cell r="B63" t="str">
            <v>HAMON</v>
          </cell>
          <cell r="C63" t="str">
            <v>Jacques</v>
          </cell>
          <cell r="D63">
            <v>38718</v>
          </cell>
          <cell r="E63">
            <v>1</v>
          </cell>
          <cell r="F63" t="str">
            <v>National</v>
          </cell>
          <cell r="G63">
            <v>40057</v>
          </cell>
          <cell r="H63" t="str">
            <v>PR EX1</v>
          </cell>
          <cell r="I63">
            <v>6</v>
          </cell>
          <cell r="J63" t="str">
            <v>U. Tech. Paris-Dauphine</v>
          </cell>
          <cell r="K63" t="str">
            <v>0750736T</v>
          </cell>
          <cell r="L63">
            <v>40057</v>
          </cell>
          <cell r="M63">
            <v>3003</v>
          </cell>
          <cell r="N63">
            <v>38718</v>
          </cell>
        </row>
        <row r="64">
          <cell r="A64" t="str">
            <v>01S9325303MPW</v>
          </cell>
          <cell r="B64" t="str">
            <v>BELLET</v>
          </cell>
          <cell r="C64" t="str">
            <v>Dominique</v>
          </cell>
          <cell r="D64">
            <v>38718</v>
          </cell>
          <cell r="E64">
            <v>1</v>
          </cell>
          <cell r="F64" t="str">
            <v>Local</v>
          </cell>
          <cell r="G64">
            <v>40057</v>
          </cell>
          <cell r="H64" t="str">
            <v>PR EX2</v>
          </cell>
          <cell r="I64">
            <v>87</v>
          </cell>
          <cell r="J64" t="str">
            <v>U. Paris-V</v>
          </cell>
          <cell r="K64" t="str">
            <v>0751721N</v>
          </cell>
          <cell r="L64">
            <v>40057</v>
          </cell>
          <cell r="M64">
            <v>3004</v>
          </cell>
          <cell r="N64">
            <v>38718</v>
          </cell>
        </row>
        <row r="65">
          <cell r="A65" t="str">
            <v>01S9325320EMW</v>
          </cell>
          <cell r="B65" t="str">
            <v>SAKAROVITCH</v>
          </cell>
          <cell r="C65" t="str">
            <v>Joel</v>
          </cell>
          <cell r="D65">
            <v>38718</v>
          </cell>
          <cell r="E65">
            <v>1</v>
          </cell>
          <cell r="F65" t="str">
            <v>National</v>
          </cell>
          <cell r="G65">
            <v>40057</v>
          </cell>
          <cell r="H65" t="str">
            <v>PR 1C</v>
          </cell>
          <cell r="I65">
            <v>72</v>
          </cell>
          <cell r="J65" t="str">
            <v>U. Paris-V</v>
          </cell>
          <cell r="K65" t="str">
            <v>0751721N</v>
          </cell>
          <cell r="L65">
            <v>40057</v>
          </cell>
          <cell r="M65">
            <v>3002</v>
          </cell>
          <cell r="N65">
            <v>38718</v>
          </cell>
        </row>
        <row r="66">
          <cell r="A66" t="str">
            <v>01S9325556RQD</v>
          </cell>
          <cell r="B66" t="str">
            <v>FERREYROLLES</v>
          </cell>
          <cell r="C66" t="str">
            <v>Gerard</v>
          </cell>
          <cell r="D66">
            <v>38718</v>
          </cell>
          <cell r="E66">
            <v>1</v>
          </cell>
          <cell r="F66" t="str">
            <v>National</v>
          </cell>
          <cell r="G66">
            <v>40057</v>
          </cell>
          <cell r="H66" t="str">
            <v>PR EX1</v>
          </cell>
          <cell r="I66">
            <v>9</v>
          </cell>
          <cell r="J66" t="str">
            <v>U. Paris-IV</v>
          </cell>
          <cell r="K66" t="str">
            <v>0751720M</v>
          </cell>
          <cell r="L66">
            <v>40057</v>
          </cell>
          <cell r="M66">
            <v>3003</v>
          </cell>
          <cell r="N66">
            <v>38718</v>
          </cell>
        </row>
        <row r="67">
          <cell r="A67" t="str">
            <v>01S9326187SPC</v>
          </cell>
          <cell r="B67" t="str">
            <v>DANDREY</v>
          </cell>
          <cell r="C67" t="str">
            <v>Patrick</v>
          </cell>
          <cell r="D67">
            <v>38718</v>
          </cell>
          <cell r="E67">
            <v>1</v>
          </cell>
          <cell r="F67" t="str">
            <v>National</v>
          </cell>
          <cell r="G67">
            <v>40057</v>
          </cell>
          <cell r="H67" t="str">
            <v>PR EX2</v>
          </cell>
          <cell r="I67">
            <v>9</v>
          </cell>
          <cell r="J67" t="str">
            <v>U. Paris-IV</v>
          </cell>
          <cell r="K67" t="str">
            <v>0751720M</v>
          </cell>
          <cell r="L67">
            <v>40057</v>
          </cell>
          <cell r="M67">
            <v>3004</v>
          </cell>
          <cell r="N67">
            <v>38718</v>
          </cell>
        </row>
        <row r="68">
          <cell r="A68" t="str">
            <v>01S9326636BUL</v>
          </cell>
          <cell r="B68" t="str">
            <v>LEVINE</v>
          </cell>
          <cell r="C68" t="str">
            <v>Daniel</v>
          </cell>
          <cell r="D68">
            <v>38718</v>
          </cell>
          <cell r="E68">
            <v>1</v>
          </cell>
          <cell r="F68" t="str">
            <v>Local</v>
          </cell>
          <cell r="G68">
            <v>40057</v>
          </cell>
          <cell r="H68" t="str">
            <v>PR EX1</v>
          </cell>
          <cell r="I68">
            <v>21</v>
          </cell>
          <cell r="J68" t="str">
            <v>U. Paris-IV</v>
          </cell>
          <cell r="K68" t="str">
            <v>0751720M</v>
          </cell>
          <cell r="L68">
            <v>40057</v>
          </cell>
          <cell r="M68">
            <v>3003</v>
          </cell>
          <cell r="N68">
            <v>38718</v>
          </cell>
        </row>
        <row r="69">
          <cell r="A69" t="str">
            <v>01S9326862CRK</v>
          </cell>
          <cell r="B69" t="str">
            <v>LATTARD</v>
          </cell>
          <cell r="C69" t="str">
            <v>Alain</v>
          </cell>
          <cell r="D69">
            <v>38718</v>
          </cell>
          <cell r="E69">
            <v>1</v>
          </cell>
          <cell r="F69" t="str">
            <v>Local</v>
          </cell>
          <cell r="G69">
            <v>40057</v>
          </cell>
          <cell r="H69" t="str">
            <v>PR 1C</v>
          </cell>
          <cell r="I69">
            <v>12</v>
          </cell>
          <cell r="J69" t="str">
            <v>U. Paris-III</v>
          </cell>
          <cell r="K69" t="str">
            <v>0751719L</v>
          </cell>
          <cell r="L69">
            <v>40057</v>
          </cell>
          <cell r="M69">
            <v>3002</v>
          </cell>
          <cell r="N69">
            <v>38718</v>
          </cell>
        </row>
        <row r="70">
          <cell r="A70" t="str">
            <v>01S9326894WFI</v>
          </cell>
          <cell r="B70" t="str">
            <v>FORESTIER</v>
          </cell>
          <cell r="C70" t="str">
            <v>Georges</v>
          </cell>
          <cell r="D70">
            <v>38718</v>
          </cell>
          <cell r="E70">
            <v>1</v>
          </cell>
          <cell r="F70" t="str">
            <v>National</v>
          </cell>
          <cell r="G70">
            <v>40057</v>
          </cell>
          <cell r="H70" t="str">
            <v>PR EX2</v>
          </cell>
          <cell r="I70">
            <v>9</v>
          </cell>
          <cell r="J70" t="str">
            <v>U. Paris-IV</v>
          </cell>
          <cell r="K70" t="str">
            <v>0751720M</v>
          </cell>
          <cell r="L70">
            <v>40057</v>
          </cell>
          <cell r="M70">
            <v>3004</v>
          </cell>
          <cell r="N70">
            <v>38718</v>
          </cell>
        </row>
        <row r="71">
          <cell r="A71" t="str">
            <v>01S9326932MFD</v>
          </cell>
          <cell r="B71" t="str">
            <v>VOM HOFE</v>
          </cell>
          <cell r="C71" t="str">
            <v>Alain</v>
          </cell>
          <cell r="D71">
            <v>38718</v>
          </cell>
          <cell r="E71">
            <v>1</v>
          </cell>
          <cell r="F71" t="str">
            <v>Local</v>
          </cell>
          <cell r="G71">
            <v>40057</v>
          </cell>
          <cell r="H71" t="str">
            <v>PR EX1</v>
          </cell>
          <cell r="I71">
            <v>16</v>
          </cell>
          <cell r="J71" t="str">
            <v>U. Rouen</v>
          </cell>
          <cell r="K71" t="str">
            <v>0761904G</v>
          </cell>
          <cell r="L71">
            <v>40057</v>
          </cell>
          <cell r="M71">
            <v>3003</v>
          </cell>
          <cell r="N71">
            <v>38718</v>
          </cell>
        </row>
        <row r="72">
          <cell r="A72" t="str">
            <v>01S9327010DVI</v>
          </cell>
          <cell r="B72" t="str">
            <v>MEROT</v>
          </cell>
          <cell r="C72" t="str">
            <v>Alain</v>
          </cell>
          <cell r="D72">
            <v>38718</v>
          </cell>
          <cell r="E72">
            <v>1</v>
          </cell>
          <cell r="F72" t="str">
            <v>Local</v>
          </cell>
          <cell r="G72">
            <v>40057</v>
          </cell>
          <cell r="H72" t="str">
            <v>PR EX1</v>
          </cell>
          <cell r="I72">
            <v>22</v>
          </cell>
          <cell r="J72" t="str">
            <v>U. Paris-IV</v>
          </cell>
          <cell r="K72" t="str">
            <v>0751720M</v>
          </cell>
          <cell r="L72">
            <v>40057</v>
          </cell>
          <cell r="M72">
            <v>3003</v>
          </cell>
          <cell r="N72">
            <v>38718</v>
          </cell>
        </row>
        <row r="73">
          <cell r="A73" t="str">
            <v>01S9327559NWF</v>
          </cell>
          <cell r="B73" t="str">
            <v>CLUET</v>
          </cell>
          <cell r="C73" t="str">
            <v>Marc</v>
          </cell>
          <cell r="D73">
            <v>40057</v>
          </cell>
          <cell r="E73">
            <v>1</v>
          </cell>
          <cell r="F73" t="str">
            <v>National</v>
          </cell>
          <cell r="G73">
            <v>40057</v>
          </cell>
          <cell r="H73" t="str">
            <v>PR 1C</v>
          </cell>
          <cell r="I73">
            <v>12</v>
          </cell>
          <cell r="J73" t="str">
            <v>U. de Strasbourg</v>
          </cell>
          <cell r="K73" t="str">
            <v>0673021V</v>
          </cell>
          <cell r="L73">
            <v>40057</v>
          </cell>
          <cell r="M73">
            <v>3002</v>
          </cell>
          <cell r="N73">
            <v>40057</v>
          </cell>
        </row>
        <row r="74">
          <cell r="A74" t="str">
            <v>01S9327868EMX</v>
          </cell>
          <cell r="B74" t="str">
            <v>SALEM</v>
          </cell>
          <cell r="C74" t="str">
            <v>Jean Michel</v>
          </cell>
          <cell r="D74">
            <v>38718</v>
          </cell>
          <cell r="E74">
            <v>1</v>
          </cell>
          <cell r="F74" t="str">
            <v>Local</v>
          </cell>
          <cell r="G74">
            <v>40057</v>
          </cell>
          <cell r="H74" t="str">
            <v>PR 1C</v>
          </cell>
          <cell r="I74">
            <v>17</v>
          </cell>
          <cell r="J74" t="str">
            <v>U. Paris-I</v>
          </cell>
          <cell r="K74" t="str">
            <v>0751717J</v>
          </cell>
          <cell r="L74">
            <v>40057</v>
          </cell>
          <cell r="M74">
            <v>3002</v>
          </cell>
          <cell r="N74">
            <v>38718</v>
          </cell>
        </row>
        <row r="75">
          <cell r="A75" t="str">
            <v>01S9328065DMU</v>
          </cell>
          <cell r="B75" t="str">
            <v>RAIMBOURG</v>
          </cell>
          <cell r="C75" t="str">
            <v>Philippe</v>
          </cell>
          <cell r="D75">
            <v>38718</v>
          </cell>
          <cell r="E75">
            <v>1</v>
          </cell>
          <cell r="F75" t="str">
            <v>Local</v>
          </cell>
          <cell r="G75">
            <v>40057</v>
          </cell>
          <cell r="H75" t="str">
            <v>PR EX1</v>
          </cell>
          <cell r="I75">
            <v>6</v>
          </cell>
          <cell r="J75" t="str">
            <v>U. Paris-I</v>
          </cell>
          <cell r="K75" t="str">
            <v>0751717J</v>
          </cell>
          <cell r="L75">
            <v>40057</v>
          </cell>
          <cell r="M75">
            <v>3003</v>
          </cell>
          <cell r="N75">
            <v>38718</v>
          </cell>
        </row>
        <row r="76">
          <cell r="A76" t="str">
            <v>01S9328189WQY</v>
          </cell>
          <cell r="B76" t="str">
            <v>KEMPF</v>
          </cell>
          <cell r="C76" t="str">
            <v>Hubert</v>
          </cell>
          <cell r="D76">
            <v>38718</v>
          </cell>
          <cell r="E76">
            <v>1</v>
          </cell>
          <cell r="F76" t="str">
            <v>National</v>
          </cell>
          <cell r="G76">
            <v>40057</v>
          </cell>
          <cell r="H76" t="str">
            <v>PR EX2</v>
          </cell>
          <cell r="I76">
            <v>5</v>
          </cell>
          <cell r="J76" t="str">
            <v>U. Paris-I</v>
          </cell>
          <cell r="K76" t="str">
            <v>0751717J</v>
          </cell>
          <cell r="L76">
            <v>40057</v>
          </cell>
          <cell r="M76">
            <v>3004</v>
          </cell>
          <cell r="N76">
            <v>38718</v>
          </cell>
        </row>
        <row r="77">
          <cell r="A77" t="str">
            <v>01S9328254PBU</v>
          </cell>
          <cell r="B77" t="str">
            <v>COHEN</v>
          </cell>
          <cell r="C77" t="str">
            <v>Daniel</v>
          </cell>
          <cell r="D77">
            <v>38718</v>
          </cell>
          <cell r="E77">
            <v>1</v>
          </cell>
          <cell r="F77" t="str">
            <v>National</v>
          </cell>
          <cell r="G77">
            <v>40057</v>
          </cell>
          <cell r="H77" t="str">
            <v>PR EX2</v>
          </cell>
          <cell r="I77">
            <v>5</v>
          </cell>
          <cell r="J77" t="str">
            <v>U. Paris-I</v>
          </cell>
          <cell r="K77" t="str">
            <v>0751717J</v>
          </cell>
          <cell r="L77">
            <v>40057</v>
          </cell>
          <cell r="M77">
            <v>3004</v>
          </cell>
          <cell r="N77">
            <v>38718</v>
          </cell>
        </row>
        <row r="78">
          <cell r="A78" t="str">
            <v>01S9328257UNA</v>
          </cell>
          <cell r="B78" t="str">
            <v>HANNOUN</v>
          </cell>
          <cell r="C78" t="str">
            <v>Charley</v>
          </cell>
          <cell r="D78">
            <v>38718</v>
          </cell>
          <cell r="E78">
            <v>1</v>
          </cell>
          <cell r="F78" t="str">
            <v>National</v>
          </cell>
          <cell r="G78">
            <v>40057</v>
          </cell>
          <cell r="H78" t="str">
            <v>PR 1C</v>
          </cell>
          <cell r="I78">
            <v>1</v>
          </cell>
          <cell r="J78" t="str">
            <v>U. Cergy-Pontoise</v>
          </cell>
          <cell r="K78" t="str">
            <v>0951793H</v>
          </cell>
          <cell r="L78">
            <v>40057</v>
          </cell>
          <cell r="M78">
            <v>3002</v>
          </cell>
          <cell r="N78">
            <v>38718</v>
          </cell>
        </row>
        <row r="79">
          <cell r="A79" t="str">
            <v>01S9328401QRM</v>
          </cell>
          <cell r="B79" t="str">
            <v>DE HAAS</v>
          </cell>
          <cell r="C79" t="str">
            <v>Patrick</v>
          </cell>
          <cell r="D79">
            <v>38718</v>
          </cell>
          <cell r="E79">
            <v>1</v>
          </cell>
          <cell r="F79" t="str">
            <v>National</v>
          </cell>
          <cell r="G79">
            <v>40057</v>
          </cell>
          <cell r="H79" t="str">
            <v>MCF HC</v>
          </cell>
          <cell r="I79">
            <v>22</v>
          </cell>
          <cell r="J79" t="str">
            <v>U. Paris-I</v>
          </cell>
          <cell r="K79" t="str">
            <v>0751717J</v>
          </cell>
          <cell r="L79">
            <v>40057</v>
          </cell>
          <cell r="M79">
            <v>3013</v>
          </cell>
          <cell r="N79">
            <v>38718</v>
          </cell>
        </row>
        <row r="80">
          <cell r="A80" t="str">
            <v>01S9329242LYT</v>
          </cell>
          <cell r="B80" t="str">
            <v>VIDAUD</v>
          </cell>
          <cell r="C80" t="str">
            <v>Michel</v>
          </cell>
          <cell r="D80">
            <v>38718</v>
          </cell>
          <cell r="E80">
            <v>1</v>
          </cell>
          <cell r="F80" t="str">
            <v>Local</v>
          </cell>
          <cell r="G80">
            <v>40057</v>
          </cell>
          <cell r="H80" t="str">
            <v>PR EX1</v>
          </cell>
          <cell r="I80">
            <v>87</v>
          </cell>
          <cell r="J80" t="str">
            <v>U. Paris-V</v>
          </cell>
          <cell r="K80" t="str">
            <v>0751721N</v>
          </cell>
          <cell r="L80">
            <v>40057</v>
          </cell>
          <cell r="M80">
            <v>3003</v>
          </cell>
          <cell r="N80">
            <v>38718</v>
          </cell>
        </row>
        <row r="81">
          <cell r="A81" t="str">
            <v>01S9329513JKV</v>
          </cell>
          <cell r="B81" t="str">
            <v>STEINER</v>
          </cell>
          <cell r="C81" t="str">
            <v>Philippe</v>
          </cell>
          <cell r="D81">
            <v>39326</v>
          </cell>
          <cell r="E81">
            <v>1</v>
          </cell>
          <cell r="F81" t="str">
            <v>National</v>
          </cell>
          <cell r="G81">
            <v>40057</v>
          </cell>
          <cell r="H81" t="str">
            <v>PR 1C</v>
          </cell>
          <cell r="I81">
            <v>19</v>
          </cell>
          <cell r="J81" t="str">
            <v>U. Paris-IV</v>
          </cell>
          <cell r="K81" t="str">
            <v>0751720M</v>
          </cell>
          <cell r="L81">
            <v>40057</v>
          </cell>
          <cell r="M81">
            <v>3002</v>
          </cell>
          <cell r="N81">
            <v>39326</v>
          </cell>
        </row>
        <row r="82">
          <cell r="A82" t="str">
            <v>01S9329779UZS</v>
          </cell>
          <cell r="B82" t="str">
            <v>CHAIGNEAU</v>
          </cell>
          <cell r="C82" t="str">
            <v>Pascal</v>
          </cell>
          <cell r="D82">
            <v>38718</v>
          </cell>
          <cell r="E82">
            <v>1</v>
          </cell>
          <cell r="F82" t="str">
            <v>Local</v>
          </cell>
          <cell r="G82">
            <v>40057</v>
          </cell>
          <cell r="H82" t="str">
            <v>PR 1C</v>
          </cell>
          <cell r="I82">
            <v>4</v>
          </cell>
          <cell r="J82" t="str">
            <v>U. Paris-V</v>
          </cell>
          <cell r="K82" t="str">
            <v>0751721N</v>
          </cell>
          <cell r="L82">
            <v>40057</v>
          </cell>
          <cell r="M82">
            <v>3002</v>
          </cell>
          <cell r="N82">
            <v>38718</v>
          </cell>
        </row>
        <row r="83">
          <cell r="A83" t="str">
            <v>01S9330037BMS</v>
          </cell>
          <cell r="B83" t="str">
            <v>JUAN</v>
          </cell>
          <cell r="C83" t="str">
            <v>Salvador</v>
          </cell>
          <cell r="D83">
            <v>38718</v>
          </cell>
          <cell r="E83">
            <v>1</v>
          </cell>
          <cell r="F83" t="str">
            <v>National</v>
          </cell>
          <cell r="G83">
            <v>40057</v>
          </cell>
          <cell r="H83" t="str">
            <v>PR 1C</v>
          </cell>
          <cell r="I83">
            <v>19</v>
          </cell>
          <cell r="J83" t="str">
            <v>U. Caen</v>
          </cell>
          <cell r="K83" t="str">
            <v>0141408E</v>
          </cell>
          <cell r="L83">
            <v>40057</v>
          </cell>
          <cell r="M83">
            <v>3002</v>
          </cell>
          <cell r="N83">
            <v>38718</v>
          </cell>
        </row>
        <row r="84">
          <cell r="A84" t="str">
            <v>01S9330318OBK</v>
          </cell>
          <cell r="B84" t="str">
            <v>VIRASSAMY</v>
          </cell>
          <cell r="C84" t="str">
            <v>Georges Julien</v>
          </cell>
          <cell r="D84">
            <v>38718</v>
          </cell>
          <cell r="E84">
            <v>1</v>
          </cell>
          <cell r="F84" t="str">
            <v>Local</v>
          </cell>
          <cell r="G84">
            <v>40057</v>
          </cell>
          <cell r="H84" t="str">
            <v>PR EX1</v>
          </cell>
          <cell r="I84">
            <v>1</v>
          </cell>
          <cell r="J84" t="str">
            <v>U. Antilles-Guyane</v>
          </cell>
          <cell r="K84" t="str">
            <v>9710585J</v>
          </cell>
          <cell r="L84">
            <v>40057</v>
          </cell>
          <cell r="M84">
            <v>3003</v>
          </cell>
          <cell r="N84">
            <v>38718</v>
          </cell>
        </row>
        <row r="85">
          <cell r="A85" t="str">
            <v>01S9330356ZKT</v>
          </cell>
          <cell r="B85" t="str">
            <v>GRANDAZZI</v>
          </cell>
          <cell r="C85" t="str">
            <v>Alexandre</v>
          </cell>
          <cell r="D85">
            <v>38718</v>
          </cell>
          <cell r="E85">
            <v>1</v>
          </cell>
          <cell r="F85" t="str">
            <v>Local</v>
          </cell>
          <cell r="G85">
            <v>40057</v>
          </cell>
          <cell r="H85" t="str">
            <v>PR 1C</v>
          </cell>
          <cell r="I85">
            <v>8</v>
          </cell>
          <cell r="J85" t="str">
            <v>U. Paris-IV</v>
          </cell>
          <cell r="K85" t="str">
            <v>0751720M</v>
          </cell>
          <cell r="L85">
            <v>40057</v>
          </cell>
          <cell r="M85">
            <v>3002</v>
          </cell>
          <cell r="N85">
            <v>38718</v>
          </cell>
        </row>
        <row r="86">
          <cell r="A86" t="str">
            <v>01S9330788EPO</v>
          </cell>
          <cell r="B86" t="str">
            <v>TEDGHI</v>
          </cell>
          <cell r="C86" t="str">
            <v>Joseph</v>
          </cell>
          <cell r="D86">
            <v>38718</v>
          </cell>
          <cell r="E86">
            <v>1</v>
          </cell>
          <cell r="F86" t="str">
            <v>National</v>
          </cell>
          <cell r="G86">
            <v>40057</v>
          </cell>
          <cell r="H86" t="str">
            <v>PR 1C</v>
          </cell>
          <cell r="I86">
            <v>15</v>
          </cell>
          <cell r="J86" t="str">
            <v>INALCO Paris</v>
          </cell>
          <cell r="K86" t="str">
            <v>0753488J</v>
          </cell>
          <cell r="L86">
            <v>40057</v>
          </cell>
          <cell r="M86">
            <v>3002</v>
          </cell>
          <cell r="N86">
            <v>38718</v>
          </cell>
        </row>
        <row r="87">
          <cell r="A87" t="str">
            <v>01S9331177HUX</v>
          </cell>
          <cell r="B87" t="str">
            <v>VILLARD</v>
          </cell>
          <cell r="C87" t="str">
            <v>Pierre</v>
          </cell>
          <cell r="D87">
            <v>38718</v>
          </cell>
          <cell r="E87">
            <v>1</v>
          </cell>
          <cell r="F87" t="str">
            <v>National</v>
          </cell>
          <cell r="G87">
            <v>40057</v>
          </cell>
          <cell r="H87" t="str">
            <v>PR 1C</v>
          </cell>
          <cell r="I87">
            <v>21</v>
          </cell>
          <cell r="J87" t="str">
            <v>U. Clermont-Ferrand-II</v>
          </cell>
          <cell r="K87" t="str">
            <v>0631525R</v>
          </cell>
          <cell r="L87">
            <v>40057</v>
          </cell>
          <cell r="M87">
            <v>3002</v>
          </cell>
          <cell r="N87">
            <v>38718</v>
          </cell>
        </row>
        <row r="88">
          <cell r="A88" t="str">
            <v>01S9332672SLI</v>
          </cell>
          <cell r="B88" t="str">
            <v>BUREAU</v>
          </cell>
          <cell r="C88" t="str">
            <v>Dominique</v>
          </cell>
          <cell r="D88">
            <v>38718</v>
          </cell>
          <cell r="E88">
            <v>1</v>
          </cell>
          <cell r="F88" t="str">
            <v>National</v>
          </cell>
          <cell r="G88">
            <v>40057</v>
          </cell>
          <cell r="H88" t="str">
            <v>PR EX1</v>
          </cell>
          <cell r="I88">
            <v>1</v>
          </cell>
          <cell r="J88" t="str">
            <v>U. Paris-II</v>
          </cell>
          <cell r="K88" t="str">
            <v>0751718K</v>
          </cell>
          <cell r="L88">
            <v>40057</v>
          </cell>
          <cell r="M88">
            <v>3003</v>
          </cell>
          <cell r="N88">
            <v>38718</v>
          </cell>
        </row>
        <row r="89">
          <cell r="A89" t="str">
            <v>01S9334743YTN</v>
          </cell>
          <cell r="B89" t="str">
            <v>NICOLAS</v>
          </cell>
          <cell r="C89" t="str">
            <v>Serge</v>
          </cell>
          <cell r="D89">
            <v>38718</v>
          </cell>
          <cell r="E89">
            <v>1</v>
          </cell>
          <cell r="F89" t="str">
            <v>National</v>
          </cell>
          <cell r="G89">
            <v>40057</v>
          </cell>
          <cell r="H89" t="str">
            <v>PR 1C</v>
          </cell>
          <cell r="I89">
            <v>16</v>
          </cell>
          <cell r="J89" t="str">
            <v>U. Paris-V</v>
          </cell>
          <cell r="K89" t="str">
            <v>0751721N</v>
          </cell>
          <cell r="L89">
            <v>40057</v>
          </cell>
          <cell r="M89">
            <v>3002</v>
          </cell>
          <cell r="N89">
            <v>38718</v>
          </cell>
        </row>
        <row r="90">
          <cell r="A90" t="str">
            <v>01S9341246EPK</v>
          </cell>
          <cell r="B90" t="str">
            <v>PAVIS</v>
          </cell>
          <cell r="C90" t="str">
            <v>Athar Carolyn</v>
          </cell>
          <cell r="D90">
            <v>38718</v>
          </cell>
          <cell r="E90">
            <v>1</v>
          </cell>
          <cell r="F90" t="str">
            <v>Local</v>
          </cell>
          <cell r="G90">
            <v>40057</v>
          </cell>
          <cell r="H90" t="str">
            <v>MCF HC</v>
          </cell>
          <cell r="I90">
            <v>11</v>
          </cell>
          <cell r="J90" t="str">
            <v>U. Paris-I</v>
          </cell>
          <cell r="K90" t="str">
            <v>0751717J</v>
          </cell>
          <cell r="L90">
            <v>40057</v>
          </cell>
          <cell r="M90">
            <v>3013</v>
          </cell>
          <cell r="N90">
            <v>38718</v>
          </cell>
        </row>
        <row r="91">
          <cell r="A91" t="str">
            <v>01S9341957XZC</v>
          </cell>
          <cell r="B91" t="str">
            <v>GILLET</v>
          </cell>
          <cell r="C91" t="str">
            <v>Genevieve</v>
          </cell>
          <cell r="D91">
            <v>38718</v>
          </cell>
          <cell r="E91">
            <v>1</v>
          </cell>
          <cell r="F91" t="str">
            <v>National</v>
          </cell>
          <cell r="G91">
            <v>40057</v>
          </cell>
          <cell r="H91" t="str">
            <v>PR EX1</v>
          </cell>
          <cell r="I91">
            <v>11</v>
          </cell>
          <cell r="J91" t="str">
            <v>U. Paris-III</v>
          </cell>
          <cell r="K91" t="str">
            <v>0751719L</v>
          </cell>
          <cell r="L91">
            <v>40057</v>
          </cell>
          <cell r="M91">
            <v>3003</v>
          </cell>
          <cell r="N91">
            <v>38718</v>
          </cell>
        </row>
        <row r="92">
          <cell r="A92" t="str">
            <v>01S9342161TFC</v>
          </cell>
          <cell r="B92" t="str">
            <v>COLLE</v>
          </cell>
          <cell r="C92" t="str">
            <v>Daniele</v>
          </cell>
          <cell r="D92">
            <v>38718</v>
          </cell>
          <cell r="E92">
            <v>1</v>
          </cell>
          <cell r="F92" t="str">
            <v>National</v>
          </cell>
          <cell r="G92">
            <v>40057</v>
          </cell>
          <cell r="H92" t="str">
            <v>PR EX2</v>
          </cell>
          <cell r="I92">
            <v>18</v>
          </cell>
          <cell r="J92" t="str">
            <v>U. Paris-IV</v>
          </cell>
          <cell r="K92" t="str">
            <v>0751720M</v>
          </cell>
          <cell r="L92">
            <v>40057</v>
          </cell>
          <cell r="M92">
            <v>3004</v>
          </cell>
          <cell r="N92">
            <v>38718</v>
          </cell>
        </row>
        <row r="93">
          <cell r="A93" t="str">
            <v>01S9342218GRI</v>
          </cell>
          <cell r="B93" t="str">
            <v>PARIS</v>
          </cell>
          <cell r="C93" t="str">
            <v>Marie Claude</v>
          </cell>
          <cell r="D93">
            <v>38718</v>
          </cell>
          <cell r="E93">
            <v>1</v>
          </cell>
          <cell r="F93" t="str">
            <v>National</v>
          </cell>
          <cell r="G93">
            <v>40057</v>
          </cell>
          <cell r="H93" t="str">
            <v>PR EX2</v>
          </cell>
          <cell r="I93">
            <v>15</v>
          </cell>
          <cell r="J93" t="str">
            <v>U. Paris-VII</v>
          </cell>
          <cell r="K93" t="str">
            <v>0751723R</v>
          </cell>
          <cell r="L93">
            <v>40057</v>
          </cell>
          <cell r="M93">
            <v>3004</v>
          </cell>
          <cell r="N93">
            <v>38718</v>
          </cell>
        </row>
        <row r="94">
          <cell r="A94" t="str">
            <v>01S9342297ARL</v>
          </cell>
          <cell r="B94" t="str">
            <v>JAUREGUIBERRY</v>
          </cell>
          <cell r="C94" t="str">
            <v>Christiane</v>
          </cell>
          <cell r="D94">
            <v>38718</v>
          </cell>
          <cell r="E94">
            <v>1</v>
          </cell>
          <cell r="F94" t="str">
            <v>National</v>
          </cell>
          <cell r="G94">
            <v>40057</v>
          </cell>
          <cell r="H94" t="str">
            <v>PR EX1</v>
          </cell>
          <cell r="I94">
            <v>86</v>
          </cell>
          <cell r="J94" t="str">
            <v>U. Paris-V</v>
          </cell>
          <cell r="K94" t="str">
            <v>0751721N</v>
          </cell>
          <cell r="L94">
            <v>40057</v>
          </cell>
          <cell r="M94">
            <v>3003</v>
          </cell>
          <cell r="N94">
            <v>38718</v>
          </cell>
        </row>
        <row r="95">
          <cell r="A95" t="str">
            <v>01S9342324XGJ</v>
          </cell>
          <cell r="B95" t="str">
            <v>FORT</v>
          </cell>
          <cell r="C95" t="str">
            <v>Monique</v>
          </cell>
          <cell r="D95">
            <v>38718</v>
          </cell>
          <cell r="E95">
            <v>1</v>
          </cell>
          <cell r="F95" t="str">
            <v>Local</v>
          </cell>
          <cell r="G95">
            <v>40057</v>
          </cell>
          <cell r="H95" t="str">
            <v>PR EX2</v>
          </cell>
          <cell r="I95">
            <v>23</v>
          </cell>
          <cell r="J95" t="str">
            <v>U. Paris-VII</v>
          </cell>
          <cell r="K95" t="str">
            <v>0751723R</v>
          </cell>
          <cell r="L95">
            <v>40057</v>
          </cell>
          <cell r="M95">
            <v>3004</v>
          </cell>
          <cell r="N95">
            <v>38718</v>
          </cell>
        </row>
        <row r="96">
          <cell r="A96" t="str">
            <v>01S9342848STO</v>
          </cell>
          <cell r="B96" t="str">
            <v>HIDIROGLOU</v>
          </cell>
          <cell r="C96" t="str">
            <v>Patricia</v>
          </cell>
          <cell r="D96">
            <v>38718</v>
          </cell>
          <cell r="E96">
            <v>1</v>
          </cell>
          <cell r="F96" t="str">
            <v>Local</v>
          </cell>
          <cell r="G96">
            <v>40057</v>
          </cell>
          <cell r="H96" t="str">
            <v>PR 1C</v>
          </cell>
          <cell r="I96">
            <v>22</v>
          </cell>
          <cell r="J96" t="str">
            <v>U. Paris-I</v>
          </cell>
          <cell r="K96" t="str">
            <v>0751717J</v>
          </cell>
          <cell r="L96">
            <v>40057</v>
          </cell>
          <cell r="M96">
            <v>3002</v>
          </cell>
          <cell r="N96">
            <v>38718</v>
          </cell>
        </row>
        <row r="97">
          <cell r="A97" t="str">
            <v>01S9342870MWL</v>
          </cell>
          <cell r="B97" t="str">
            <v>BLANCHARD</v>
          </cell>
          <cell r="C97" t="str">
            <v>Liliane</v>
          </cell>
          <cell r="D97">
            <v>38718</v>
          </cell>
          <cell r="E97">
            <v>1</v>
          </cell>
          <cell r="F97" t="str">
            <v>Local</v>
          </cell>
          <cell r="G97">
            <v>40057</v>
          </cell>
          <cell r="H97" t="str">
            <v>PR EX2</v>
          </cell>
          <cell r="I97">
            <v>11</v>
          </cell>
          <cell r="J97" t="str">
            <v>U. Paris-IV</v>
          </cell>
          <cell r="K97" t="str">
            <v>0751720M</v>
          </cell>
          <cell r="L97">
            <v>40057</v>
          </cell>
          <cell r="M97">
            <v>3004</v>
          </cell>
          <cell r="N97">
            <v>38718</v>
          </cell>
        </row>
        <row r="98">
          <cell r="A98" t="str">
            <v>01S9342956NSL</v>
          </cell>
          <cell r="B98" t="str">
            <v>CHARRIER</v>
          </cell>
          <cell r="C98" t="str">
            <v>Marie Josephe</v>
          </cell>
          <cell r="D98">
            <v>38718</v>
          </cell>
          <cell r="E98">
            <v>1</v>
          </cell>
          <cell r="F98" t="str">
            <v>Local</v>
          </cell>
          <cell r="G98">
            <v>40057</v>
          </cell>
          <cell r="H98" t="str">
            <v>MCF HC</v>
          </cell>
          <cell r="I98">
            <v>7</v>
          </cell>
          <cell r="J98" t="str">
            <v>U. Paris-VII</v>
          </cell>
          <cell r="K98" t="str">
            <v>0751723R</v>
          </cell>
          <cell r="L98">
            <v>40057</v>
          </cell>
          <cell r="M98">
            <v>3013</v>
          </cell>
          <cell r="N98">
            <v>38718</v>
          </cell>
        </row>
        <row r="99">
          <cell r="A99" t="str">
            <v>01S9342989WPS</v>
          </cell>
          <cell r="B99" t="str">
            <v>LEHERPEUX</v>
          </cell>
          <cell r="C99" t="str">
            <v>Francoise</v>
          </cell>
          <cell r="D99">
            <v>38718</v>
          </cell>
          <cell r="E99">
            <v>1</v>
          </cell>
          <cell r="F99" t="str">
            <v>National</v>
          </cell>
          <cell r="G99">
            <v>40057</v>
          </cell>
          <cell r="H99" t="str">
            <v>PR 1C</v>
          </cell>
          <cell r="I99">
            <v>16</v>
          </cell>
          <cell r="J99" t="str">
            <v>U. Lille-III</v>
          </cell>
          <cell r="K99" t="str">
            <v>0593561A</v>
          </cell>
          <cell r="L99">
            <v>40057</v>
          </cell>
          <cell r="M99">
            <v>3002</v>
          </cell>
          <cell r="N99">
            <v>38718</v>
          </cell>
        </row>
        <row r="100">
          <cell r="A100" t="str">
            <v>01S9343224NQD</v>
          </cell>
          <cell r="B100" t="str">
            <v>BERIOU</v>
          </cell>
          <cell r="C100" t="str">
            <v>Nicole</v>
          </cell>
          <cell r="D100">
            <v>38718</v>
          </cell>
          <cell r="E100">
            <v>1</v>
          </cell>
          <cell r="F100" t="str">
            <v>Local</v>
          </cell>
          <cell r="G100">
            <v>40057</v>
          </cell>
          <cell r="H100" t="str">
            <v>PR EX1</v>
          </cell>
          <cell r="I100">
            <v>21</v>
          </cell>
          <cell r="J100" t="str">
            <v>U. Lyon-II</v>
          </cell>
          <cell r="K100" t="str">
            <v>0691775E</v>
          </cell>
          <cell r="L100">
            <v>40057</v>
          </cell>
          <cell r="M100">
            <v>3003</v>
          </cell>
          <cell r="N100">
            <v>38718</v>
          </cell>
        </row>
        <row r="101">
          <cell r="A101" t="str">
            <v>01S9343558THL</v>
          </cell>
          <cell r="B101" t="str">
            <v>GUYOT</v>
          </cell>
          <cell r="C101" t="str">
            <v>Brigitte</v>
          </cell>
          <cell r="D101">
            <v>38718</v>
          </cell>
          <cell r="E101">
            <v>1</v>
          </cell>
          <cell r="F101" t="str">
            <v>National</v>
          </cell>
          <cell r="G101">
            <v>40057</v>
          </cell>
          <cell r="H101" t="str">
            <v>MCF HC</v>
          </cell>
          <cell r="I101">
            <v>71</v>
          </cell>
          <cell r="J101" t="str">
            <v>CNAM Paris</v>
          </cell>
          <cell r="K101" t="str">
            <v>0753471R</v>
          </cell>
          <cell r="L101">
            <v>40057</v>
          </cell>
          <cell r="M101">
            <v>3013</v>
          </cell>
          <cell r="N101">
            <v>38718</v>
          </cell>
        </row>
        <row r="102">
          <cell r="A102" t="str">
            <v>01S9343746HFW</v>
          </cell>
          <cell r="B102" t="str">
            <v>TRINH</v>
          </cell>
          <cell r="C102" t="str">
            <v>Sylvaine</v>
          </cell>
          <cell r="D102">
            <v>38718</v>
          </cell>
          <cell r="E102">
            <v>1</v>
          </cell>
          <cell r="F102" t="str">
            <v>Local</v>
          </cell>
          <cell r="G102">
            <v>40057</v>
          </cell>
          <cell r="H102" t="str">
            <v>PR 1C</v>
          </cell>
          <cell r="I102">
            <v>19</v>
          </cell>
          <cell r="J102" t="str">
            <v>U. Tech. Paris-Dauphine</v>
          </cell>
          <cell r="K102" t="str">
            <v>0750736T</v>
          </cell>
          <cell r="L102">
            <v>40057</v>
          </cell>
          <cell r="M102">
            <v>3002</v>
          </cell>
          <cell r="N102">
            <v>38718</v>
          </cell>
        </row>
        <row r="103">
          <cell r="A103" t="str">
            <v>01S9343985DTO</v>
          </cell>
          <cell r="B103" t="str">
            <v>PFAU</v>
          </cell>
          <cell r="C103" t="str">
            <v>Marie Christine</v>
          </cell>
          <cell r="D103">
            <v>38718</v>
          </cell>
          <cell r="E103">
            <v>1</v>
          </cell>
          <cell r="F103" t="str">
            <v>National</v>
          </cell>
          <cell r="G103">
            <v>40057</v>
          </cell>
          <cell r="H103" t="str">
            <v>MCF HC</v>
          </cell>
          <cell r="I103">
            <v>7</v>
          </cell>
          <cell r="J103" t="str">
            <v>Coll拡e de France</v>
          </cell>
          <cell r="K103" t="str">
            <v>0753480A</v>
          </cell>
          <cell r="L103">
            <v>40057</v>
          </cell>
          <cell r="M103">
            <v>3013</v>
          </cell>
          <cell r="N103">
            <v>38718</v>
          </cell>
        </row>
        <row r="104">
          <cell r="A104" t="str">
            <v>01S9344018ACB</v>
          </cell>
          <cell r="B104" t="str">
            <v>MONTAUT</v>
          </cell>
          <cell r="C104" t="str">
            <v>Annie</v>
          </cell>
          <cell r="D104">
            <v>38718</v>
          </cell>
          <cell r="E104">
            <v>1</v>
          </cell>
          <cell r="F104" t="str">
            <v>National</v>
          </cell>
          <cell r="G104">
            <v>40057</v>
          </cell>
          <cell r="H104" t="str">
            <v>PR EX1</v>
          </cell>
          <cell r="I104">
            <v>15</v>
          </cell>
          <cell r="J104" t="str">
            <v>INALCO Paris</v>
          </cell>
          <cell r="K104" t="str">
            <v>0753488J</v>
          </cell>
          <cell r="L104">
            <v>40057</v>
          </cell>
          <cell r="M104">
            <v>3003</v>
          </cell>
          <cell r="N104">
            <v>38718</v>
          </cell>
        </row>
        <row r="105">
          <cell r="A105" t="str">
            <v>01S9344180ATQ</v>
          </cell>
          <cell r="B105" t="str">
            <v>LEBRUN</v>
          </cell>
          <cell r="C105" t="str">
            <v>Francine</v>
          </cell>
          <cell r="D105">
            <v>38718</v>
          </cell>
          <cell r="E105">
            <v>1</v>
          </cell>
          <cell r="F105" t="str">
            <v>National</v>
          </cell>
          <cell r="G105">
            <v>40057</v>
          </cell>
          <cell r="H105" t="str">
            <v>PR EX1</v>
          </cell>
          <cell r="I105">
            <v>9</v>
          </cell>
          <cell r="J105" t="str">
            <v>U. Versailles-Saint-Quentin</v>
          </cell>
          <cell r="K105" t="str">
            <v>0781944P</v>
          </cell>
          <cell r="L105">
            <v>40057</v>
          </cell>
          <cell r="M105">
            <v>3003</v>
          </cell>
          <cell r="N105">
            <v>38718</v>
          </cell>
        </row>
        <row r="106">
          <cell r="A106" t="str">
            <v>01S9344302RPH</v>
          </cell>
          <cell r="B106" t="str">
            <v>CASSIM</v>
          </cell>
          <cell r="C106" t="str">
            <v>Fayza</v>
          </cell>
          <cell r="D106">
            <v>38718</v>
          </cell>
          <cell r="E106">
            <v>1</v>
          </cell>
          <cell r="F106" t="str">
            <v>Local</v>
          </cell>
          <cell r="G106">
            <v>40057</v>
          </cell>
          <cell r="H106" t="str">
            <v>MCF HC</v>
          </cell>
          <cell r="I106">
            <v>15</v>
          </cell>
          <cell r="J106" t="str">
            <v>U. Paris-III</v>
          </cell>
          <cell r="K106" t="str">
            <v>0751719L</v>
          </cell>
          <cell r="L106">
            <v>40057</v>
          </cell>
          <cell r="M106">
            <v>3013</v>
          </cell>
          <cell r="N106">
            <v>38718</v>
          </cell>
        </row>
        <row r="107">
          <cell r="A107" t="str">
            <v>01S9344381IXT</v>
          </cell>
          <cell r="B107" t="str">
            <v>TIERCELIN</v>
          </cell>
          <cell r="C107" t="str">
            <v>Claudine</v>
          </cell>
          <cell r="D107">
            <v>38718</v>
          </cell>
          <cell r="E107">
            <v>1</v>
          </cell>
          <cell r="F107" t="str">
            <v>National</v>
          </cell>
          <cell r="G107">
            <v>40057</v>
          </cell>
          <cell r="H107" t="str">
            <v>PR EX1</v>
          </cell>
          <cell r="I107">
            <v>17</v>
          </cell>
          <cell r="J107" t="str">
            <v>U. Paris-XII</v>
          </cell>
          <cell r="K107" t="str">
            <v>0941111X</v>
          </cell>
          <cell r="L107">
            <v>40057</v>
          </cell>
          <cell r="M107">
            <v>3003</v>
          </cell>
          <cell r="N107">
            <v>38718</v>
          </cell>
        </row>
        <row r="108">
          <cell r="A108" t="str">
            <v>01S9344526CED</v>
          </cell>
          <cell r="B108" t="str">
            <v>MONNIER</v>
          </cell>
          <cell r="C108" t="str">
            <v>Sabine</v>
          </cell>
          <cell r="D108">
            <v>38718</v>
          </cell>
          <cell r="E108">
            <v>1</v>
          </cell>
          <cell r="F108" t="str">
            <v>Local</v>
          </cell>
          <cell r="G108">
            <v>40057</v>
          </cell>
          <cell r="H108" t="str">
            <v>MCF HC</v>
          </cell>
          <cell r="I108">
            <v>5</v>
          </cell>
          <cell r="J108" t="str">
            <v>U. Paris-I</v>
          </cell>
          <cell r="K108" t="str">
            <v>0751717J</v>
          </cell>
          <cell r="L108">
            <v>40057</v>
          </cell>
          <cell r="M108">
            <v>3013</v>
          </cell>
          <cell r="N108">
            <v>38718</v>
          </cell>
        </row>
        <row r="109">
          <cell r="A109" t="str">
            <v>01S9344545RED</v>
          </cell>
          <cell r="B109" t="str">
            <v>BONNET</v>
          </cell>
          <cell r="C109" t="str">
            <v>Michele</v>
          </cell>
          <cell r="D109">
            <v>38718</v>
          </cell>
          <cell r="E109">
            <v>1</v>
          </cell>
          <cell r="F109" t="str">
            <v>National</v>
          </cell>
          <cell r="G109">
            <v>40057</v>
          </cell>
          <cell r="H109" t="str">
            <v>PR 1C</v>
          </cell>
          <cell r="I109">
            <v>11</v>
          </cell>
          <cell r="J109" t="str">
            <v>U. Besan㎜n</v>
          </cell>
          <cell r="K109" t="str">
            <v>0251215K</v>
          </cell>
          <cell r="L109">
            <v>40057</v>
          </cell>
          <cell r="M109">
            <v>3002</v>
          </cell>
          <cell r="N109">
            <v>38718</v>
          </cell>
        </row>
        <row r="110">
          <cell r="A110" t="str">
            <v>01S9344859XVI</v>
          </cell>
          <cell r="B110" t="str">
            <v>GERARD</v>
          </cell>
          <cell r="C110" t="str">
            <v>Dominique</v>
          </cell>
          <cell r="D110">
            <v>38718</v>
          </cell>
          <cell r="E110">
            <v>1</v>
          </cell>
          <cell r="F110" t="str">
            <v>National</v>
          </cell>
          <cell r="G110">
            <v>40057</v>
          </cell>
          <cell r="H110" t="str">
            <v>PR EX1</v>
          </cell>
          <cell r="I110">
            <v>9</v>
          </cell>
          <cell r="J110" t="str">
            <v>U. Paris-IV</v>
          </cell>
          <cell r="K110" t="str">
            <v>0751720M</v>
          </cell>
          <cell r="L110">
            <v>40057</v>
          </cell>
          <cell r="M110">
            <v>3003</v>
          </cell>
          <cell r="N110">
            <v>38718</v>
          </cell>
        </row>
        <row r="111">
          <cell r="A111" t="str">
            <v>01S9345380HGM</v>
          </cell>
          <cell r="B111" t="str">
            <v>POUJOL</v>
          </cell>
          <cell r="C111" t="str">
            <v>Catherine</v>
          </cell>
          <cell r="D111">
            <v>38718</v>
          </cell>
          <cell r="E111">
            <v>1</v>
          </cell>
          <cell r="F111" t="str">
            <v>Local</v>
          </cell>
          <cell r="G111">
            <v>40057</v>
          </cell>
          <cell r="H111" t="str">
            <v>PR 1C</v>
          </cell>
          <cell r="I111">
            <v>22</v>
          </cell>
          <cell r="J111" t="str">
            <v>INALCO Paris</v>
          </cell>
          <cell r="K111" t="str">
            <v>0753488J</v>
          </cell>
          <cell r="L111">
            <v>40057</v>
          </cell>
          <cell r="M111">
            <v>3002</v>
          </cell>
          <cell r="N111">
            <v>38718</v>
          </cell>
        </row>
        <row r="112">
          <cell r="A112" t="str">
            <v>01S9345404UGZ</v>
          </cell>
          <cell r="B112" t="str">
            <v>COHEN</v>
          </cell>
          <cell r="C112" t="str">
            <v>Marianne</v>
          </cell>
          <cell r="D112">
            <v>38718</v>
          </cell>
          <cell r="E112">
            <v>1</v>
          </cell>
          <cell r="F112" t="str">
            <v>National</v>
          </cell>
          <cell r="G112">
            <v>40057</v>
          </cell>
          <cell r="H112" t="str">
            <v>MCF HC</v>
          </cell>
          <cell r="I112">
            <v>23</v>
          </cell>
          <cell r="J112" t="str">
            <v>U. Paris-VII</v>
          </cell>
          <cell r="K112" t="str">
            <v>0751723R</v>
          </cell>
          <cell r="L112">
            <v>40057</v>
          </cell>
          <cell r="M112">
            <v>3013</v>
          </cell>
          <cell r="N112">
            <v>38718</v>
          </cell>
        </row>
        <row r="113">
          <cell r="A113" t="str">
            <v>01S9345434JGF</v>
          </cell>
          <cell r="B113" t="str">
            <v>RONCHAIL</v>
          </cell>
          <cell r="C113" t="str">
            <v>Josyane</v>
          </cell>
          <cell r="D113">
            <v>38718</v>
          </cell>
          <cell r="E113">
            <v>1</v>
          </cell>
          <cell r="F113" t="str">
            <v>National</v>
          </cell>
          <cell r="G113">
            <v>40057</v>
          </cell>
          <cell r="H113" t="str">
            <v>MCF HC</v>
          </cell>
          <cell r="I113">
            <v>23</v>
          </cell>
          <cell r="J113" t="str">
            <v>U. Paris-VII</v>
          </cell>
          <cell r="K113" t="str">
            <v>0751723R</v>
          </cell>
          <cell r="L113">
            <v>40057</v>
          </cell>
          <cell r="M113">
            <v>3013</v>
          </cell>
          <cell r="N113">
            <v>38718</v>
          </cell>
        </row>
        <row r="114">
          <cell r="A114" t="str">
            <v>01S9345435TWS</v>
          </cell>
          <cell r="B114" t="str">
            <v>BEAUVALET</v>
          </cell>
          <cell r="C114" t="str">
            <v>Scarlett</v>
          </cell>
          <cell r="D114">
            <v>38718</v>
          </cell>
          <cell r="E114">
            <v>1</v>
          </cell>
          <cell r="F114" t="str">
            <v>National</v>
          </cell>
          <cell r="G114">
            <v>40057</v>
          </cell>
          <cell r="H114" t="str">
            <v>PR 1C</v>
          </cell>
          <cell r="I114">
            <v>22</v>
          </cell>
          <cell r="J114" t="str">
            <v>U. Amiens</v>
          </cell>
          <cell r="K114" t="str">
            <v>0801344B</v>
          </cell>
          <cell r="L114">
            <v>40057</v>
          </cell>
          <cell r="M114">
            <v>3002</v>
          </cell>
          <cell r="N114">
            <v>38718</v>
          </cell>
        </row>
        <row r="115">
          <cell r="A115" t="str">
            <v>01S9345571FTK</v>
          </cell>
          <cell r="B115" t="str">
            <v>MARCHAND</v>
          </cell>
          <cell r="C115" t="str">
            <v>Catherine</v>
          </cell>
          <cell r="D115">
            <v>38718</v>
          </cell>
          <cell r="E115">
            <v>1</v>
          </cell>
          <cell r="F115" t="str">
            <v>National</v>
          </cell>
          <cell r="G115">
            <v>40057</v>
          </cell>
          <cell r="H115" t="str">
            <v>PR 1C</v>
          </cell>
          <cell r="I115">
            <v>86</v>
          </cell>
          <cell r="J115" t="str">
            <v>U. Paris-V</v>
          </cell>
          <cell r="K115" t="str">
            <v>0751721N</v>
          </cell>
          <cell r="L115">
            <v>40057</v>
          </cell>
          <cell r="M115">
            <v>3002</v>
          </cell>
          <cell r="N115">
            <v>38718</v>
          </cell>
        </row>
        <row r="116">
          <cell r="A116" t="str">
            <v>01S9346625PBD</v>
          </cell>
          <cell r="B116" t="str">
            <v>COQUIO</v>
          </cell>
          <cell r="C116" t="str">
            <v>Catherine</v>
          </cell>
          <cell r="D116">
            <v>38718</v>
          </cell>
          <cell r="E116">
            <v>1</v>
          </cell>
          <cell r="F116" t="str">
            <v>National</v>
          </cell>
          <cell r="G116">
            <v>40057</v>
          </cell>
          <cell r="H116" t="str">
            <v>PR 1C</v>
          </cell>
          <cell r="I116">
            <v>10</v>
          </cell>
          <cell r="J116" t="str">
            <v>U. Poitiers</v>
          </cell>
          <cell r="K116" t="str">
            <v>0860856N</v>
          </cell>
          <cell r="L116">
            <v>40057</v>
          </cell>
          <cell r="M116">
            <v>3002</v>
          </cell>
          <cell r="N116">
            <v>38718</v>
          </cell>
        </row>
        <row r="117">
          <cell r="A117" t="str">
            <v>01S9346865PWR</v>
          </cell>
          <cell r="B117" t="str">
            <v>BIDOU</v>
          </cell>
          <cell r="C117" t="str">
            <v>Pascale</v>
          </cell>
          <cell r="D117">
            <v>38718</v>
          </cell>
          <cell r="E117">
            <v>1</v>
          </cell>
          <cell r="F117" t="str">
            <v>Local</v>
          </cell>
          <cell r="G117">
            <v>40057</v>
          </cell>
          <cell r="H117" t="str">
            <v>MCF HC</v>
          </cell>
          <cell r="I117">
            <v>2</v>
          </cell>
          <cell r="J117" t="str">
            <v>U. Paris-II</v>
          </cell>
          <cell r="K117" t="str">
            <v>0751718K</v>
          </cell>
          <cell r="L117">
            <v>40057</v>
          </cell>
          <cell r="M117">
            <v>3013</v>
          </cell>
          <cell r="N117">
            <v>38718</v>
          </cell>
        </row>
        <row r="118">
          <cell r="A118" t="str">
            <v>01S9348937FYG</v>
          </cell>
          <cell r="B118" t="str">
            <v>HAIRAULT</v>
          </cell>
          <cell r="C118" t="str">
            <v>Jean Olivier</v>
          </cell>
          <cell r="D118">
            <v>38718</v>
          </cell>
          <cell r="E118">
            <v>1</v>
          </cell>
          <cell r="F118" t="str">
            <v>National</v>
          </cell>
          <cell r="G118">
            <v>40057</v>
          </cell>
          <cell r="H118" t="str">
            <v>PR EX1</v>
          </cell>
          <cell r="I118">
            <v>5</v>
          </cell>
          <cell r="J118" t="str">
            <v>U. Paris-I</v>
          </cell>
          <cell r="K118" t="str">
            <v>0751717J</v>
          </cell>
          <cell r="L118">
            <v>40057</v>
          </cell>
          <cell r="M118">
            <v>3003</v>
          </cell>
          <cell r="N118">
            <v>38718</v>
          </cell>
        </row>
        <row r="119">
          <cell r="A119" t="str">
            <v>01S9349829GTD</v>
          </cell>
          <cell r="B119" t="str">
            <v>HUET</v>
          </cell>
          <cell r="C119" t="str">
            <v>Valerie</v>
          </cell>
          <cell r="D119">
            <v>38718</v>
          </cell>
          <cell r="E119">
            <v>1</v>
          </cell>
          <cell r="F119" t="str">
            <v>Local</v>
          </cell>
          <cell r="G119">
            <v>40057</v>
          </cell>
          <cell r="H119" t="str">
            <v>MCF HC</v>
          </cell>
          <cell r="I119">
            <v>21</v>
          </cell>
          <cell r="J119" t="str">
            <v>U. Paris-VII</v>
          </cell>
          <cell r="K119" t="str">
            <v>0751723R</v>
          </cell>
          <cell r="L119">
            <v>40057</v>
          </cell>
          <cell r="M119">
            <v>3013</v>
          </cell>
          <cell r="N119">
            <v>38718</v>
          </cell>
        </row>
        <row r="120">
          <cell r="A120" t="str">
            <v>01S9400548IKE</v>
          </cell>
          <cell r="B120" t="str">
            <v>MOISAN</v>
          </cell>
          <cell r="C120" t="str">
            <v>Andre</v>
          </cell>
          <cell r="D120">
            <v>38718</v>
          </cell>
          <cell r="E120">
            <v>1</v>
          </cell>
          <cell r="F120" t="str">
            <v>Local</v>
          </cell>
          <cell r="G120">
            <v>40057</v>
          </cell>
          <cell r="H120" t="str">
            <v>MCF HC</v>
          </cell>
          <cell r="I120">
            <v>19</v>
          </cell>
          <cell r="J120" t="str">
            <v>CNAM Paris</v>
          </cell>
          <cell r="K120" t="str">
            <v>0753471R</v>
          </cell>
          <cell r="L120">
            <v>40057</v>
          </cell>
          <cell r="M120">
            <v>3013</v>
          </cell>
          <cell r="N120">
            <v>38718</v>
          </cell>
        </row>
        <row r="121">
          <cell r="A121" t="str">
            <v>01S9401136USJ</v>
          </cell>
          <cell r="B121" t="str">
            <v>TRINH VAN</v>
          </cell>
          <cell r="C121" t="str">
            <v>Thi Hanh</v>
          </cell>
          <cell r="D121">
            <v>38718</v>
          </cell>
          <cell r="E121">
            <v>1</v>
          </cell>
          <cell r="F121" t="str">
            <v>National</v>
          </cell>
          <cell r="G121">
            <v>40057</v>
          </cell>
          <cell r="H121" t="str">
            <v>MCF HC</v>
          </cell>
          <cell r="I121">
            <v>86</v>
          </cell>
          <cell r="J121" t="str">
            <v>U. Paris-V</v>
          </cell>
          <cell r="K121" t="str">
            <v>0751721N</v>
          </cell>
          <cell r="L121">
            <v>40057</v>
          </cell>
          <cell r="M121">
            <v>3013</v>
          </cell>
          <cell r="N121">
            <v>38718</v>
          </cell>
        </row>
        <row r="122">
          <cell r="A122" t="str">
            <v>01S9401564GNZ</v>
          </cell>
          <cell r="B122" t="str">
            <v>HOANG-NGOC</v>
          </cell>
          <cell r="C122" t="str">
            <v>Liem</v>
          </cell>
          <cell r="D122">
            <v>38718</v>
          </cell>
          <cell r="E122">
            <v>1</v>
          </cell>
          <cell r="F122" t="str">
            <v>National</v>
          </cell>
          <cell r="G122">
            <v>40057</v>
          </cell>
          <cell r="H122" t="str">
            <v>MCF HC</v>
          </cell>
          <cell r="I122">
            <v>5</v>
          </cell>
          <cell r="J122" t="str">
            <v>U. Paris-I</v>
          </cell>
          <cell r="K122" t="str">
            <v>0751717J</v>
          </cell>
          <cell r="L122">
            <v>40057</v>
          </cell>
          <cell r="M122">
            <v>3013</v>
          </cell>
          <cell r="N122">
            <v>38718</v>
          </cell>
        </row>
        <row r="123">
          <cell r="A123" t="str">
            <v>01S9401604JCF</v>
          </cell>
          <cell r="B123" t="str">
            <v>LEHU</v>
          </cell>
          <cell r="C123" t="str">
            <v>Jean Marc</v>
          </cell>
          <cell r="D123">
            <v>38718</v>
          </cell>
          <cell r="E123">
            <v>1</v>
          </cell>
          <cell r="F123" t="str">
            <v>National</v>
          </cell>
          <cell r="G123">
            <v>40057</v>
          </cell>
          <cell r="H123" t="str">
            <v>MCF HC</v>
          </cell>
          <cell r="I123">
            <v>6</v>
          </cell>
          <cell r="J123" t="str">
            <v>U. Paris-I</v>
          </cell>
          <cell r="K123" t="str">
            <v>0751717J</v>
          </cell>
          <cell r="L123">
            <v>40057</v>
          </cell>
          <cell r="M123">
            <v>3013</v>
          </cell>
          <cell r="N123">
            <v>38718</v>
          </cell>
        </row>
        <row r="124">
          <cell r="A124" t="str">
            <v>01S9401980WMZ</v>
          </cell>
          <cell r="B124" t="str">
            <v>BRENET</v>
          </cell>
          <cell r="C124" t="str">
            <v>Pascale</v>
          </cell>
          <cell r="D124">
            <v>38718</v>
          </cell>
          <cell r="E124">
            <v>1</v>
          </cell>
          <cell r="F124" t="str">
            <v>Local</v>
          </cell>
          <cell r="G124">
            <v>40057</v>
          </cell>
          <cell r="H124" t="str">
            <v>MCF HC</v>
          </cell>
          <cell r="I124">
            <v>6</v>
          </cell>
          <cell r="J124" t="str">
            <v>U. Paris-V</v>
          </cell>
          <cell r="K124" t="str">
            <v>0751721N</v>
          </cell>
          <cell r="L124">
            <v>40057</v>
          </cell>
          <cell r="M124">
            <v>3013</v>
          </cell>
          <cell r="N124">
            <v>38961</v>
          </cell>
        </row>
        <row r="125">
          <cell r="A125" t="str">
            <v>01S9402003FBE</v>
          </cell>
          <cell r="B125" t="str">
            <v>SOREL</v>
          </cell>
          <cell r="C125" t="str">
            <v>Maryvonne</v>
          </cell>
          <cell r="D125">
            <v>38718</v>
          </cell>
          <cell r="E125">
            <v>1</v>
          </cell>
          <cell r="F125" t="str">
            <v>National</v>
          </cell>
          <cell r="G125">
            <v>40057</v>
          </cell>
          <cell r="H125" t="str">
            <v>MCF HC</v>
          </cell>
          <cell r="I125">
            <v>70</v>
          </cell>
          <cell r="J125" t="str">
            <v>U. Paris-V</v>
          </cell>
          <cell r="K125" t="str">
            <v>0751721N</v>
          </cell>
          <cell r="L125">
            <v>40057</v>
          </cell>
          <cell r="M125">
            <v>3013</v>
          </cell>
          <cell r="N125">
            <v>38718</v>
          </cell>
        </row>
        <row r="126">
          <cell r="A126" t="str">
            <v>01S9402082RAH</v>
          </cell>
          <cell r="B126" t="str">
            <v>VELLY</v>
          </cell>
          <cell r="C126" t="str">
            <v>Jean Jacques</v>
          </cell>
          <cell r="D126">
            <v>38718</v>
          </cell>
          <cell r="E126">
            <v>1</v>
          </cell>
          <cell r="F126" t="str">
            <v>Local</v>
          </cell>
          <cell r="G126">
            <v>40057</v>
          </cell>
          <cell r="H126" t="str">
            <v>MCF HC</v>
          </cell>
          <cell r="I126">
            <v>18</v>
          </cell>
          <cell r="J126" t="str">
            <v>U. Paris-IV</v>
          </cell>
          <cell r="K126" t="str">
            <v>0751720M</v>
          </cell>
          <cell r="L126">
            <v>40057</v>
          </cell>
          <cell r="M126">
            <v>3013</v>
          </cell>
          <cell r="N126">
            <v>38718</v>
          </cell>
        </row>
        <row r="127">
          <cell r="A127" t="str">
            <v>01S9405585BJI</v>
          </cell>
          <cell r="B127" t="str">
            <v>GONNEAU</v>
          </cell>
          <cell r="C127" t="str">
            <v>Pierre</v>
          </cell>
          <cell r="D127">
            <v>38718</v>
          </cell>
          <cell r="E127">
            <v>1</v>
          </cell>
          <cell r="F127" t="str">
            <v>Local</v>
          </cell>
          <cell r="G127">
            <v>40057</v>
          </cell>
          <cell r="H127" t="str">
            <v>PR 1C</v>
          </cell>
          <cell r="I127">
            <v>13</v>
          </cell>
          <cell r="J127" t="str">
            <v>U. Paris-IV</v>
          </cell>
          <cell r="K127" t="str">
            <v>0751720M</v>
          </cell>
          <cell r="L127">
            <v>40057</v>
          </cell>
          <cell r="M127">
            <v>3002</v>
          </cell>
          <cell r="N127">
            <v>38718</v>
          </cell>
        </row>
        <row r="128">
          <cell r="A128" t="str">
            <v>01S9501721KWH</v>
          </cell>
          <cell r="B128" t="str">
            <v>WITTWER</v>
          </cell>
          <cell r="C128" t="str">
            <v>Jerome</v>
          </cell>
          <cell r="D128">
            <v>38718</v>
          </cell>
          <cell r="E128">
            <v>1</v>
          </cell>
          <cell r="F128" t="str">
            <v>Local</v>
          </cell>
          <cell r="G128">
            <v>40057</v>
          </cell>
          <cell r="H128" t="str">
            <v>PR 1C</v>
          </cell>
          <cell r="I128">
            <v>5</v>
          </cell>
          <cell r="J128" t="str">
            <v>U. Tech. Paris-Dauphine</v>
          </cell>
          <cell r="K128" t="str">
            <v>0750736T</v>
          </cell>
          <cell r="L128">
            <v>40057</v>
          </cell>
          <cell r="M128">
            <v>3002</v>
          </cell>
          <cell r="N128">
            <v>38718</v>
          </cell>
        </row>
        <row r="129">
          <cell r="A129" t="str">
            <v>01S9502315DSF</v>
          </cell>
          <cell r="B129" t="str">
            <v>LANFRANCHI</v>
          </cell>
          <cell r="C129" t="str">
            <v>Joseph</v>
          </cell>
          <cell r="D129">
            <v>38718</v>
          </cell>
          <cell r="E129">
            <v>1</v>
          </cell>
          <cell r="F129" t="str">
            <v>National</v>
          </cell>
          <cell r="G129">
            <v>40057</v>
          </cell>
          <cell r="H129" t="str">
            <v>MCF HC</v>
          </cell>
          <cell r="I129">
            <v>5</v>
          </cell>
          <cell r="J129" t="str">
            <v>U. Paris-II</v>
          </cell>
          <cell r="K129" t="str">
            <v>0751718K</v>
          </cell>
          <cell r="L129">
            <v>40057</v>
          </cell>
          <cell r="M129">
            <v>3013</v>
          </cell>
          <cell r="N129">
            <v>38718</v>
          </cell>
        </row>
        <row r="130">
          <cell r="A130" t="str">
            <v>01S9502659GHI</v>
          </cell>
          <cell r="B130" t="str">
            <v>DEFFAINS</v>
          </cell>
          <cell r="C130" t="str">
            <v>Catherine</v>
          </cell>
          <cell r="D130">
            <v>38718</v>
          </cell>
          <cell r="E130">
            <v>1</v>
          </cell>
          <cell r="F130" t="str">
            <v>Local</v>
          </cell>
          <cell r="G130">
            <v>40057</v>
          </cell>
          <cell r="H130" t="str">
            <v>MCF HC</v>
          </cell>
          <cell r="I130">
            <v>6</v>
          </cell>
          <cell r="J130" t="str">
            <v>U. Angers</v>
          </cell>
          <cell r="K130" t="str">
            <v>0490970N</v>
          </cell>
          <cell r="L130">
            <v>40057</v>
          </cell>
          <cell r="M130">
            <v>3013</v>
          </cell>
          <cell r="N130">
            <v>38718</v>
          </cell>
        </row>
        <row r="131">
          <cell r="A131" t="str">
            <v>01S9502661YNA</v>
          </cell>
          <cell r="B131" t="str">
            <v>LANZAROTTI</v>
          </cell>
          <cell r="C131" t="str">
            <v>Mario</v>
          </cell>
          <cell r="D131">
            <v>38718</v>
          </cell>
          <cell r="E131">
            <v>1</v>
          </cell>
          <cell r="F131" t="str">
            <v>Local</v>
          </cell>
          <cell r="G131">
            <v>40057</v>
          </cell>
          <cell r="H131" t="str">
            <v>MCF HC</v>
          </cell>
          <cell r="I131">
            <v>5</v>
          </cell>
          <cell r="J131" t="str">
            <v>U. Paris-I</v>
          </cell>
          <cell r="K131" t="str">
            <v>0751717J</v>
          </cell>
          <cell r="L131">
            <v>40057</v>
          </cell>
          <cell r="M131">
            <v>3013</v>
          </cell>
          <cell r="N131">
            <v>38718</v>
          </cell>
        </row>
        <row r="132">
          <cell r="A132" t="str">
            <v>01S9502766ZWB</v>
          </cell>
          <cell r="B132" t="str">
            <v>XU</v>
          </cell>
          <cell r="C132" t="str">
            <v>Dan</v>
          </cell>
          <cell r="D132">
            <v>38718</v>
          </cell>
          <cell r="E132">
            <v>1</v>
          </cell>
          <cell r="F132" t="str">
            <v>National</v>
          </cell>
          <cell r="G132">
            <v>40057</v>
          </cell>
          <cell r="H132" t="str">
            <v>PR 1C</v>
          </cell>
          <cell r="I132">
            <v>15</v>
          </cell>
          <cell r="J132" t="str">
            <v>INALCO Paris</v>
          </cell>
          <cell r="K132" t="str">
            <v>0753488J</v>
          </cell>
          <cell r="L132">
            <v>41153</v>
          </cell>
          <cell r="M132">
            <v>3002</v>
          </cell>
          <cell r="N132">
            <v>38718</v>
          </cell>
        </row>
        <row r="133">
          <cell r="A133" t="str">
            <v>01S9503146GSZ</v>
          </cell>
          <cell r="B133" t="str">
            <v>SELKTI</v>
          </cell>
          <cell r="C133" t="str">
            <v>Mohamed</v>
          </cell>
          <cell r="D133">
            <v>38718</v>
          </cell>
          <cell r="E133">
            <v>1</v>
          </cell>
          <cell r="F133" t="str">
            <v>National</v>
          </cell>
          <cell r="G133">
            <v>40057</v>
          </cell>
          <cell r="H133" t="str">
            <v>MCF HC</v>
          </cell>
          <cell r="I133">
            <v>85</v>
          </cell>
          <cell r="J133" t="str">
            <v>U. Paris-V</v>
          </cell>
          <cell r="K133" t="str">
            <v>0751721N</v>
          </cell>
          <cell r="L133">
            <v>40057</v>
          </cell>
          <cell r="M133">
            <v>3013</v>
          </cell>
          <cell r="N133">
            <v>38718</v>
          </cell>
        </row>
        <row r="134">
          <cell r="A134" t="str">
            <v>01S9503552XCZ</v>
          </cell>
          <cell r="B134" t="str">
            <v>CHEYNET</v>
          </cell>
          <cell r="C134" t="str">
            <v>Jean-Claude</v>
          </cell>
          <cell r="D134">
            <v>38718</v>
          </cell>
          <cell r="E134">
            <v>1</v>
          </cell>
          <cell r="F134" t="str">
            <v>Local</v>
          </cell>
          <cell r="G134">
            <v>40057</v>
          </cell>
          <cell r="H134" t="str">
            <v>PR EX1</v>
          </cell>
          <cell r="I134">
            <v>21</v>
          </cell>
          <cell r="J134" t="str">
            <v>U. Paris-IV</v>
          </cell>
          <cell r="K134" t="str">
            <v>0751720M</v>
          </cell>
          <cell r="L134">
            <v>40057</v>
          </cell>
          <cell r="M134">
            <v>3003</v>
          </cell>
          <cell r="N134">
            <v>38718</v>
          </cell>
        </row>
        <row r="135">
          <cell r="A135" t="str">
            <v>01S9503715NSH</v>
          </cell>
          <cell r="B135" t="str">
            <v>PUJOL</v>
          </cell>
          <cell r="C135" t="str">
            <v>Nicole</v>
          </cell>
          <cell r="D135">
            <v>38718</v>
          </cell>
          <cell r="E135">
            <v>1</v>
          </cell>
          <cell r="F135" t="str">
            <v>Local</v>
          </cell>
          <cell r="G135">
            <v>40057</v>
          </cell>
          <cell r="H135" t="str">
            <v>MCF HC</v>
          </cell>
          <cell r="I135">
            <v>70</v>
          </cell>
          <cell r="J135" t="str">
            <v>U. Paris-V</v>
          </cell>
          <cell r="K135" t="str">
            <v>0751721N</v>
          </cell>
          <cell r="L135">
            <v>40057</v>
          </cell>
          <cell r="M135">
            <v>3013</v>
          </cell>
          <cell r="N135">
            <v>38718</v>
          </cell>
        </row>
        <row r="136">
          <cell r="A136" t="str">
            <v>01S9503837PNE</v>
          </cell>
          <cell r="B136" t="str">
            <v>CARLIER</v>
          </cell>
          <cell r="C136" t="str">
            <v>Jean Louis</v>
          </cell>
          <cell r="D136">
            <v>38718</v>
          </cell>
          <cell r="E136">
            <v>1</v>
          </cell>
          <cell r="F136" t="str">
            <v>National</v>
          </cell>
          <cell r="G136">
            <v>40057</v>
          </cell>
          <cell r="H136" t="str">
            <v>PR 1C</v>
          </cell>
          <cell r="I136">
            <v>22</v>
          </cell>
          <cell r="J136" t="str">
            <v>U. Paris-VII</v>
          </cell>
          <cell r="K136" t="str">
            <v>0751723R</v>
          </cell>
          <cell r="L136">
            <v>40057</v>
          </cell>
          <cell r="M136">
            <v>3002</v>
          </cell>
          <cell r="N136">
            <v>38718</v>
          </cell>
        </row>
        <row r="137">
          <cell r="A137" t="str">
            <v>01S9503842FQD</v>
          </cell>
          <cell r="B137" t="str">
            <v>GREENSTEIN</v>
          </cell>
          <cell r="C137" t="str">
            <v>Rosalind</v>
          </cell>
          <cell r="D137">
            <v>38718</v>
          </cell>
          <cell r="E137">
            <v>1</v>
          </cell>
          <cell r="F137" t="str">
            <v>National</v>
          </cell>
          <cell r="G137">
            <v>40057</v>
          </cell>
          <cell r="H137" t="str">
            <v>MCF HC</v>
          </cell>
          <cell r="I137">
            <v>11</v>
          </cell>
          <cell r="J137" t="str">
            <v>U. Paris-I</v>
          </cell>
          <cell r="K137" t="str">
            <v>0751717J</v>
          </cell>
          <cell r="L137">
            <v>40057</v>
          </cell>
          <cell r="M137">
            <v>3013</v>
          </cell>
          <cell r="N137">
            <v>38718</v>
          </cell>
        </row>
        <row r="138">
          <cell r="A138" t="str">
            <v>01S9601961HDA</v>
          </cell>
          <cell r="B138" t="str">
            <v>SOLEIL</v>
          </cell>
          <cell r="C138" t="str">
            <v>Sylvain</v>
          </cell>
          <cell r="D138">
            <v>38718</v>
          </cell>
          <cell r="E138">
            <v>1</v>
          </cell>
          <cell r="F138" t="str">
            <v>National</v>
          </cell>
          <cell r="G138">
            <v>40057</v>
          </cell>
          <cell r="H138" t="str">
            <v>PR 1C</v>
          </cell>
          <cell r="I138">
            <v>3</v>
          </cell>
          <cell r="J138" t="str">
            <v>U. Rennes-I</v>
          </cell>
          <cell r="K138" t="str">
            <v>0350936C</v>
          </cell>
          <cell r="L138">
            <v>40057</v>
          </cell>
          <cell r="M138">
            <v>3002</v>
          </cell>
          <cell r="N138">
            <v>38718</v>
          </cell>
        </row>
        <row r="139">
          <cell r="A139" t="str">
            <v>01S9601963APF</v>
          </cell>
          <cell r="B139" t="str">
            <v>LAQUIEZE</v>
          </cell>
          <cell r="C139" t="str">
            <v>Alain</v>
          </cell>
          <cell r="D139">
            <v>38718</v>
          </cell>
          <cell r="E139">
            <v>1</v>
          </cell>
          <cell r="F139" t="str">
            <v>National</v>
          </cell>
          <cell r="G139">
            <v>40057</v>
          </cell>
          <cell r="H139" t="str">
            <v>PR 1C</v>
          </cell>
          <cell r="I139">
            <v>2</v>
          </cell>
          <cell r="J139" t="str">
            <v>U. Paris-III</v>
          </cell>
          <cell r="K139" t="str">
            <v>0751719L</v>
          </cell>
          <cell r="L139">
            <v>40057</v>
          </cell>
          <cell r="M139">
            <v>3002</v>
          </cell>
          <cell r="N139">
            <v>38718</v>
          </cell>
        </row>
        <row r="140">
          <cell r="A140" t="str">
            <v>01S9601965TUR</v>
          </cell>
          <cell r="B140" t="str">
            <v>DEBOVE</v>
          </cell>
          <cell r="C140" t="str">
            <v>Frederic</v>
          </cell>
          <cell r="D140">
            <v>38718</v>
          </cell>
          <cell r="E140">
            <v>1</v>
          </cell>
          <cell r="F140" t="str">
            <v>National</v>
          </cell>
          <cell r="G140">
            <v>40057</v>
          </cell>
          <cell r="H140" t="str">
            <v>MCF HC</v>
          </cell>
          <cell r="I140">
            <v>1</v>
          </cell>
          <cell r="J140" t="str">
            <v>U. Paris-II</v>
          </cell>
          <cell r="K140" t="str">
            <v>0751718K</v>
          </cell>
          <cell r="L140">
            <v>40057</v>
          </cell>
          <cell r="M140">
            <v>3013</v>
          </cell>
          <cell r="N140">
            <v>38718</v>
          </cell>
        </row>
        <row r="141">
          <cell r="A141" t="str">
            <v>01S9602047ZBK</v>
          </cell>
          <cell r="B141" t="str">
            <v>GIROD</v>
          </cell>
          <cell r="C141" t="str">
            <v>Martine</v>
          </cell>
          <cell r="D141">
            <v>38718</v>
          </cell>
          <cell r="E141">
            <v>1</v>
          </cell>
          <cell r="F141" t="str">
            <v>Local</v>
          </cell>
          <cell r="G141">
            <v>40057</v>
          </cell>
          <cell r="H141" t="str">
            <v>PR 1C</v>
          </cell>
          <cell r="I141">
            <v>6</v>
          </cell>
          <cell r="J141" t="str">
            <v>U. Lyon-II</v>
          </cell>
          <cell r="K141" t="str">
            <v>0691775E</v>
          </cell>
          <cell r="L141">
            <v>40057</v>
          </cell>
          <cell r="M141">
            <v>3002</v>
          </cell>
          <cell r="N141">
            <v>38718</v>
          </cell>
        </row>
        <row r="142">
          <cell r="A142" t="str">
            <v>01S9602343BUM</v>
          </cell>
          <cell r="B142" t="str">
            <v>HASTINGS</v>
          </cell>
          <cell r="C142" t="str">
            <v>Antoinette</v>
          </cell>
          <cell r="D142">
            <v>38718</v>
          </cell>
          <cell r="E142">
            <v>1</v>
          </cell>
          <cell r="F142" t="str">
            <v>National</v>
          </cell>
          <cell r="G142">
            <v>40057</v>
          </cell>
          <cell r="H142" t="str">
            <v>MCF HC</v>
          </cell>
          <cell r="I142">
            <v>2</v>
          </cell>
          <cell r="J142" t="str">
            <v>U. Nantes</v>
          </cell>
          <cell r="K142" t="str">
            <v>0440984F</v>
          </cell>
          <cell r="L142">
            <v>40057</v>
          </cell>
          <cell r="M142">
            <v>3013</v>
          </cell>
          <cell r="N142">
            <v>38718</v>
          </cell>
        </row>
        <row r="143">
          <cell r="A143" t="str">
            <v>01S9702325QNA</v>
          </cell>
          <cell r="B143" t="str">
            <v>DANG</v>
          </cell>
          <cell r="C143" t="str">
            <v>Ai-Thu</v>
          </cell>
          <cell r="D143">
            <v>38718</v>
          </cell>
          <cell r="E143">
            <v>1</v>
          </cell>
          <cell r="F143" t="str">
            <v>National</v>
          </cell>
          <cell r="G143">
            <v>40057</v>
          </cell>
          <cell r="H143" t="str">
            <v>MCF HC</v>
          </cell>
          <cell r="I143">
            <v>5</v>
          </cell>
          <cell r="J143" t="str">
            <v>U. Paris-I</v>
          </cell>
          <cell r="K143" t="str">
            <v>0751717J</v>
          </cell>
          <cell r="L143">
            <v>40057</v>
          </cell>
          <cell r="M143">
            <v>3013</v>
          </cell>
          <cell r="N143">
            <v>38718</v>
          </cell>
        </row>
        <row r="144">
          <cell r="A144" t="str">
            <v>01S9702709QPQ</v>
          </cell>
          <cell r="B144" t="str">
            <v>AZAB</v>
          </cell>
          <cell r="C144" t="str">
            <v>Mahmoud</v>
          </cell>
          <cell r="D144">
            <v>38718</v>
          </cell>
          <cell r="E144">
            <v>1</v>
          </cell>
          <cell r="F144" t="str">
            <v>Local</v>
          </cell>
          <cell r="G144">
            <v>40057</v>
          </cell>
          <cell r="H144" t="str">
            <v>MCF HC</v>
          </cell>
          <cell r="I144">
            <v>15</v>
          </cell>
          <cell r="J144" t="str">
            <v>INALCO Paris</v>
          </cell>
          <cell r="K144" t="str">
            <v>0753488J</v>
          </cell>
          <cell r="L144">
            <v>40057</v>
          </cell>
          <cell r="M144">
            <v>3013</v>
          </cell>
          <cell r="N144">
            <v>38718</v>
          </cell>
        </row>
        <row r="145">
          <cell r="A145" t="str">
            <v>01S9703191YRF</v>
          </cell>
          <cell r="B145" t="str">
            <v>LESOURD</v>
          </cell>
          <cell r="C145" t="str">
            <v>Xavier</v>
          </cell>
          <cell r="D145">
            <v>39814</v>
          </cell>
          <cell r="E145">
            <v>1</v>
          </cell>
          <cell r="F145" t="str">
            <v>National</v>
          </cell>
          <cell r="G145">
            <v>40057</v>
          </cell>
          <cell r="H145" t="str">
            <v>PR 1C</v>
          </cell>
          <cell r="I145">
            <v>16</v>
          </cell>
          <cell r="J145" t="str">
            <v>U. de Strasbourg</v>
          </cell>
          <cell r="K145" t="str">
            <v>0673021V</v>
          </cell>
          <cell r="L145">
            <v>40057</v>
          </cell>
          <cell r="M145">
            <v>3002</v>
          </cell>
          <cell r="N145">
            <v>39814</v>
          </cell>
        </row>
        <row r="146">
          <cell r="A146" t="str">
            <v>01S9800859CQD</v>
          </cell>
          <cell r="B146" t="str">
            <v>MANKIN</v>
          </cell>
          <cell r="C146" t="str">
            <v>Robert</v>
          </cell>
          <cell r="D146">
            <v>38718</v>
          </cell>
          <cell r="E146">
            <v>1</v>
          </cell>
          <cell r="F146" t="str">
            <v>Local</v>
          </cell>
          <cell r="G146">
            <v>40057</v>
          </cell>
          <cell r="H146" t="str">
            <v>PR 1C</v>
          </cell>
          <cell r="I146">
            <v>11</v>
          </cell>
          <cell r="J146" t="str">
            <v>U. Paris-VII</v>
          </cell>
          <cell r="K146" t="str">
            <v>0751723R</v>
          </cell>
          <cell r="L146">
            <v>40057</v>
          </cell>
          <cell r="M146">
            <v>3002</v>
          </cell>
          <cell r="N146">
            <v>38718</v>
          </cell>
        </row>
        <row r="147">
          <cell r="A147" t="str">
            <v>01S9801060LZT</v>
          </cell>
          <cell r="B147" t="str">
            <v>MAULIN</v>
          </cell>
          <cell r="C147" t="str">
            <v>Eric</v>
          </cell>
          <cell r="D147">
            <v>39814</v>
          </cell>
          <cell r="E147">
            <v>1</v>
          </cell>
          <cell r="F147" t="str">
            <v>Local</v>
          </cell>
          <cell r="G147">
            <v>40057</v>
          </cell>
          <cell r="H147" t="str">
            <v>PR 1C</v>
          </cell>
          <cell r="I147">
            <v>2</v>
          </cell>
          <cell r="J147" t="str">
            <v>U. de Strasbourg</v>
          </cell>
          <cell r="K147" t="str">
            <v>0673021V</v>
          </cell>
          <cell r="L147">
            <v>40057</v>
          </cell>
          <cell r="M147">
            <v>3002</v>
          </cell>
          <cell r="N147">
            <v>39814</v>
          </cell>
        </row>
        <row r="148">
          <cell r="A148" t="str">
            <v>01S9802813JWR</v>
          </cell>
          <cell r="B148" t="str">
            <v>VIDAL</v>
          </cell>
          <cell r="C148" t="str">
            <v>Michel</v>
          </cell>
          <cell r="D148">
            <v>38718</v>
          </cell>
          <cell r="E148">
            <v>1</v>
          </cell>
          <cell r="F148" t="str">
            <v>National</v>
          </cell>
          <cell r="G148">
            <v>40057</v>
          </cell>
          <cell r="H148" t="str">
            <v>PR 1C</v>
          </cell>
          <cell r="I148">
            <v>86</v>
          </cell>
          <cell r="J148" t="str">
            <v>U. Paris-V</v>
          </cell>
          <cell r="K148" t="str">
            <v>0751721N</v>
          </cell>
          <cell r="L148">
            <v>40057</v>
          </cell>
          <cell r="M148">
            <v>3002</v>
          </cell>
          <cell r="N148">
            <v>38718</v>
          </cell>
        </row>
        <row r="149">
          <cell r="A149" t="str">
            <v>01S9903937OCN</v>
          </cell>
          <cell r="B149" t="str">
            <v>MALLET</v>
          </cell>
          <cell r="C149" t="str">
            <v>Blandine</v>
          </cell>
          <cell r="D149">
            <v>38718</v>
          </cell>
          <cell r="E149">
            <v>1</v>
          </cell>
          <cell r="F149" t="str">
            <v>National</v>
          </cell>
          <cell r="G149">
            <v>40057</v>
          </cell>
          <cell r="H149" t="str">
            <v>PR 1C</v>
          </cell>
          <cell r="I149">
            <v>1</v>
          </cell>
          <cell r="J149" t="str">
            <v>U. Lyon-III</v>
          </cell>
          <cell r="K149" t="str">
            <v>0692437Z</v>
          </cell>
          <cell r="L149">
            <v>40057</v>
          </cell>
          <cell r="M149">
            <v>3002</v>
          </cell>
          <cell r="N149">
            <v>38718</v>
          </cell>
        </row>
        <row r="150">
          <cell r="A150" t="str">
            <v>01S9904157KHY</v>
          </cell>
          <cell r="B150" t="str">
            <v>DARPY</v>
          </cell>
          <cell r="C150" t="str">
            <v>Denis</v>
          </cell>
          <cell r="D150">
            <v>39448</v>
          </cell>
          <cell r="E150">
            <v>1</v>
          </cell>
          <cell r="F150" t="str">
            <v>National</v>
          </cell>
          <cell r="G150">
            <v>40057</v>
          </cell>
          <cell r="H150" t="str">
            <v>PR 1C</v>
          </cell>
          <cell r="I150">
            <v>6</v>
          </cell>
          <cell r="J150" t="str">
            <v>U. Tech. Paris-Dauphine</v>
          </cell>
          <cell r="K150" t="str">
            <v>0750736T</v>
          </cell>
          <cell r="L150">
            <v>40057</v>
          </cell>
          <cell r="M150">
            <v>3002</v>
          </cell>
          <cell r="N150">
            <v>39448</v>
          </cell>
        </row>
        <row r="151">
          <cell r="A151" t="str">
            <v>01S9904704OHC</v>
          </cell>
          <cell r="B151" t="str">
            <v>LE DIVELLEC</v>
          </cell>
          <cell r="C151" t="str">
            <v>Armel</v>
          </cell>
          <cell r="D151">
            <v>40057</v>
          </cell>
          <cell r="E151">
            <v>1</v>
          </cell>
          <cell r="F151" t="str">
            <v>National</v>
          </cell>
          <cell r="G151">
            <v>40057</v>
          </cell>
          <cell r="H151" t="str">
            <v>PR 1C</v>
          </cell>
          <cell r="I151">
            <v>2</v>
          </cell>
          <cell r="J151" t="str">
            <v>U. Paris-II</v>
          </cell>
          <cell r="K151" t="str">
            <v>0751718K</v>
          </cell>
          <cell r="L151">
            <v>40057</v>
          </cell>
          <cell r="M151">
            <v>3002</v>
          </cell>
          <cell r="N151">
            <v>40057</v>
          </cell>
        </row>
        <row r="152">
          <cell r="A152" t="str">
            <v>02E9205766UYR</v>
          </cell>
          <cell r="B152" t="str">
            <v>ZOLEZZI</v>
          </cell>
          <cell r="C152" t="str">
            <v>Gerard</v>
          </cell>
          <cell r="D152">
            <v>38718</v>
          </cell>
          <cell r="E152">
            <v>1</v>
          </cell>
          <cell r="F152" t="str">
            <v>Local</v>
          </cell>
          <cell r="G152">
            <v>40057</v>
          </cell>
          <cell r="H152" t="str">
            <v>MCF HC</v>
          </cell>
          <cell r="I152">
            <v>6</v>
          </cell>
          <cell r="J152" t="str">
            <v>U. Aix-Marseille-III</v>
          </cell>
          <cell r="K152" t="str">
            <v>0132364Z</v>
          </cell>
          <cell r="L152">
            <v>40057</v>
          </cell>
          <cell r="M152">
            <v>3013</v>
          </cell>
          <cell r="N152">
            <v>38718</v>
          </cell>
        </row>
        <row r="153">
          <cell r="A153" t="str">
            <v>02E9214980CYR</v>
          </cell>
          <cell r="B153" t="str">
            <v>DORNE</v>
          </cell>
          <cell r="C153" t="str">
            <v>Francoise</v>
          </cell>
          <cell r="D153">
            <v>38718</v>
          </cell>
          <cell r="E153">
            <v>1</v>
          </cell>
          <cell r="F153" t="str">
            <v>Local</v>
          </cell>
          <cell r="G153">
            <v>40057</v>
          </cell>
          <cell r="H153" t="str">
            <v>MCF HC</v>
          </cell>
          <cell r="I153">
            <v>14</v>
          </cell>
          <cell r="J153" t="str">
            <v>U. Aix-Marseille-I (IUFM)</v>
          </cell>
          <cell r="K153" t="str">
            <v>0133393T</v>
          </cell>
          <cell r="L153">
            <v>40057</v>
          </cell>
          <cell r="M153">
            <v>3013</v>
          </cell>
          <cell r="N153">
            <v>38718</v>
          </cell>
        </row>
        <row r="154">
          <cell r="A154" t="str">
            <v>02E9216789SER</v>
          </cell>
          <cell r="B154" t="str">
            <v>BOSSI</v>
          </cell>
          <cell r="C154" t="str">
            <v>Lise</v>
          </cell>
          <cell r="D154">
            <v>38718</v>
          </cell>
          <cell r="E154">
            <v>1</v>
          </cell>
          <cell r="F154" t="str">
            <v>National</v>
          </cell>
          <cell r="G154">
            <v>40057</v>
          </cell>
          <cell r="H154" t="str">
            <v>MCF HC</v>
          </cell>
          <cell r="I154">
            <v>14</v>
          </cell>
          <cell r="J154" t="str">
            <v>U. Paris-IV</v>
          </cell>
          <cell r="K154" t="str">
            <v>0751720M</v>
          </cell>
          <cell r="L154">
            <v>40057</v>
          </cell>
          <cell r="M154">
            <v>3013</v>
          </cell>
          <cell r="N154">
            <v>38718</v>
          </cell>
        </row>
        <row r="155">
          <cell r="A155" t="str">
            <v>02E9217998NGR</v>
          </cell>
          <cell r="B155" t="str">
            <v>NABET</v>
          </cell>
          <cell r="C155" t="str">
            <v>Carole</v>
          </cell>
          <cell r="D155">
            <v>38718</v>
          </cell>
          <cell r="E155">
            <v>1</v>
          </cell>
          <cell r="F155" t="str">
            <v>Local</v>
          </cell>
          <cell r="G155">
            <v>40057</v>
          </cell>
          <cell r="H155" t="str">
            <v>MCF HC</v>
          </cell>
          <cell r="I155">
            <v>14</v>
          </cell>
          <cell r="J155" t="str">
            <v>U. Aix-Marseille-I</v>
          </cell>
          <cell r="K155" t="str">
            <v>0131842G</v>
          </cell>
          <cell r="L155">
            <v>40057</v>
          </cell>
          <cell r="M155">
            <v>3013</v>
          </cell>
          <cell r="N155">
            <v>38718</v>
          </cell>
        </row>
        <row r="156">
          <cell r="A156" t="str">
            <v>02E9221202QSP</v>
          </cell>
          <cell r="B156" t="str">
            <v>CHELINI</v>
          </cell>
          <cell r="C156" t="str">
            <v>Blandine</v>
          </cell>
          <cell r="D156">
            <v>38718</v>
          </cell>
          <cell r="E156">
            <v>1</v>
          </cell>
          <cell r="F156" t="str">
            <v>Local</v>
          </cell>
          <cell r="G156">
            <v>40057</v>
          </cell>
          <cell r="H156" t="str">
            <v>MCF HC</v>
          </cell>
          <cell r="I156">
            <v>22</v>
          </cell>
          <cell r="J156" t="str">
            <v>U. Aix-Marseille-III</v>
          </cell>
          <cell r="K156" t="str">
            <v>0132364Z</v>
          </cell>
          <cell r="L156">
            <v>40057</v>
          </cell>
          <cell r="M156">
            <v>3013</v>
          </cell>
          <cell r="N156">
            <v>38718</v>
          </cell>
        </row>
        <row r="157">
          <cell r="A157" t="str">
            <v>02E9222905SBF</v>
          </cell>
          <cell r="B157" t="str">
            <v>PEYRON</v>
          </cell>
          <cell r="C157" t="str">
            <v>Christiane</v>
          </cell>
          <cell r="D157">
            <v>38718</v>
          </cell>
          <cell r="E157">
            <v>1</v>
          </cell>
          <cell r="F157" t="str">
            <v>National</v>
          </cell>
          <cell r="G157">
            <v>40057</v>
          </cell>
          <cell r="H157" t="str">
            <v>PR 1C</v>
          </cell>
          <cell r="I157">
            <v>70</v>
          </cell>
          <cell r="J157" t="str">
            <v>U. Aix-Marseille-II</v>
          </cell>
          <cell r="K157" t="str">
            <v>0131843H</v>
          </cell>
          <cell r="L157">
            <v>40057</v>
          </cell>
          <cell r="M157">
            <v>3002</v>
          </cell>
          <cell r="N157">
            <v>38718</v>
          </cell>
        </row>
        <row r="158">
          <cell r="A158" t="str">
            <v>02E9222936BJC</v>
          </cell>
          <cell r="B158" t="str">
            <v>SAPIEGA</v>
          </cell>
          <cell r="C158" t="str">
            <v>Jacques</v>
          </cell>
          <cell r="D158">
            <v>38718</v>
          </cell>
          <cell r="E158">
            <v>1</v>
          </cell>
          <cell r="F158" t="str">
            <v>Local</v>
          </cell>
          <cell r="G158">
            <v>40057</v>
          </cell>
          <cell r="H158" t="str">
            <v>MCF HC</v>
          </cell>
          <cell r="I158">
            <v>18</v>
          </cell>
          <cell r="J158" t="str">
            <v>U. Aix-Marseille-I</v>
          </cell>
          <cell r="K158" t="str">
            <v>0131842G</v>
          </cell>
          <cell r="L158">
            <v>40057</v>
          </cell>
          <cell r="M158">
            <v>3013</v>
          </cell>
          <cell r="N158">
            <v>38718</v>
          </cell>
        </row>
        <row r="159">
          <cell r="A159" t="str">
            <v>02E9224580OKD</v>
          </cell>
          <cell r="B159" t="str">
            <v>DEVERCHERE</v>
          </cell>
          <cell r="C159" t="str">
            <v>Marie Odile</v>
          </cell>
          <cell r="D159">
            <v>38718</v>
          </cell>
          <cell r="E159">
            <v>1</v>
          </cell>
          <cell r="F159" t="str">
            <v>National</v>
          </cell>
          <cell r="G159">
            <v>40057</v>
          </cell>
          <cell r="H159" t="str">
            <v>MCF HC</v>
          </cell>
          <cell r="I159">
            <v>10</v>
          </cell>
          <cell r="J159" t="str">
            <v>U. Lyon-II</v>
          </cell>
          <cell r="K159" t="str">
            <v>0691775E</v>
          </cell>
          <cell r="L159">
            <v>40057</v>
          </cell>
          <cell r="M159">
            <v>3013</v>
          </cell>
          <cell r="N159">
            <v>38718</v>
          </cell>
        </row>
        <row r="160">
          <cell r="A160" t="str">
            <v>02S0113300BDJ</v>
          </cell>
          <cell r="B160" t="str">
            <v>MOUSSAOUI</v>
          </cell>
          <cell r="C160" t="str">
            <v>Abderrahmane</v>
          </cell>
          <cell r="D160">
            <v>38718</v>
          </cell>
          <cell r="E160">
            <v>1</v>
          </cell>
          <cell r="F160" t="str">
            <v>National</v>
          </cell>
          <cell r="G160">
            <v>40057</v>
          </cell>
          <cell r="H160" t="str">
            <v>MCF HC</v>
          </cell>
          <cell r="I160">
            <v>20</v>
          </cell>
          <cell r="J160" t="str">
            <v>U. Aix-Marseille-I</v>
          </cell>
          <cell r="K160" t="str">
            <v>0131842G</v>
          </cell>
          <cell r="L160">
            <v>40057</v>
          </cell>
          <cell r="M160">
            <v>3013</v>
          </cell>
          <cell r="N160">
            <v>38718</v>
          </cell>
        </row>
        <row r="161">
          <cell r="A161" t="str">
            <v>02S0215860FBC</v>
          </cell>
          <cell r="B161" t="str">
            <v>D'AIGUILLON</v>
          </cell>
          <cell r="C161" t="str">
            <v>Benoit</v>
          </cell>
          <cell r="D161">
            <v>38718</v>
          </cell>
          <cell r="E161">
            <v>1</v>
          </cell>
          <cell r="F161" t="str">
            <v>Local</v>
          </cell>
          <cell r="G161">
            <v>40057</v>
          </cell>
          <cell r="H161" t="str">
            <v>MCF HC</v>
          </cell>
          <cell r="I161">
            <v>71</v>
          </cell>
          <cell r="J161" t="str">
            <v>U. Aix-Marseille-II</v>
          </cell>
          <cell r="K161" t="str">
            <v>0131843H</v>
          </cell>
          <cell r="L161">
            <v>40057</v>
          </cell>
          <cell r="M161">
            <v>3013</v>
          </cell>
          <cell r="N161">
            <v>38718</v>
          </cell>
        </row>
        <row r="162">
          <cell r="A162" t="str">
            <v>02S9316804XLC</v>
          </cell>
          <cell r="B162" t="str">
            <v>MARTIN</v>
          </cell>
          <cell r="C162" t="str">
            <v>Jean Philippe</v>
          </cell>
          <cell r="D162">
            <v>38718</v>
          </cell>
          <cell r="E162">
            <v>1</v>
          </cell>
          <cell r="F162" t="str">
            <v>Local</v>
          </cell>
          <cell r="G162">
            <v>40057</v>
          </cell>
          <cell r="H162" t="str">
            <v>PR EX1</v>
          </cell>
          <cell r="I162">
            <v>7</v>
          </cell>
          <cell r="J162" t="str">
            <v>U. Paris-VII</v>
          </cell>
          <cell r="K162" t="str">
            <v>0751723R</v>
          </cell>
          <cell r="L162">
            <v>40057</v>
          </cell>
          <cell r="M162">
            <v>3003</v>
          </cell>
          <cell r="N162">
            <v>38718</v>
          </cell>
        </row>
        <row r="163">
          <cell r="A163" t="str">
            <v>02S9318077QGP</v>
          </cell>
          <cell r="B163" t="str">
            <v>BRAMOULLE</v>
          </cell>
          <cell r="C163" t="str">
            <v>Gerard</v>
          </cell>
          <cell r="D163">
            <v>38718</v>
          </cell>
          <cell r="E163">
            <v>1</v>
          </cell>
          <cell r="F163" t="str">
            <v>Local</v>
          </cell>
          <cell r="G163">
            <v>40057</v>
          </cell>
          <cell r="H163" t="str">
            <v>PR EX1</v>
          </cell>
          <cell r="I163">
            <v>5</v>
          </cell>
          <cell r="J163" t="str">
            <v>U. Aix-Marseille-III</v>
          </cell>
          <cell r="K163" t="str">
            <v>0132364Z</v>
          </cell>
          <cell r="L163">
            <v>40057</v>
          </cell>
          <cell r="M163">
            <v>3003</v>
          </cell>
          <cell r="N163">
            <v>38718</v>
          </cell>
        </row>
        <row r="164">
          <cell r="A164" t="str">
            <v>02S9320634QCZ</v>
          </cell>
          <cell r="B164" t="str">
            <v>COLIN</v>
          </cell>
          <cell r="C164" t="str">
            <v>Jacques</v>
          </cell>
          <cell r="D164">
            <v>38718</v>
          </cell>
          <cell r="E164">
            <v>1</v>
          </cell>
          <cell r="F164" t="str">
            <v>National</v>
          </cell>
          <cell r="G164">
            <v>40057</v>
          </cell>
          <cell r="H164" t="str">
            <v>PR EX1</v>
          </cell>
          <cell r="I164">
            <v>6</v>
          </cell>
          <cell r="J164" t="str">
            <v>U. Aix-Marseille-II (IUT Aix)</v>
          </cell>
          <cell r="K164" t="str">
            <v>0131844J</v>
          </cell>
          <cell r="L164">
            <v>40057</v>
          </cell>
          <cell r="M164">
            <v>3003</v>
          </cell>
          <cell r="N164">
            <v>38718</v>
          </cell>
        </row>
        <row r="165">
          <cell r="A165" t="str">
            <v>02S9323243HVS</v>
          </cell>
          <cell r="B165" t="str">
            <v>THERME</v>
          </cell>
          <cell r="C165" t="str">
            <v>Pierre</v>
          </cell>
          <cell r="D165">
            <v>38718</v>
          </cell>
          <cell r="E165">
            <v>1</v>
          </cell>
          <cell r="F165" t="str">
            <v>National</v>
          </cell>
          <cell r="G165">
            <v>40057</v>
          </cell>
          <cell r="H165" t="str">
            <v>PR EX1</v>
          </cell>
          <cell r="I165">
            <v>74</v>
          </cell>
          <cell r="J165" t="str">
            <v>U. Aix-Marseille-II</v>
          </cell>
          <cell r="K165" t="str">
            <v>0131843H</v>
          </cell>
          <cell r="L165">
            <v>40057</v>
          </cell>
          <cell r="M165">
            <v>3003</v>
          </cell>
          <cell r="N165">
            <v>38718</v>
          </cell>
        </row>
        <row r="166">
          <cell r="A166" t="str">
            <v>02S9325007EPF</v>
          </cell>
          <cell r="B166" t="str">
            <v>TEURNIER</v>
          </cell>
          <cell r="C166" t="str">
            <v>Pierre</v>
          </cell>
          <cell r="D166">
            <v>38718</v>
          </cell>
          <cell r="E166">
            <v>1</v>
          </cell>
          <cell r="F166" t="str">
            <v>Local</v>
          </cell>
          <cell r="G166">
            <v>40057</v>
          </cell>
          <cell r="H166" t="str">
            <v>MCF HC</v>
          </cell>
          <cell r="I166">
            <v>5</v>
          </cell>
          <cell r="J166" t="str">
            <v>U. Aix-Marseille-II (IUT Aix)</v>
          </cell>
          <cell r="K166" t="str">
            <v>0131844J</v>
          </cell>
          <cell r="L166">
            <v>40057</v>
          </cell>
          <cell r="M166">
            <v>3013</v>
          </cell>
          <cell r="N166">
            <v>38718</v>
          </cell>
        </row>
        <row r="167">
          <cell r="A167" t="str">
            <v>02S9325228SPC</v>
          </cell>
          <cell r="B167" t="str">
            <v>HERMARY</v>
          </cell>
          <cell r="C167" t="str">
            <v>Antoine</v>
          </cell>
          <cell r="D167">
            <v>38718</v>
          </cell>
          <cell r="E167">
            <v>1</v>
          </cell>
          <cell r="F167" t="str">
            <v>National</v>
          </cell>
          <cell r="G167">
            <v>40057</v>
          </cell>
          <cell r="H167" t="str">
            <v>PR EX1</v>
          </cell>
          <cell r="I167">
            <v>21</v>
          </cell>
          <cell r="J167" t="str">
            <v>U. Aix-Marseille-I</v>
          </cell>
          <cell r="K167" t="str">
            <v>0131842G</v>
          </cell>
          <cell r="L167">
            <v>40057</v>
          </cell>
          <cell r="M167">
            <v>3003</v>
          </cell>
          <cell r="N167">
            <v>38718</v>
          </cell>
        </row>
        <row r="168">
          <cell r="A168" t="str">
            <v>02S9325492BQP</v>
          </cell>
          <cell r="B168" t="str">
            <v>PEDINIELLI</v>
          </cell>
          <cell r="C168" t="str">
            <v>Jean Louis</v>
          </cell>
          <cell r="D168">
            <v>38718</v>
          </cell>
          <cell r="E168">
            <v>1</v>
          </cell>
          <cell r="F168" t="str">
            <v>National</v>
          </cell>
          <cell r="G168">
            <v>40057</v>
          </cell>
          <cell r="H168" t="str">
            <v>PR EX1</v>
          </cell>
          <cell r="I168">
            <v>16</v>
          </cell>
          <cell r="J168" t="str">
            <v>U. Aix-Marseille-I</v>
          </cell>
          <cell r="K168" t="str">
            <v>0131842G</v>
          </cell>
          <cell r="L168">
            <v>40057</v>
          </cell>
          <cell r="M168">
            <v>3003</v>
          </cell>
          <cell r="N168">
            <v>38718</v>
          </cell>
        </row>
        <row r="169">
          <cell r="A169" t="str">
            <v>02S9325831PYR</v>
          </cell>
          <cell r="B169" t="str">
            <v>CLEMENTZ</v>
          </cell>
          <cell r="C169" t="str">
            <v>Francois</v>
          </cell>
          <cell r="D169">
            <v>38718</v>
          </cell>
          <cell r="E169">
            <v>1</v>
          </cell>
          <cell r="F169" t="str">
            <v>Local</v>
          </cell>
          <cell r="G169">
            <v>40057</v>
          </cell>
          <cell r="H169" t="str">
            <v>PR 1C</v>
          </cell>
          <cell r="I169">
            <v>17</v>
          </cell>
          <cell r="J169" t="str">
            <v>U. Aix-Marseille-I</v>
          </cell>
          <cell r="K169" t="str">
            <v>0131842G</v>
          </cell>
          <cell r="L169">
            <v>40057</v>
          </cell>
          <cell r="M169">
            <v>3002</v>
          </cell>
          <cell r="N169">
            <v>38718</v>
          </cell>
        </row>
        <row r="170">
          <cell r="A170" t="str">
            <v>02S9325849VYO</v>
          </cell>
          <cell r="B170" t="str">
            <v>ILBERT</v>
          </cell>
          <cell r="C170" t="str">
            <v>Robert</v>
          </cell>
          <cell r="D170">
            <v>38718</v>
          </cell>
          <cell r="E170">
            <v>1</v>
          </cell>
          <cell r="F170" t="str">
            <v>National</v>
          </cell>
          <cell r="G170">
            <v>40057</v>
          </cell>
          <cell r="H170" t="str">
            <v>PR EX2</v>
          </cell>
          <cell r="I170">
            <v>22</v>
          </cell>
          <cell r="J170" t="str">
            <v>U. Aix-Marseille-I</v>
          </cell>
          <cell r="K170" t="str">
            <v>0131842G</v>
          </cell>
          <cell r="L170">
            <v>40057</v>
          </cell>
          <cell r="M170">
            <v>3004</v>
          </cell>
          <cell r="N170">
            <v>38718</v>
          </cell>
        </row>
        <row r="171">
          <cell r="A171" t="str">
            <v>02S9326299HIG</v>
          </cell>
          <cell r="B171" t="str">
            <v>STRUBEL</v>
          </cell>
          <cell r="C171" t="str">
            <v>Armand</v>
          </cell>
          <cell r="D171">
            <v>38718</v>
          </cell>
          <cell r="E171">
            <v>1</v>
          </cell>
          <cell r="F171" t="str">
            <v>Local</v>
          </cell>
          <cell r="G171">
            <v>40057</v>
          </cell>
          <cell r="H171" t="str">
            <v>PR EX1</v>
          </cell>
          <cell r="I171">
            <v>9</v>
          </cell>
          <cell r="J171" t="str">
            <v>U. Montpellier-III</v>
          </cell>
          <cell r="K171" t="str">
            <v>0341089Z</v>
          </cell>
          <cell r="L171">
            <v>40057</v>
          </cell>
          <cell r="M171">
            <v>3003</v>
          </cell>
          <cell r="N171">
            <v>38718</v>
          </cell>
        </row>
        <row r="172">
          <cell r="A172" t="str">
            <v>02S9326703IUH</v>
          </cell>
          <cell r="B172" t="str">
            <v>SERMAIN</v>
          </cell>
          <cell r="C172" t="str">
            <v>Jean Paul</v>
          </cell>
          <cell r="D172">
            <v>38718</v>
          </cell>
          <cell r="E172">
            <v>1</v>
          </cell>
          <cell r="F172" t="str">
            <v>National</v>
          </cell>
          <cell r="G172">
            <v>40057</v>
          </cell>
          <cell r="H172" t="str">
            <v>PR EX1</v>
          </cell>
          <cell r="I172">
            <v>9</v>
          </cell>
          <cell r="J172" t="str">
            <v>U. Paris-III</v>
          </cell>
          <cell r="K172" t="str">
            <v>0751719L</v>
          </cell>
          <cell r="L172">
            <v>40057</v>
          </cell>
          <cell r="M172">
            <v>3003</v>
          </cell>
          <cell r="N172">
            <v>38718</v>
          </cell>
        </row>
        <row r="173">
          <cell r="A173" t="str">
            <v>02S9327092NWJ</v>
          </cell>
          <cell r="B173" t="str">
            <v>VERAN</v>
          </cell>
          <cell r="C173" t="str">
            <v>Lucien</v>
          </cell>
          <cell r="D173">
            <v>38718</v>
          </cell>
          <cell r="E173">
            <v>1</v>
          </cell>
          <cell r="F173" t="str">
            <v>National</v>
          </cell>
          <cell r="G173">
            <v>40057</v>
          </cell>
          <cell r="H173" t="str">
            <v>PR 1C</v>
          </cell>
          <cell r="I173">
            <v>6</v>
          </cell>
          <cell r="J173" t="str">
            <v>U. Aix-Marseille-III</v>
          </cell>
          <cell r="K173" t="str">
            <v>0132364Z</v>
          </cell>
          <cell r="L173">
            <v>40057</v>
          </cell>
          <cell r="M173">
            <v>3002</v>
          </cell>
          <cell r="N173">
            <v>38718</v>
          </cell>
        </row>
        <row r="174">
          <cell r="A174" t="str">
            <v>02S9327270VML</v>
          </cell>
          <cell r="B174" t="str">
            <v>DUTRAIT</v>
          </cell>
          <cell r="C174" t="str">
            <v>Noel</v>
          </cell>
          <cell r="D174">
            <v>38718</v>
          </cell>
          <cell r="E174">
            <v>1</v>
          </cell>
          <cell r="F174" t="str">
            <v>Local</v>
          </cell>
          <cell r="G174">
            <v>40057</v>
          </cell>
          <cell r="H174" t="str">
            <v>PR EX1</v>
          </cell>
          <cell r="I174">
            <v>15</v>
          </cell>
          <cell r="J174" t="str">
            <v>U. Aix-Marseille-I</v>
          </cell>
          <cell r="K174" t="str">
            <v>0131842G</v>
          </cell>
          <cell r="L174">
            <v>40057</v>
          </cell>
          <cell r="M174">
            <v>3003</v>
          </cell>
          <cell r="N174">
            <v>38718</v>
          </cell>
        </row>
        <row r="175">
          <cell r="A175" t="str">
            <v>02S9327518MZJ</v>
          </cell>
          <cell r="B175" t="str">
            <v>BOYER</v>
          </cell>
          <cell r="C175" t="str">
            <v>Jean Paul</v>
          </cell>
          <cell r="D175">
            <v>38718</v>
          </cell>
          <cell r="E175">
            <v>1</v>
          </cell>
          <cell r="F175" t="str">
            <v>National</v>
          </cell>
          <cell r="G175">
            <v>40057</v>
          </cell>
          <cell r="H175" t="str">
            <v>PR 1C</v>
          </cell>
          <cell r="I175">
            <v>21</v>
          </cell>
          <cell r="J175" t="str">
            <v>U. Aix-Marseille-I</v>
          </cell>
          <cell r="K175" t="str">
            <v>0131842G</v>
          </cell>
          <cell r="L175">
            <v>40057</v>
          </cell>
          <cell r="M175">
            <v>3002</v>
          </cell>
          <cell r="N175">
            <v>38718</v>
          </cell>
        </row>
        <row r="176">
          <cell r="A176" t="str">
            <v>02S9328524ERA</v>
          </cell>
          <cell r="B176" t="str">
            <v>RENOUX</v>
          </cell>
          <cell r="C176" t="str">
            <v>Thierry</v>
          </cell>
          <cell r="D176">
            <v>38718</v>
          </cell>
          <cell r="E176">
            <v>1</v>
          </cell>
          <cell r="F176" t="str">
            <v>National</v>
          </cell>
          <cell r="G176">
            <v>40057</v>
          </cell>
          <cell r="H176" t="str">
            <v>PR EX1</v>
          </cell>
          <cell r="I176">
            <v>2</v>
          </cell>
          <cell r="J176" t="str">
            <v>U. Aix-Marseille-III</v>
          </cell>
          <cell r="K176" t="str">
            <v>0132364Z</v>
          </cell>
          <cell r="L176">
            <v>40057</v>
          </cell>
          <cell r="M176">
            <v>3003</v>
          </cell>
          <cell r="N176">
            <v>38718</v>
          </cell>
        </row>
        <row r="177">
          <cell r="A177" t="str">
            <v>02S9328776GSF</v>
          </cell>
          <cell r="B177" t="str">
            <v>SERIAUX</v>
          </cell>
          <cell r="C177" t="str">
            <v>Alain</v>
          </cell>
          <cell r="D177">
            <v>38718</v>
          </cell>
          <cell r="E177">
            <v>1</v>
          </cell>
          <cell r="F177" t="str">
            <v>National</v>
          </cell>
          <cell r="G177">
            <v>40057</v>
          </cell>
          <cell r="H177" t="str">
            <v>PR EX2</v>
          </cell>
          <cell r="I177">
            <v>1</v>
          </cell>
          <cell r="J177" t="str">
            <v>U. Perpignan</v>
          </cell>
          <cell r="K177" t="str">
            <v>0660437S</v>
          </cell>
          <cell r="L177">
            <v>40057</v>
          </cell>
          <cell r="M177">
            <v>3004</v>
          </cell>
          <cell r="N177">
            <v>38718</v>
          </cell>
        </row>
        <row r="178">
          <cell r="A178" t="str">
            <v>02S9329132CYB</v>
          </cell>
          <cell r="B178" t="str">
            <v>MILLET</v>
          </cell>
          <cell r="C178" t="str">
            <v>Olivier</v>
          </cell>
          <cell r="D178">
            <v>38718</v>
          </cell>
          <cell r="E178">
            <v>1</v>
          </cell>
          <cell r="F178" t="str">
            <v>National</v>
          </cell>
          <cell r="G178">
            <v>40057</v>
          </cell>
          <cell r="H178" t="str">
            <v>PR EX1</v>
          </cell>
          <cell r="I178">
            <v>9</v>
          </cell>
          <cell r="J178" t="str">
            <v>U. Paris-XII</v>
          </cell>
          <cell r="K178" t="str">
            <v>0941111X</v>
          </cell>
          <cell r="L178">
            <v>40057</v>
          </cell>
          <cell r="M178">
            <v>3003</v>
          </cell>
          <cell r="N178">
            <v>38718</v>
          </cell>
        </row>
        <row r="179">
          <cell r="A179" t="str">
            <v>02S9329608RCV</v>
          </cell>
          <cell r="B179" t="str">
            <v>ALEXANDRE</v>
          </cell>
          <cell r="C179" t="str">
            <v>Didier</v>
          </cell>
          <cell r="D179">
            <v>38718</v>
          </cell>
          <cell r="E179">
            <v>1</v>
          </cell>
          <cell r="F179" t="str">
            <v>National</v>
          </cell>
          <cell r="G179">
            <v>40057</v>
          </cell>
          <cell r="H179" t="str">
            <v>PR EX1</v>
          </cell>
          <cell r="I179">
            <v>9</v>
          </cell>
          <cell r="J179" t="str">
            <v>U. Paris-IV</v>
          </cell>
          <cell r="K179" t="str">
            <v>0751720M</v>
          </cell>
          <cell r="L179">
            <v>40057</v>
          </cell>
          <cell r="M179">
            <v>3003</v>
          </cell>
          <cell r="N179">
            <v>38718</v>
          </cell>
        </row>
        <row r="180">
          <cell r="A180" t="str">
            <v>02S9329635SRU</v>
          </cell>
          <cell r="B180" t="str">
            <v>BADILLO</v>
          </cell>
          <cell r="C180" t="str">
            <v>Patrick Yves</v>
          </cell>
          <cell r="D180">
            <v>38718</v>
          </cell>
          <cell r="E180">
            <v>1</v>
          </cell>
          <cell r="F180" t="str">
            <v>Local</v>
          </cell>
          <cell r="G180">
            <v>40057</v>
          </cell>
          <cell r="H180" t="str">
            <v>PR EX1</v>
          </cell>
          <cell r="I180">
            <v>71</v>
          </cell>
          <cell r="J180" t="str">
            <v>U. Aix-Marseille-II</v>
          </cell>
          <cell r="K180" t="str">
            <v>0131843H</v>
          </cell>
          <cell r="L180">
            <v>40057</v>
          </cell>
          <cell r="M180">
            <v>3003</v>
          </cell>
          <cell r="N180">
            <v>38718</v>
          </cell>
        </row>
        <row r="181">
          <cell r="A181" t="str">
            <v>02S9330796GTG</v>
          </cell>
          <cell r="B181" t="str">
            <v>VIVIES</v>
          </cell>
          <cell r="C181" t="str">
            <v>Jean</v>
          </cell>
          <cell r="D181">
            <v>38718</v>
          </cell>
          <cell r="E181">
            <v>1</v>
          </cell>
          <cell r="F181" t="str">
            <v>Local</v>
          </cell>
          <cell r="G181">
            <v>40057</v>
          </cell>
          <cell r="H181" t="str">
            <v>PR EX1</v>
          </cell>
          <cell r="I181">
            <v>11</v>
          </cell>
          <cell r="J181" t="str">
            <v>U. Aix-Marseille-I</v>
          </cell>
          <cell r="K181" t="str">
            <v>0131842G</v>
          </cell>
          <cell r="L181">
            <v>40057</v>
          </cell>
          <cell r="M181">
            <v>3003</v>
          </cell>
          <cell r="N181">
            <v>38718</v>
          </cell>
        </row>
        <row r="182">
          <cell r="A182" t="str">
            <v>02S9340482NZY</v>
          </cell>
          <cell r="B182" t="str">
            <v>CONSTANT</v>
          </cell>
          <cell r="C182" t="str">
            <v>Paule</v>
          </cell>
          <cell r="D182">
            <v>38718</v>
          </cell>
          <cell r="E182">
            <v>1</v>
          </cell>
          <cell r="F182" t="str">
            <v>Local</v>
          </cell>
          <cell r="G182">
            <v>40057</v>
          </cell>
          <cell r="H182" t="str">
            <v>PR EX1</v>
          </cell>
          <cell r="I182">
            <v>9</v>
          </cell>
          <cell r="J182" t="str">
            <v>U. Aix-Marseille-III</v>
          </cell>
          <cell r="K182" t="str">
            <v>0132364Z</v>
          </cell>
          <cell r="L182">
            <v>40057</v>
          </cell>
          <cell r="M182">
            <v>3003</v>
          </cell>
          <cell r="N182">
            <v>38718</v>
          </cell>
        </row>
        <row r="183">
          <cell r="A183" t="str">
            <v>02S9342107JRU</v>
          </cell>
          <cell r="B183" t="str">
            <v>SADOUN</v>
          </cell>
          <cell r="C183" t="str">
            <v>Katia</v>
          </cell>
          <cell r="D183">
            <v>38718</v>
          </cell>
          <cell r="E183">
            <v>1</v>
          </cell>
          <cell r="F183" t="str">
            <v>Local</v>
          </cell>
          <cell r="G183">
            <v>40057</v>
          </cell>
          <cell r="H183" t="str">
            <v>MCF HC</v>
          </cell>
          <cell r="I183">
            <v>12</v>
          </cell>
          <cell r="J183" t="str">
            <v>U. Aix-Marseille-I</v>
          </cell>
          <cell r="K183" t="str">
            <v>0131842G</v>
          </cell>
          <cell r="L183">
            <v>40057</v>
          </cell>
          <cell r="M183">
            <v>3013</v>
          </cell>
          <cell r="N183">
            <v>38718</v>
          </cell>
        </row>
        <row r="184">
          <cell r="A184" t="str">
            <v>02S9342825WLQ</v>
          </cell>
          <cell r="B184" t="str">
            <v>LAFAYE</v>
          </cell>
          <cell r="C184" t="str">
            <v>Francoise</v>
          </cell>
          <cell r="D184">
            <v>38718</v>
          </cell>
          <cell r="E184">
            <v>1</v>
          </cell>
          <cell r="F184" t="str">
            <v>Local</v>
          </cell>
          <cell r="G184">
            <v>40057</v>
          </cell>
          <cell r="H184" t="str">
            <v>MCF HC</v>
          </cell>
          <cell r="I184">
            <v>71</v>
          </cell>
          <cell r="J184" t="str">
            <v>U. Aix-Marseille-II (IUT Aix)</v>
          </cell>
          <cell r="K184" t="str">
            <v>0131844J</v>
          </cell>
          <cell r="L184">
            <v>40057</v>
          </cell>
          <cell r="M184">
            <v>3013</v>
          </cell>
          <cell r="N184">
            <v>38718</v>
          </cell>
        </row>
        <row r="185">
          <cell r="A185" t="str">
            <v>02S9343720GHC</v>
          </cell>
          <cell r="B185" t="str">
            <v>STOFFEL</v>
          </cell>
          <cell r="C185" t="str">
            <v>Henriette</v>
          </cell>
          <cell r="D185">
            <v>38718</v>
          </cell>
          <cell r="E185">
            <v>1</v>
          </cell>
          <cell r="F185" t="str">
            <v>Local</v>
          </cell>
          <cell r="G185">
            <v>40057</v>
          </cell>
          <cell r="H185" t="str">
            <v>MCF HC</v>
          </cell>
          <cell r="I185">
            <v>7</v>
          </cell>
          <cell r="J185" t="str">
            <v>U. Aix-Marseille-I</v>
          </cell>
          <cell r="K185" t="str">
            <v>0131842G</v>
          </cell>
          <cell r="L185">
            <v>40057</v>
          </cell>
          <cell r="M185">
            <v>3013</v>
          </cell>
          <cell r="N185">
            <v>38718</v>
          </cell>
        </row>
        <row r="186">
          <cell r="A186" t="str">
            <v>02S9344430WQH</v>
          </cell>
          <cell r="B186" t="str">
            <v>GARRIGUE</v>
          </cell>
          <cell r="C186" t="str">
            <v>Francine</v>
          </cell>
          <cell r="D186">
            <v>38718</v>
          </cell>
          <cell r="E186">
            <v>1</v>
          </cell>
          <cell r="F186" t="str">
            <v>Local</v>
          </cell>
          <cell r="G186">
            <v>40057</v>
          </cell>
          <cell r="H186" t="str">
            <v>PR 1C</v>
          </cell>
          <cell r="I186">
            <v>11</v>
          </cell>
          <cell r="J186" t="str">
            <v>U. Avignon</v>
          </cell>
          <cell r="K186" t="str">
            <v>0840685N</v>
          </cell>
          <cell r="L186">
            <v>40057</v>
          </cell>
          <cell r="M186">
            <v>3002</v>
          </cell>
          <cell r="N186">
            <v>38718</v>
          </cell>
        </row>
        <row r="187">
          <cell r="A187" t="str">
            <v>02S9345561KBZ</v>
          </cell>
          <cell r="B187" t="str">
            <v>RIGAUD</v>
          </cell>
          <cell r="C187" t="str">
            <v>Marielle</v>
          </cell>
          <cell r="D187">
            <v>38718</v>
          </cell>
          <cell r="E187">
            <v>1</v>
          </cell>
          <cell r="F187" t="str">
            <v>Local</v>
          </cell>
          <cell r="G187">
            <v>40057</v>
          </cell>
          <cell r="H187" t="str">
            <v>MCF HC</v>
          </cell>
          <cell r="I187">
            <v>11</v>
          </cell>
          <cell r="J187" t="str">
            <v>U. Avignon</v>
          </cell>
          <cell r="K187" t="str">
            <v>0840685N</v>
          </cell>
          <cell r="L187">
            <v>40057</v>
          </cell>
          <cell r="M187">
            <v>3013</v>
          </cell>
          <cell r="N187">
            <v>38718</v>
          </cell>
        </row>
        <row r="188">
          <cell r="A188" t="str">
            <v>02S9346570OEH</v>
          </cell>
          <cell r="B188" t="str">
            <v>BRUNET</v>
          </cell>
          <cell r="C188" t="str">
            <v>Dominique</v>
          </cell>
          <cell r="D188">
            <v>38718</v>
          </cell>
          <cell r="E188">
            <v>1</v>
          </cell>
          <cell r="F188" t="str">
            <v>Local</v>
          </cell>
          <cell r="G188">
            <v>40057</v>
          </cell>
          <cell r="H188" t="str">
            <v>PR 1C</v>
          </cell>
          <cell r="I188">
            <v>9</v>
          </cell>
          <cell r="J188" t="str">
            <v>U. Clermont-Ferrand-II</v>
          </cell>
          <cell r="K188" t="str">
            <v>0631525R</v>
          </cell>
          <cell r="L188">
            <v>40057</v>
          </cell>
          <cell r="M188">
            <v>3002</v>
          </cell>
          <cell r="N188">
            <v>38718</v>
          </cell>
        </row>
        <row r="189">
          <cell r="A189" t="str">
            <v>02S9346696OER</v>
          </cell>
          <cell r="B189" t="str">
            <v>BRENEZ</v>
          </cell>
          <cell r="C189" t="str">
            <v>Nicole</v>
          </cell>
          <cell r="D189">
            <v>38718</v>
          </cell>
          <cell r="E189">
            <v>1</v>
          </cell>
          <cell r="F189" t="str">
            <v>National</v>
          </cell>
          <cell r="G189">
            <v>40057</v>
          </cell>
          <cell r="H189" t="str">
            <v>MCF HC</v>
          </cell>
          <cell r="I189">
            <v>18</v>
          </cell>
          <cell r="J189" t="str">
            <v>U. Paris-I</v>
          </cell>
          <cell r="K189" t="str">
            <v>0751717J</v>
          </cell>
          <cell r="L189">
            <v>40057</v>
          </cell>
          <cell r="M189">
            <v>3013</v>
          </cell>
          <cell r="N189">
            <v>38718</v>
          </cell>
        </row>
        <row r="190">
          <cell r="A190" t="str">
            <v>02S9349438POF</v>
          </cell>
          <cell r="B190" t="str">
            <v>BARRIAL</v>
          </cell>
          <cell r="C190" t="str">
            <v>Dominique</v>
          </cell>
          <cell r="D190">
            <v>38991</v>
          </cell>
          <cell r="E190">
            <v>1</v>
          </cell>
          <cell r="F190" t="str">
            <v>Local</v>
          </cell>
          <cell r="G190">
            <v>40057</v>
          </cell>
          <cell r="H190" t="str">
            <v>PR 1C</v>
          </cell>
          <cell r="I190">
            <v>1</v>
          </cell>
          <cell r="J190" t="str">
            <v>U. Aix-Marseille-III</v>
          </cell>
          <cell r="K190" t="str">
            <v>0132364Z</v>
          </cell>
          <cell r="L190">
            <v>40057</v>
          </cell>
          <cell r="M190">
            <v>3002</v>
          </cell>
          <cell r="N190">
            <v>38991</v>
          </cell>
        </row>
        <row r="191">
          <cell r="A191" t="str">
            <v>02S9349443YSK</v>
          </cell>
          <cell r="B191" t="str">
            <v>GASPARINI</v>
          </cell>
          <cell r="C191" t="str">
            <v>Eric</v>
          </cell>
          <cell r="D191">
            <v>38961</v>
          </cell>
          <cell r="E191">
            <v>1</v>
          </cell>
          <cell r="F191" t="str">
            <v>National</v>
          </cell>
          <cell r="G191">
            <v>40057</v>
          </cell>
          <cell r="H191" t="str">
            <v>PR 1C</v>
          </cell>
          <cell r="I191">
            <v>3</v>
          </cell>
          <cell r="J191" t="str">
            <v>U. Aix-Marseille-III</v>
          </cell>
          <cell r="K191" t="str">
            <v>0132364Z</v>
          </cell>
          <cell r="L191">
            <v>40057</v>
          </cell>
          <cell r="M191">
            <v>3002</v>
          </cell>
          <cell r="N191">
            <v>38961</v>
          </cell>
        </row>
        <row r="192">
          <cell r="A192" t="str">
            <v>02S9401283YDJ</v>
          </cell>
          <cell r="B192" t="str">
            <v>JOURDHEUIL</v>
          </cell>
          <cell r="C192" t="str">
            <v>Dominique</v>
          </cell>
          <cell r="D192">
            <v>38718</v>
          </cell>
          <cell r="E192">
            <v>1</v>
          </cell>
          <cell r="F192" t="str">
            <v>National</v>
          </cell>
          <cell r="G192">
            <v>40057</v>
          </cell>
          <cell r="H192" t="str">
            <v>MCF HC</v>
          </cell>
          <cell r="I192">
            <v>87</v>
          </cell>
          <cell r="J192" t="str">
            <v>U. Aix-Marseille-II</v>
          </cell>
          <cell r="K192" t="str">
            <v>0131843H</v>
          </cell>
          <cell r="L192">
            <v>40057</v>
          </cell>
          <cell r="M192">
            <v>3013</v>
          </cell>
          <cell r="N192">
            <v>38718</v>
          </cell>
        </row>
        <row r="193">
          <cell r="A193" t="str">
            <v>02S9402688KCX</v>
          </cell>
          <cell r="B193" t="str">
            <v>MEZZADRI</v>
          </cell>
          <cell r="C193" t="str">
            <v>Bernard</v>
          </cell>
          <cell r="D193">
            <v>38718</v>
          </cell>
          <cell r="E193">
            <v>1</v>
          </cell>
          <cell r="F193" t="str">
            <v>National</v>
          </cell>
          <cell r="G193">
            <v>40057</v>
          </cell>
          <cell r="H193" t="str">
            <v>MCF HC</v>
          </cell>
          <cell r="I193">
            <v>8</v>
          </cell>
          <cell r="J193" t="str">
            <v>U. Avignon</v>
          </cell>
          <cell r="K193" t="str">
            <v>0840685N</v>
          </cell>
          <cell r="L193">
            <v>40057</v>
          </cell>
          <cell r="M193">
            <v>3013</v>
          </cell>
          <cell r="N193">
            <v>38718</v>
          </cell>
        </row>
        <row r="194">
          <cell r="A194" t="str">
            <v>02S9405455RIH</v>
          </cell>
          <cell r="B194" t="str">
            <v>DUTOUR</v>
          </cell>
          <cell r="C194" t="str">
            <v>Olivier</v>
          </cell>
          <cell r="D194">
            <v>38718</v>
          </cell>
          <cell r="E194">
            <v>1</v>
          </cell>
          <cell r="F194" t="str">
            <v>Local</v>
          </cell>
          <cell r="G194">
            <v>40057</v>
          </cell>
          <cell r="H194" t="str">
            <v>PR EX1</v>
          </cell>
          <cell r="I194">
            <v>20</v>
          </cell>
          <cell r="J194" t="str">
            <v>U. Aix-Marseille-II</v>
          </cell>
          <cell r="K194" t="str">
            <v>0131843H</v>
          </cell>
          <cell r="L194">
            <v>40057</v>
          </cell>
          <cell r="M194">
            <v>3003</v>
          </cell>
          <cell r="N194">
            <v>38718</v>
          </cell>
        </row>
        <row r="195">
          <cell r="A195" t="str">
            <v>02S9500613GXE</v>
          </cell>
          <cell r="B195" t="str">
            <v>RIPOLL</v>
          </cell>
          <cell r="C195" t="str">
            <v>Thierry</v>
          </cell>
          <cell r="D195">
            <v>38718</v>
          </cell>
          <cell r="E195">
            <v>1</v>
          </cell>
          <cell r="F195" t="str">
            <v>Local</v>
          </cell>
          <cell r="G195">
            <v>40057</v>
          </cell>
          <cell r="H195" t="str">
            <v>PR 1C</v>
          </cell>
          <cell r="I195">
            <v>16</v>
          </cell>
          <cell r="J195" t="str">
            <v>U. Aix-Marseille-I</v>
          </cell>
          <cell r="K195" t="str">
            <v>0131842G</v>
          </cell>
          <cell r="L195">
            <v>40057</v>
          </cell>
          <cell r="M195">
            <v>3002</v>
          </cell>
          <cell r="N195">
            <v>38718</v>
          </cell>
        </row>
        <row r="196">
          <cell r="A196" t="str">
            <v>02S9503108HQJ</v>
          </cell>
          <cell r="B196" t="str">
            <v>RATHELOT</v>
          </cell>
          <cell r="C196" t="str">
            <v>Pascal</v>
          </cell>
          <cell r="D196">
            <v>38718</v>
          </cell>
          <cell r="E196">
            <v>1</v>
          </cell>
          <cell r="F196" t="str">
            <v>Local</v>
          </cell>
          <cell r="G196">
            <v>40057</v>
          </cell>
          <cell r="H196" t="str">
            <v>PR 1C</v>
          </cell>
          <cell r="I196">
            <v>86</v>
          </cell>
          <cell r="J196" t="str">
            <v>U. Aix-Marseille-II</v>
          </cell>
          <cell r="K196" t="str">
            <v>0131843H</v>
          </cell>
          <cell r="L196">
            <v>40057</v>
          </cell>
          <cell r="M196">
            <v>3002</v>
          </cell>
          <cell r="N196">
            <v>38718</v>
          </cell>
        </row>
        <row r="197">
          <cell r="A197" t="str">
            <v>02S9601596UXK</v>
          </cell>
          <cell r="B197" t="str">
            <v>BERTONCELLO</v>
          </cell>
          <cell r="C197" t="str">
            <v>Brigitte</v>
          </cell>
          <cell r="D197">
            <v>38718</v>
          </cell>
          <cell r="E197">
            <v>1</v>
          </cell>
          <cell r="F197" t="str">
            <v>National</v>
          </cell>
          <cell r="G197">
            <v>40057</v>
          </cell>
          <cell r="H197" t="str">
            <v>PR 1C</v>
          </cell>
          <cell r="I197">
            <v>24</v>
          </cell>
          <cell r="J197" t="str">
            <v>U. Aix-Marseille-I</v>
          </cell>
          <cell r="K197" t="str">
            <v>0131842G</v>
          </cell>
          <cell r="L197">
            <v>41153</v>
          </cell>
          <cell r="M197">
            <v>3002</v>
          </cell>
          <cell r="N197">
            <v>38718</v>
          </cell>
        </row>
        <row r="198">
          <cell r="A198" t="str">
            <v>02S9702494FWY</v>
          </cell>
          <cell r="B198" t="str">
            <v>NEGRIN</v>
          </cell>
          <cell r="C198" t="str">
            <v>Olivier</v>
          </cell>
          <cell r="D198">
            <v>38718</v>
          </cell>
          <cell r="E198">
            <v>1</v>
          </cell>
          <cell r="F198" t="str">
            <v>National</v>
          </cell>
          <cell r="G198">
            <v>40057</v>
          </cell>
          <cell r="H198" t="str">
            <v>PR 1C</v>
          </cell>
          <cell r="I198">
            <v>2</v>
          </cell>
          <cell r="J198" t="str">
            <v>U. Lyon-II</v>
          </cell>
          <cell r="K198" t="str">
            <v>0691775E</v>
          </cell>
          <cell r="L198">
            <v>40057</v>
          </cell>
          <cell r="M198">
            <v>3002</v>
          </cell>
          <cell r="N198">
            <v>38718</v>
          </cell>
        </row>
        <row r="199">
          <cell r="A199" t="str">
            <v>02S9801174FUI</v>
          </cell>
          <cell r="B199" t="str">
            <v>ETHIS</v>
          </cell>
          <cell r="C199" t="str">
            <v>Emmanuel</v>
          </cell>
          <cell r="D199">
            <v>38718</v>
          </cell>
          <cell r="E199">
            <v>1</v>
          </cell>
          <cell r="F199" t="str">
            <v>Local</v>
          </cell>
          <cell r="G199">
            <v>40057</v>
          </cell>
          <cell r="H199" t="str">
            <v>PR EX1</v>
          </cell>
          <cell r="I199">
            <v>71</v>
          </cell>
          <cell r="J199" t="str">
            <v>U. Avignon</v>
          </cell>
          <cell r="K199" t="str">
            <v>0840685N</v>
          </cell>
          <cell r="L199">
            <v>40057</v>
          </cell>
          <cell r="M199">
            <v>3003</v>
          </cell>
          <cell r="N199">
            <v>38718</v>
          </cell>
        </row>
        <row r="200">
          <cell r="A200" t="str">
            <v>03E9211302MFY</v>
          </cell>
          <cell r="B200" t="str">
            <v>GONZALES</v>
          </cell>
          <cell r="C200" t="str">
            <v>Antonio</v>
          </cell>
          <cell r="D200">
            <v>38718</v>
          </cell>
          <cell r="E200">
            <v>1</v>
          </cell>
          <cell r="F200" t="str">
            <v>Local</v>
          </cell>
          <cell r="G200">
            <v>40057</v>
          </cell>
          <cell r="H200" t="str">
            <v>PR EX1</v>
          </cell>
          <cell r="I200">
            <v>21</v>
          </cell>
          <cell r="J200" t="str">
            <v>U. Besan㎜n</v>
          </cell>
          <cell r="K200" t="str">
            <v>0251215K</v>
          </cell>
          <cell r="L200">
            <v>40057</v>
          </cell>
          <cell r="M200">
            <v>3003</v>
          </cell>
          <cell r="N200">
            <v>38718</v>
          </cell>
        </row>
        <row r="201">
          <cell r="A201" t="str">
            <v>03E9212216JET</v>
          </cell>
          <cell r="B201" t="str">
            <v>LE NINAN</v>
          </cell>
          <cell r="C201" t="str">
            <v>Claude</v>
          </cell>
          <cell r="D201">
            <v>38718</v>
          </cell>
          <cell r="E201">
            <v>1</v>
          </cell>
          <cell r="F201" t="str">
            <v>Local</v>
          </cell>
          <cell r="G201">
            <v>40057</v>
          </cell>
          <cell r="H201" t="str">
            <v>MCF HC</v>
          </cell>
          <cell r="I201">
            <v>7</v>
          </cell>
          <cell r="J201" t="str">
            <v>U. Besan㎜n</v>
          </cell>
          <cell r="K201" t="str">
            <v>0251215K</v>
          </cell>
          <cell r="L201">
            <v>40057</v>
          </cell>
          <cell r="M201">
            <v>3013</v>
          </cell>
          <cell r="N201">
            <v>38718</v>
          </cell>
        </row>
        <row r="202">
          <cell r="A202" t="str">
            <v>03S0216880SAA</v>
          </cell>
          <cell r="B202" t="str">
            <v>SAAS</v>
          </cell>
          <cell r="C202" t="str">
            <v>Philippe</v>
          </cell>
          <cell r="D202">
            <v>38718</v>
          </cell>
          <cell r="E202">
            <v>1</v>
          </cell>
          <cell r="F202" t="str">
            <v>Local</v>
          </cell>
          <cell r="G202">
            <v>40057</v>
          </cell>
          <cell r="H202" t="str">
            <v>PR 1C</v>
          </cell>
          <cell r="I202">
            <v>87</v>
          </cell>
          <cell r="J202" t="str">
            <v>U. Besan㎜n</v>
          </cell>
          <cell r="K202" t="str">
            <v>0251215K</v>
          </cell>
          <cell r="L202">
            <v>40057</v>
          </cell>
          <cell r="M202">
            <v>3002</v>
          </cell>
          <cell r="N202">
            <v>38718</v>
          </cell>
        </row>
        <row r="203">
          <cell r="A203" t="str">
            <v>03S0600238KTW</v>
          </cell>
          <cell r="B203" t="str">
            <v>FORTIER</v>
          </cell>
          <cell r="C203" t="str">
            <v>Charles</v>
          </cell>
          <cell r="D203">
            <v>38961</v>
          </cell>
          <cell r="E203">
            <v>1</v>
          </cell>
          <cell r="F203" t="str">
            <v>Local</v>
          </cell>
          <cell r="G203">
            <v>40057</v>
          </cell>
          <cell r="H203" t="str">
            <v>PR 1C</v>
          </cell>
          <cell r="I203">
            <v>2</v>
          </cell>
          <cell r="J203" t="str">
            <v>U. Besan㎜n</v>
          </cell>
          <cell r="K203" t="str">
            <v>0251215K</v>
          </cell>
          <cell r="L203">
            <v>40057</v>
          </cell>
          <cell r="M203">
            <v>3002</v>
          </cell>
          <cell r="N203">
            <v>38961</v>
          </cell>
        </row>
        <row r="204">
          <cell r="A204" t="str">
            <v>03S9342558EWJ</v>
          </cell>
          <cell r="B204" t="str">
            <v>MERCIER</v>
          </cell>
          <cell r="C204" t="str">
            <v>Mariette</v>
          </cell>
          <cell r="D204">
            <v>38718</v>
          </cell>
          <cell r="E204">
            <v>1</v>
          </cell>
          <cell r="F204" t="str">
            <v>National</v>
          </cell>
          <cell r="G204">
            <v>40057</v>
          </cell>
          <cell r="H204" t="str">
            <v>PR EX1</v>
          </cell>
          <cell r="I204">
            <v>85</v>
          </cell>
          <cell r="J204" t="str">
            <v>U. Besan㎜n</v>
          </cell>
          <cell r="K204" t="str">
            <v>0251215K</v>
          </cell>
          <cell r="L204">
            <v>40057</v>
          </cell>
          <cell r="M204">
            <v>3003</v>
          </cell>
          <cell r="N204">
            <v>38718</v>
          </cell>
        </row>
        <row r="205">
          <cell r="A205" t="str">
            <v>03S9344722VEK</v>
          </cell>
          <cell r="B205" t="str">
            <v>FOUCAUD</v>
          </cell>
          <cell r="C205" t="str">
            <v>Odile</v>
          </cell>
          <cell r="D205">
            <v>38718</v>
          </cell>
          <cell r="E205">
            <v>1</v>
          </cell>
          <cell r="F205" t="str">
            <v>National</v>
          </cell>
          <cell r="G205">
            <v>40057</v>
          </cell>
          <cell r="H205" t="str">
            <v>MCF HC</v>
          </cell>
          <cell r="I205">
            <v>22</v>
          </cell>
          <cell r="J205" t="str">
            <v>U. Montpellier-III</v>
          </cell>
          <cell r="K205" t="str">
            <v>0341089Z</v>
          </cell>
          <cell r="L205">
            <v>40057</v>
          </cell>
          <cell r="M205">
            <v>3013</v>
          </cell>
          <cell r="N205">
            <v>38718</v>
          </cell>
        </row>
        <row r="206">
          <cell r="A206" t="str">
            <v>03S9349948QYE</v>
          </cell>
          <cell r="B206" t="str">
            <v>SAGOT</v>
          </cell>
          <cell r="C206" t="str">
            <v>Jean-Claude</v>
          </cell>
          <cell r="D206">
            <v>38718</v>
          </cell>
          <cell r="E206">
            <v>1</v>
          </cell>
          <cell r="F206" t="str">
            <v>National</v>
          </cell>
          <cell r="G206">
            <v>40057</v>
          </cell>
          <cell r="H206" t="str">
            <v>PR 1C</v>
          </cell>
          <cell r="I206">
            <v>16</v>
          </cell>
          <cell r="J206" t="str">
            <v>U. Tech. Belfort-MontbＭiard</v>
          </cell>
          <cell r="K206" t="str">
            <v>0900424X</v>
          </cell>
          <cell r="L206">
            <v>41153</v>
          </cell>
          <cell r="M206">
            <v>3002</v>
          </cell>
          <cell r="N206">
            <v>38718</v>
          </cell>
        </row>
        <row r="207">
          <cell r="A207" t="str">
            <v>03S9402617GFZ</v>
          </cell>
          <cell r="B207" t="str">
            <v>POINCELOT</v>
          </cell>
          <cell r="C207" t="str">
            <v>Dominique</v>
          </cell>
          <cell r="D207">
            <v>38718</v>
          </cell>
          <cell r="E207">
            <v>1</v>
          </cell>
          <cell r="F207" t="str">
            <v>National</v>
          </cell>
          <cell r="G207">
            <v>40057</v>
          </cell>
          <cell r="H207" t="str">
            <v>MCF HC</v>
          </cell>
          <cell r="I207">
            <v>6</v>
          </cell>
          <cell r="J207" t="str">
            <v>U. Besan㎜n</v>
          </cell>
          <cell r="K207" t="str">
            <v>0251215K</v>
          </cell>
          <cell r="L207">
            <v>40057</v>
          </cell>
          <cell r="M207">
            <v>3013</v>
          </cell>
          <cell r="N207">
            <v>38718</v>
          </cell>
        </row>
        <row r="208">
          <cell r="A208" t="str">
            <v>04E9207373MES</v>
          </cell>
          <cell r="B208" t="str">
            <v>FIGEAC</v>
          </cell>
          <cell r="C208" t="str">
            <v>Michel</v>
          </cell>
          <cell r="D208">
            <v>38718</v>
          </cell>
          <cell r="E208">
            <v>1</v>
          </cell>
          <cell r="F208" t="str">
            <v>National</v>
          </cell>
          <cell r="G208">
            <v>40057</v>
          </cell>
          <cell r="H208" t="str">
            <v>PR 1C</v>
          </cell>
          <cell r="I208">
            <v>22</v>
          </cell>
          <cell r="J208" t="str">
            <v>U. Bordeaux-III</v>
          </cell>
          <cell r="K208" t="str">
            <v>0331766R</v>
          </cell>
          <cell r="L208">
            <v>40057</v>
          </cell>
          <cell r="M208">
            <v>3002</v>
          </cell>
          <cell r="N208">
            <v>38718</v>
          </cell>
        </row>
        <row r="209">
          <cell r="A209" t="str">
            <v>04E9207426HNY</v>
          </cell>
          <cell r="B209" t="str">
            <v>ANDRIEU</v>
          </cell>
          <cell r="C209" t="str">
            <v>Bernard</v>
          </cell>
          <cell r="D209">
            <v>38718</v>
          </cell>
          <cell r="E209">
            <v>1</v>
          </cell>
          <cell r="F209" t="str">
            <v>Local</v>
          </cell>
          <cell r="G209">
            <v>40057</v>
          </cell>
          <cell r="H209" t="str">
            <v>PR 1C</v>
          </cell>
          <cell r="I209">
            <v>74</v>
          </cell>
          <cell r="J209" t="str">
            <v>U. Nancy-I</v>
          </cell>
          <cell r="K209" t="str">
            <v>0541507V</v>
          </cell>
          <cell r="L209">
            <v>40057</v>
          </cell>
          <cell r="M209">
            <v>3002</v>
          </cell>
          <cell r="N209">
            <v>38718</v>
          </cell>
        </row>
        <row r="210">
          <cell r="A210" t="str">
            <v>04E9214532TXR</v>
          </cell>
          <cell r="B210" t="str">
            <v>DENNES</v>
          </cell>
          <cell r="C210" t="str">
            <v>Maryse</v>
          </cell>
          <cell r="D210">
            <v>38718</v>
          </cell>
          <cell r="E210">
            <v>1</v>
          </cell>
          <cell r="F210" t="str">
            <v>National</v>
          </cell>
          <cell r="G210">
            <v>40057</v>
          </cell>
          <cell r="H210" t="str">
            <v>PR 1C</v>
          </cell>
          <cell r="I210">
            <v>13</v>
          </cell>
          <cell r="J210" t="str">
            <v>U. Bordeaux-III</v>
          </cell>
          <cell r="K210" t="str">
            <v>0331766R</v>
          </cell>
          <cell r="L210">
            <v>40057</v>
          </cell>
          <cell r="M210">
            <v>3002</v>
          </cell>
          <cell r="N210">
            <v>38718</v>
          </cell>
        </row>
        <row r="211">
          <cell r="A211" t="str">
            <v>04E9216049WUK</v>
          </cell>
          <cell r="B211" t="str">
            <v>GARNCARZ</v>
          </cell>
          <cell r="C211" t="str">
            <v>Metchthild</v>
          </cell>
          <cell r="D211">
            <v>38718</v>
          </cell>
          <cell r="E211">
            <v>1</v>
          </cell>
          <cell r="F211" t="str">
            <v>National</v>
          </cell>
          <cell r="G211">
            <v>40057</v>
          </cell>
          <cell r="H211" t="str">
            <v>MCF HC</v>
          </cell>
          <cell r="I211">
            <v>12</v>
          </cell>
          <cell r="J211" t="str">
            <v>U. Toulouse-II</v>
          </cell>
          <cell r="K211" t="str">
            <v>0311383K</v>
          </cell>
          <cell r="L211">
            <v>40057</v>
          </cell>
          <cell r="M211">
            <v>3013</v>
          </cell>
          <cell r="N211">
            <v>38718</v>
          </cell>
        </row>
        <row r="212">
          <cell r="A212" t="str">
            <v>04E9216841QPO</v>
          </cell>
          <cell r="B212" t="str">
            <v>PICCO</v>
          </cell>
          <cell r="C212" t="str">
            <v>Dominique</v>
          </cell>
          <cell r="D212">
            <v>38718</v>
          </cell>
          <cell r="E212">
            <v>1</v>
          </cell>
          <cell r="F212" t="str">
            <v>National</v>
          </cell>
          <cell r="G212">
            <v>40057</v>
          </cell>
          <cell r="H212" t="str">
            <v>MCF HC</v>
          </cell>
          <cell r="I212">
            <v>22</v>
          </cell>
          <cell r="J212" t="str">
            <v>U. Bordeaux-III</v>
          </cell>
          <cell r="K212" t="str">
            <v>0331766R</v>
          </cell>
          <cell r="L212">
            <v>40057</v>
          </cell>
          <cell r="M212">
            <v>3013</v>
          </cell>
          <cell r="N212">
            <v>38718</v>
          </cell>
        </row>
        <row r="213">
          <cell r="A213" t="str">
            <v>04E9217158MEQ</v>
          </cell>
          <cell r="B213" t="str">
            <v>DIAZ</v>
          </cell>
          <cell r="C213" t="str">
            <v>Elvire</v>
          </cell>
          <cell r="D213">
            <v>38718</v>
          </cell>
          <cell r="E213">
            <v>1</v>
          </cell>
          <cell r="F213" t="str">
            <v>National</v>
          </cell>
          <cell r="G213">
            <v>40057</v>
          </cell>
          <cell r="H213" t="str">
            <v>MCF HC</v>
          </cell>
          <cell r="I213">
            <v>14</v>
          </cell>
          <cell r="J213" t="str">
            <v>U. Poitiers</v>
          </cell>
          <cell r="K213" t="str">
            <v>0860856N</v>
          </cell>
          <cell r="L213">
            <v>40057</v>
          </cell>
          <cell r="M213">
            <v>3013</v>
          </cell>
          <cell r="N213">
            <v>38718</v>
          </cell>
        </row>
        <row r="214">
          <cell r="A214" t="str">
            <v>04E9218841YDJ</v>
          </cell>
          <cell r="B214" t="str">
            <v>GOUESET</v>
          </cell>
          <cell r="C214" t="str">
            <v>Vincent</v>
          </cell>
          <cell r="D214">
            <v>38718</v>
          </cell>
          <cell r="E214">
            <v>1</v>
          </cell>
          <cell r="F214" t="str">
            <v>Local</v>
          </cell>
          <cell r="G214">
            <v>40057</v>
          </cell>
          <cell r="H214" t="str">
            <v>PR 1C</v>
          </cell>
          <cell r="I214">
            <v>23</v>
          </cell>
          <cell r="J214" t="str">
            <v>U. Rennes-II</v>
          </cell>
          <cell r="K214" t="str">
            <v>0350937D</v>
          </cell>
          <cell r="L214">
            <v>40057</v>
          </cell>
          <cell r="M214">
            <v>3002</v>
          </cell>
          <cell r="N214">
            <v>38718</v>
          </cell>
        </row>
        <row r="215">
          <cell r="A215" t="str">
            <v>04E9223928XLW</v>
          </cell>
          <cell r="B215" t="str">
            <v>MABILLE</v>
          </cell>
          <cell r="C215" t="str">
            <v>Bernard</v>
          </cell>
          <cell r="D215">
            <v>38718</v>
          </cell>
          <cell r="E215">
            <v>1</v>
          </cell>
          <cell r="F215" t="str">
            <v>National</v>
          </cell>
          <cell r="G215">
            <v>40057</v>
          </cell>
          <cell r="H215" t="str">
            <v>PR 1C</v>
          </cell>
          <cell r="I215">
            <v>17</v>
          </cell>
          <cell r="J215" t="str">
            <v>U. Poitiers</v>
          </cell>
          <cell r="K215" t="str">
            <v>0860856N</v>
          </cell>
          <cell r="L215">
            <v>40057</v>
          </cell>
          <cell r="M215">
            <v>3002</v>
          </cell>
          <cell r="N215">
            <v>38718</v>
          </cell>
        </row>
        <row r="216">
          <cell r="A216" t="str">
            <v>04E9224206GPG</v>
          </cell>
          <cell r="B216" t="str">
            <v>PERES</v>
          </cell>
          <cell r="C216" t="str">
            <v>Hubert</v>
          </cell>
          <cell r="D216">
            <v>38718</v>
          </cell>
          <cell r="E216">
            <v>1</v>
          </cell>
          <cell r="F216" t="str">
            <v>Local</v>
          </cell>
          <cell r="G216">
            <v>40057</v>
          </cell>
          <cell r="H216" t="str">
            <v>PR 1C</v>
          </cell>
          <cell r="I216">
            <v>4</v>
          </cell>
          <cell r="J216" t="str">
            <v>U. Montpellier-I</v>
          </cell>
          <cell r="K216" t="str">
            <v>0341087X</v>
          </cell>
          <cell r="L216">
            <v>40057</v>
          </cell>
          <cell r="M216">
            <v>3002</v>
          </cell>
          <cell r="N216">
            <v>38718</v>
          </cell>
        </row>
        <row r="217">
          <cell r="A217" t="str">
            <v>04E9224231VXA</v>
          </cell>
          <cell r="B217" t="str">
            <v>BENOIT</v>
          </cell>
          <cell r="C217" t="str">
            <v>Eric</v>
          </cell>
          <cell r="D217">
            <v>38718</v>
          </cell>
          <cell r="E217">
            <v>1</v>
          </cell>
          <cell r="F217" t="str">
            <v>National</v>
          </cell>
          <cell r="G217">
            <v>40057</v>
          </cell>
          <cell r="H217" t="str">
            <v>PR 1C</v>
          </cell>
          <cell r="I217">
            <v>9</v>
          </cell>
          <cell r="J217" t="str">
            <v>U. Bordeaux-III</v>
          </cell>
          <cell r="K217" t="str">
            <v>0331766R</v>
          </cell>
          <cell r="L217">
            <v>40057</v>
          </cell>
          <cell r="M217">
            <v>3002</v>
          </cell>
          <cell r="N217">
            <v>38718</v>
          </cell>
        </row>
        <row r="218">
          <cell r="A218" t="str">
            <v>04E9305331VIE</v>
          </cell>
          <cell r="B218" t="str">
            <v>VINET</v>
          </cell>
          <cell r="C218" t="str">
            <v>Dominique</v>
          </cell>
          <cell r="D218">
            <v>38718</v>
          </cell>
          <cell r="E218">
            <v>1</v>
          </cell>
          <cell r="F218" t="str">
            <v>Local</v>
          </cell>
          <cell r="G218">
            <v>40057</v>
          </cell>
          <cell r="H218" t="str">
            <v>PR 1C</v>
          </cell>
          <cell r="I218">
            <v>11</v>
          </cell>
          <cell r="J218" t="str">
            <v>U. Bordeaux-IV</v>
          </cell>
          <cell r="K218" t="str">
            <v>0332929E</v>
          </cell>
          <cell r="L218">
            <v>40057</v>
          </cell>
          <cell r="M218">
            <v>3002</v>
          </cell>
          <cell r="N218">
            <v>38718</v>
          </cell>
        </row>
        <row r="219">
          <cell r="A219" t="str">
            <v>04E9305340YLN</v>
          </cell>
          <cell r="B219" t="str">
            <v>LATRY</v>
          </cell>
          <cell r="C219" t="str">
            <v>Guy</v>
          </cell>
          <cell r="D219">
            <v>38961</v>
          </cell>
          <cell r="E219">
            <v>1</v>
          </cell>
          <cell r="F219" t="str">
            <v>National</v>
          </cell>
          <cell r="G219">
            <v>40057</v>
          </cell>
          <cell r="H219" t="str">
            <v>PR 1C</v>
          </cell>
          <cell r="I219">
            <v>73</v>
          </cell>
          <cell r="J219" t="str">
            <v>U. Bordeaux-III</v>
          </cell>
          <cell r="K219" t="str">
            <v>0331766R</v>
          </cell>
          <cell r="L219">
            <v>40057</v>
          </cell>
          <cell r="M219">
            <v>3002</v>
          </cell>
          <cell r="N219">
            <v>38961</v>
          </cell>
        </row>
        <row r="220">
          <cell r="A220" t="str">
            <v>04S0009455TFU</v>
          </cell>
          <cell r="B220" t="str">
            <v>AMBROISE-CASTEROT</v>
          </cell>
          <cell r="C220" t="str">
            <v>Coralie</v>
          </cell>
          <cell r="D220">
            <v>38718</v>
          </cell>
          <cell r="E220">
            <v>1</v>
          </cell>
          <cell r="F220" t="str">
            <v>Local</v>
          </cell>
          <cell r="G220">
            <v>40057</v>
          </cell>
          <cell r="H220" t="str">
            <v>PR 1C</v>
          </cell>
          <cell r="I220">
            <v>1</v>
          </cell>
          <cell r="J220" t="str">
            <v>U. Nice</v>
          </cell>
          <cell r="K220" t="str">
            <v>0060931E</v>
          </cell>
          <cell r="L220">
            <v>40057</v>
          </cell>
          <cell r="M220">
            <v>3002</v>
          </cell>
          <cell r="N220">
            <v>38718</v>
          </cell>
        </row>
        <row r="221">
          <cell r="A221" t="str">
            <v>04S9316835MZY</v>
          </cell>
          <cell r="B221" t="str">
            <v>BONFILS</v>
          </cell>
          <cell r="C221" t="str">
            <v>Pierre</v>
          </cell>
          <cell r="D221">
            <v>38718</v>
          </cell>
          <cell r="E221">
            <v>1</v>
          </cell>
          <cell r="F221" t="str">
            <v>Local</v>
          </cell>
          <cell r="G221">
            <v>40057</v>
          </cell>
          <cell r="H221" t="str">
            <v>MCF HC</v>
          </cell>
          <cell r="I221">
            <v>6</v>
          </cell>
          <cell r="J221" t="str">
            <v>U. Bordeaux-IV</v>
          </cell>
          <cell r="K221" t="str">
            <v>0332929E</v>
          </cell>
          <cell r="L221">
            <v>40057</v>
          </cell>
          <cell r="M221">
            <v>3013</v>
          </cell>
          <cell r="N221">
            <v>38718</v>
          </cell>
        </row>
        <row r="222">
          <cell r="A222" t="str">
            <v>04S9319673OFE</v>
          </cell>
          <cell r="B222" t="str">
            <v>DUTHEIL</v>
          </cell>
          <cell r="C222" t="str">
            <v>Frederic</v>
          </cell>
          <cell r="D222">
            <v>38718</v>
          </cell>
          <cell r="E222">
            <v>1</v>
          </cell>
          <cell r="F222" t="str">
            <v>Local</v>
          </cell>
          <cell r="G222">
            <v>40057</v>
          </cell>
          <cell r="H222" t="str">
            <v>PR EX1</v>
          </cell>
          <cell r="I222">
            <v>14</v>
          </cell>
          <cell r="J222" t="str">
            <v>U. Bordeaux-III</v>
          </cell>
          <cell r="K222" t="str">
            <v>0331766R</v>
          </cell>
          <cell r="L222">
            <v>40057</v>
          </cell>
          <cell r="M222">
            <v>3003</v>
          </cell>
          <cell r="N222">
            <v>38718</v>
          </cell>
        </row>
        <row r="223">
          <cell r="A223" t="str">
            <v>04S9320106OBH</v>
          </cell>
          <cell r="B223" t="str">
            <v>BOUNFOUR</v>
          </cell>
          <cell r="C223" t="str">
            <v>Abdellah</v>
          </cell>
          <cell r="D223">
            <v>38718</v>
          </cell>
          <cell r="E223">
            <v>1</v>
          </cell>
          <cell r="F223" t="str">
            <v>National</v>
          </cell>
          <cell r="G223">
            <v>40057</v>
          </cell>
          <cell r="H223" t="str">
            <v>PR EX1</v>
          </cell>
          <cell r="I223">
            <v>15</v>
          </cell>
          <cell r="J223" t="str">
            <v>INALCO Paris</v>
          </cell>
          <cell r="K223" t="str">
            <v>0753488J</v>
          </cell>
          <cell r="L223">
            <v>40057</v>
          </cell>
          <cell r="M223">
            <v>3003</v>
          </cell>
          <cell r="N223">
            <v>38718</v>
          </cell>
        </row>
        <row r="224">
          <cell r="A224" t="str">
            <v>04S9320660PCI</v>
          </cell>
          <cell r="B224" t="str">
            <v>BOUQUET</v>
          </cell>
          <cell r="C224" t="str">
            <v>Christian</v>
          </cell>
          <cell r="D224">
            <v>38718</v>
          </cell>
          <cell r="E224">
            <v>1</v>
          </cell>
          <cell r="F224" t="str">
            <v>Local</v>
          </cell>
          <cell r="G224">
            <v>40057</v>
          </cell>
          <cell r="H224" t="str">
            <v>PR 1C</v>
          </cell>
          <cell r="I224">
            <v>23</v>
          </cell>
          <cell r="J224" t="str">
            <v>U. Bordeaux-III</v>
          </cell>
          <cell r="K224" t="str">
            <v>0331766R</v>
          </cell>
          <cell r="L224">
            <v>40057</v>
          </cell>
          <cell r="M224">
            <v>3002</v>
          </cell>
          <cell r="N224">
            <v>38718</v>
          </cell>
        </row>
        <row r="225">
          <cell r="A225" t="str">
            <v>04S9321581RIZ</v>
          </cell>
          <cell r="B225" t="str">
            <v>JARRY</v>
          </cell>
          <cell r="C225" t="str">
            <v>Christian</v>
          </cell>
          <cell r="D225">
            <v>38718</v>
          </cell>
          <cell r="E225">
            <v>1</v>
          </cell>
          <cell r="F225" t="str">
            <v>National</v>
          </cell>
          <cell r="G225">
            <v>40057</v>
          </cell>
          <cell r="H225" t="str">
            <v>PR EX2</v>
          </cell>
          <cell r="I225">
            <v>85</v>
          </cell>
          <cell r="J225" t="str">
            <v>U. Bordeaux-II</v>
          </cell>
          <cell r="K225" t="str">
            <v>0331765P</v>
          </cell>
          <cell r="L225">
            <v>40057</v>
          </cell>
          <cell r="M225">
            <v>3004</v>
          </cell>
          <cell r="N225">
            <v>38718</v>
          </cell>
        </row>
        <row r="226">
          <cell r="A226" t="str">
            <v>04S9322463OAZ</v>
          </cell>
          <cell r="B226" t="str">
            <v>CONTIS</v>
          </cell>
          <cell r="C226" t="str">
            <v>Alain</v>
          </cell>
          <cell r="D226">
            <v>38718</v>
          </cell>
          <cell r="E226">
            <v>1</v>
          </cell>
          <cell r="F226" t="str">
            <v>National</v>
          </cell>
          <cell r="G226">
            <v>40057</v>
          </cell>
          <cell r="H226" t="str">
            <v>MCF HC</v>
          </cell>
          <cell r="I226">
            <v>22</v>
          </cell>
          <cell r="J226" t="str">
            <v>U. Bordeaux-III</v>
          </cell>
          <cell r="K226" t="str">
            <v>0331766R</v>
          </cell>
          <cell r="L226">
            <v>40057</v>
          </cell>
          <cell r="M226">
            <v>3013</v>
          </cell>
          <cell r="N226">
            <v>38718</v>
          </cell>
        </row>
        <row r="227">
          <cell r="A227" t="str">
            <v>04S9323232FSB</v>
          </cell>
          <cell r="B227" t="str">
            <v>RENOUARD</v>
          </cell>
          <cell r="C227" t="str">
            <v>Jean Marie</v>
          </cell>
          <cell r="D227">
            <v>38718</v>
          </cell>
          <cell r="E227">
            <v>1</v>
          </cell>
          <cell r="F227" t="str">
            <v>Local</v>
          </cell>
          <cell r="G227">
            <v>40057</v>
          </cell>
          <cell r="H227" t="str">
            <v>MCF HC</v>
          </cell>
          <cell r="I227">
            <v>19</v>
          </cell>
          <cell r="J227" t="str">
            <v>U. Bordeaux-II</v>
          </cell>
          <cell r="K227" t="str">
            <v>0331765P</v>
          </cell>
          <cell r="L227">
            <v>40057</v>
          </cell>
          <cell r="M227">
            <v>3013</v>
          </cell>
          <cell r="N227">
            <v>38718</v>
          </cell>
        </row>
        <row r="228">
          <cell r="A228" t="str">
            <v>04S9323875RPG</v>
          </cell>
          <cell r="B228" t="str">
            <v>CARIO</v>
          </cell>
          <cell r="C228" t="str">
            <v>Robert</v>
          </cell>
          <cell r="D228">
            <v>38718</v>
          </cell>
          <cell r="E228">
            <v>1</v>
          </cell>
          <cell r="F228" t="str">
            <v>Local</v>
          </cell>
          <cell r="G228">
            <v>40057</v>
          </cell>
          <cell r="H228" t="str">
            <v>PR 1C</v>
          </cell>
          <cell r="I228">
            <v>1</v>
          </cell>
          <cell r="J228" t="str">
            <v>U. Pau</v>
          </cell>
          <cell r="K228" t="str">
            <v>0640251A</v>
          </cell>
          <cell r="L228">
            <v>40057</v>
          </cell>
          <cell r="M228">
            <v>3002</v>
          </cell>
          <cell r="N228">
            <v>38718</v>
          </cell>
        </row>
        <row r="229">
          <cell r="A229" t="str">
            <v>04S9323878TKG</v>
          </cell>
          <cell r="B229" t="str">
            <v>EVRAERT</v>
          </cell>
          <cell r="C229" t="str">
            <v>Serge</v>
          </cell>
          <cell r="D229">
            <v>38718</v>
          </cell>
          <cell r="E229">
            <v>1</v>
          </cell>
          <cell r="F229" t="str">
            <v>Local</v>
          </cell>
          <cell r="G229">
            <v>40057</v>
          </cell>
          <cell r="H229" t="str">
            <v>PR EX1</v>
          </cell>
          <cell r="I229">
            <v>6</v>
          </cell>
          <cell r="J229" t="str">
            <v>U. Bordeaux-IV</v>
          </cell>
          <cell r="K229" t="str">
            <v>0332929E</v>
          </cell>
          <cell r="L229">
            <v>40057</v>
          </cell>
          <cell r="M229">
            <v>3003</v>
          </cell>
          <cell r="N229">
            <v>38718</v>
          </cell>
        </row>
        <row r="230">
          <cell r="A230" t="str">
            <v>04S9323972LEI</v>
          </cell>
          <cell r="B230" t="str">
            <v>VOSGIN</v>
          </cell>
          <cell r="C230" t="str">
            <v>Jean Pierre</v>
          </cell>
          <cell r="D230">
            <v>38718</v>
          </cell>
          <cell r="E230">
            <v>1</v>
          </cell>
          <cell r="F230" t="str">
            <v>Local</v>
          </cell>
          <cell r="G230">
            <v>40057</v>
          </cell>
          <cell r="H230" t="str">
            <v>MCF HC</v>
          </cell>
          <cell r="I230">
            <v>19</v>
          </cell>
          <cell r="J230" t="str">
            <v>U. Bordeaux-III (IUT B)</v>
          </cell>
          <cell r="K230" t="str">
            <v>0331420P</v>
          </cell>
          <cell r="L230">
            <v>40057</v>
          </cell>
          <cell r="M230">
            <v>3013</v>
          </cell>
          <cell r="N230">
            <v>38718</v>
          </cell>
        </row>
        <row r="231">
          <cell r="A231" t="str">
            <v>04S9324647AJH</v>
          </cell>
          <cell r="B231" t="str">
            <v>RAYNAL</v>
          </cell>
          <cell r="C231" t="str">
            <v>Jean Jacques</v>
          </cell>
          <cell r="D231">
            <v>38718</v>
          </cell>
          <cell r="E231">
            <v>1</v>
          </cell>
          <cell r="F231" t="str">
            <v>Local</v>
          </cell>
          <cell r="G231">
            <v>40057</v>
          </cell>
          <cell r="H231" t="str">
            <v>MCF HC</v>
          </cell>
          <cell r="I231">
            <v>4</v>
          </cell>
          <cell r="J231" t="str">
            <v>U. Pau</v>
          </cell>
          <cell r="K231" t="str">
            <v>0640251A</v>
          </cell>
          <cell r="L231">
            <v>40057</v>
          </cell>
          <cell r="M231">
            <v>3013</v>
          </cell>
          <cell r="N231">
            <v>38718</v>
          </cell>
        </row>
        <row r="232">
          <cell r="A232" t="str">
            <v>04S9326609QHQ</v>
          </cell>
          <cell r="B232" t="str">
            <v>ARAGUAS</v>
          </cell>
          <cell r="C232" t="str">
            <v>Philippe</v>
          </cell>
          <cell r="D232">
            <v>38718</v>
          </cell>
          <cell r="E232">
            <v>1</v>
          </cell>
          <cell r="F232" t="str">
            <v>National</v>
          </cell>
          <cell r="G232">
            <v>40057</v>
          </cell>
          <cell r="H232" t="str">
            <v>PR 1C</v>
          </cell>
          <cell r="I232">
            <v>21</v>
          </cell>
          <cell r="J232" t="str">
            <v>U. Bordeaux-III</v>
          </cell>
          <cell r="K232" t="str">
            <v>0331766R</v>
          </cell>
          <cell r="L232">
            <v>40057</v>
          </cell>
          <cell r="M232">
            <v>3002</v>
          </cell>
          <cell r="N232">
            <v>38718</v>
          </cell>
        </row>
        <row r="233">
          <cell r="A233" t="str">
            <v>04S9327677OPW</v>
          </cell>
          <cell r="B233" t="str">
            <v>DELBRU</v>
          </cell>
          <cell r="C233" t="str">
            <v>Regis</v>
          </cell>
          <cell r="D233">
            <v>38961</v>
          </cell>
          <cell r="E233">
            <v>1</v>
          </cell>
          <cell r="F233" t="str">
            <v>Local</v>
          </cell>
          <cell r="G233">
            <v>40057</v>
          </cell>
          <cell r="H233" t="str">
            <v>MCF HC</v>
          </cell>
          <cell r="I233">
            <v>5</v>
          </cell>
          <cell r="J233" t="str">
            <v>U. Bordeaux-III (IUT B)</v>
          </cell>
          <cell r="K233" t="str">
            <v>0331420P</v>
          </cell>
          <cell r="L233">
            <v>40057</v>
          </cell>
          <cell r="M233">
            <v>3013</v>
          </cell>
          <cell r="N233">
            <v>38961</v>
          </cell>
        </row>
        <row r="234">
          <cell r="A234" t="str">
            <v>04S9328646UIM</v>
          </cell>
          <cell r="B234" t="str">
            <v>GUYOT</v>
          </cell>
          <cell r="C234" t="str">
            <v>Michel</v>
          </cell>
          <cell r="D234">
            <v>38718</v>
          </cell>
          <cell r="E234">
            <v>1</v>
          </cell>
          <cell r="F234" t="str">
            <v>Local</v>
          </cell>
          <cell r="G234">
            <v>40057</v>
          </cell>
          <cell r="H234" t="str">
            <v>MCF HC</v>
          </cell>
          <cell r="I234">
            <v>85</v>
          </cell>
          <cell r="J234" t="str">
            <v>U. Bordeaux-II</v>
          </cell>
          <cell r="K234" t="str">
            <v>0331765P</v>
          </cell>
          <cell r="L234">
            <v>40057</v>
          </cell>
          <cell r="M234">
            <v>3013</v>
          </cell>
          <cell r="N234">
            <v>38718</v>
          </cell>
        </row>
        <row r="235">
          <cell r="A235" t="str">
            <v>04S9329897LJA</v>
          </cell>
          <cell r="B235" t="str">
            <v>TRINQUECOSTE</v>
          </cell>
          <cell r="C235" t="str">
            <v>Jean Francois</v>
          </cell>
          <cell r="D235">
            <v>38718</v>
          </cell>
          <cell r="E235">
            <v>1</v>
          </cell>
          <cell r="F235" t="str">
            <v>National</v>
          </cell>
          <cell r="G235">
            <v>40057</v>
          </cell>
          <cell r="H235" t="str">
            <v>PR 1C</v>
          </cell>
          <cell r="I235">
            <v>6</v>
          </cell>
          <cell r="J235" t="str">
            <v>U. Bordeaux-IV</v>
          </cell>
          <cell r="K235" t="str">
            <v>0332929E</v>
          </cell>
          <cell r="L235">
            <v>40057</v>
          </cell>
          <cell r="M235">
            <v>3002</v>
          </cell>
          <cell r="N235">
            <v>38718</v>
          </cell>
        </row>
        <row r="236">
          <cell r="A236" t="str">
            <v>04S9329905TWJ</v>
          </cell>
          <cell r="B236" t="str">
            <v>BERTERRETCHE</v>
          </cell>
          <cell r="C236" t="str">
            <v>Sauveur</v>
          </cell>
          <cell r="D236">
            <v>38718</v>
          </cell>
          <cell r="E236">
            <v>1</v>
          </cell>
          <cell r="F236" t="str">
            <v>Spécifique</v>
          </cell>
          <cell r="G236">
            <v>40057</v>
          </cell>
          <cell r="H236" t="str">
            <v>MCF HC</v>
          </cell>
          <cell r="I236">
            <v>6</v>
          </cell>
          <cell r="J236" t="str">
            <v>U. Pau (IUT Bayonne)</v>
          </cell>
          <cell r="K236" t="str">
            <v>0641478J</v>
          </cell>
          <cell r="L236">
            <v>40057</v>
          </cell>
          <cell r="M236">
            <v>3013</v>
          </cell>
          <cell r="N236">
            <v>38718</v>
          </cell>
        </row>
        <row r="237">
          <cell r="A237" t="str">
            <v>04S9330763AZT</v>
          </cell>
          <cell r="B237" t="str">
            <v>POIRMEUR</v>
          </cell>
          <cell r="C237" t="str">
            <v>Yves</v>
          </cell>
          <cell r="D237">
            <v>38718</v>
          </cell>
          <cell r="E237">
            <v>1</v>
          </cell>
          <cell r="F237" t="str">
            <v>Local</v>
          </cell>
          <cell r="G237">
            <v>40057</v>
          </cell>
          <cell r="H237" t="str">
            <v>PR EX1</v>
          </cell>
          <cell r="I237">
            <v>4</v>
          </cell>
          <cell r="J237" t="str">
            <v>U. Versailles-Saint-Quentin</v>
          </cell>
          <cell r="K237" t="str">
            <v>0781944P</v>
          </cell>
          <cell r="L237">
            <v>40057</v>
          </cell>
          <cell r="M237">
            <v>3003</v>
          </cell>
          <cell r="N237">
            <v>38718</v>
          </cell>
        </row>
        <row r="238">
          <cell r="A238" t="str">
            <v>04S9331073XMN</v>
          </cell>
          <cell r="B238" t="str">
            <v>LABENNE</v>
          </cell>
          <cell r="C238" t="str">
            <v>Christian</v>
          </cell>
          <cell r="D238">
            <v>38718</v>
          </cell>
          <cell r="E238">
            <v>1</v>
          </cell>
          <cell r="F238" t="str">
            <v>Local</v>
          </cell>
          <cell r="G238">
            <v>40057</v>
          </cell>
          <cell r="H238" t="str">
            <v>MCF HC</v>
          </cell>
          <cell r="I238">
            <v>6</v>
          </cell>
          <cell r="J238" t="str">
            <v>U. Pau</v>
          </cell>
          <cell r="K238" t="str">
            <v>0640251A</v>
          </cell>
          <cell r="L238">
            <v>40057</v>
          </cell>
          <cell r="M238">
            <v>3013</v>
          </cell>
          <cell r="N238">
            <v>38718</v>
          </cell>
        </row>
        <row r="239">
          <cell r="A239" t="str">
            <v>04S9331336QBZ</v>
          </cell>
          <cell r="B239" t="str">
            <v>DOMECQ</v>
          </cell>
          <cell r="C239" t="str">
            <v>Jean Pierre</v>
          </cell>
          <cell r="D239">
            <v>38718</v>
          </cell>
          <cell r="E239">
            <v>1</v>
          </cell>
          <cell r="F239" t="str">
            <v>Local</v>
          </cell>
          <cell r="G239">
            <v>40057</v>
          </cell>
          <cell r="H239" t="str">
            <v>MCF HC</v>
          </cell>
          <cell r="I239">
            <v>5</v>
          </cell>
          <cell r="J239" t="str">
            <v>U. Pau</v>
          </cell>
          <cell r="K239" t="str">
            <v>0640251A</v>
          </cell>
          <cell r="L239">
            <v>40057</v>
          </cell>
          <cell r="M239">
            <v>3013</v>
          </cell>
          <cell r="N239">
            <v>38718</v>
          </cell>
        </row>
        <row r="240">
          <cell r="A240" t="str">
            <v>04S9331821QPO</v>
          </cell>
          <cell r="B240" t="str">
            <v>BAZEN</v>
          </cell>
          <cell r="C240" t="str">
            <v>Stephen</v>
          </cell>
          <cell r="D240">
            <v>39479</v>
          </cell>
          <cell r="E240">
            <v>1</v>
          </cell>
          <cell r="F240" t="str">
            <v>National</v>
          </cell>
          <cell r="G240">
            <v>40057</v>
          </cell>
          <cell r="H240" t="str">
            <v>PR 1C</v>
          </cell>
          <cell r="I240">
            <v>5</v>
          </cell>
          <cell r="J240" t="str">
            <v>U. Aix-Marseille-II</v>
          </cell>
          <cell r="K240" t="str">
            <v>0131843H</v>
          </cell>
          <cell r="L240">
            <v>40057</v>
          </cell>
          <cell r="M240">
            <v>3002</v>
          </cell>
          <cell r="N240">
            <v>39479</v>
          </cell>
        </row>
        <row r="241">
          <cell r="A241" t="str">
            <v>04S9333481VLU</v>
          </cell>
          <cell r="B241" t="str">
            <v>BRAVO</v>
          </cell>
          <cell r="C241" t="str">
            <v>Frederic</v>
          </cell>
          <cell r="D241">
            <v>38718</v>
          </cell>
          <cell r="E241">
            <v>1</v>
          </cell>
          <cell r="F241" t="str">
            <v>Local</v>
          </cell>
          <cell r="G241">
            <v>40057</v>
          </cell>
          <cell r="H241" t="str">
            <v>PR 1C</v>
          </cell>
          <cell r="I241">
            <v>14</v>
          </cell>
          <cell r="J241" t="str">
            <v>U. Bordeaux-III</v>
          </cell>
          <cell r="K241" t="str">
            <v>0331766R</v>
          </cell>
          <cell r="L241">
            <v>40057</v>
          </cell>
          <cell r="M241">
            <v>3002</v>
          </cell>
          <cell r="N241">
            <v>38718</v>
          </cell>
        </row>
        <row r="242">
          <cell r="A242" t="str">
            <v>04S9341956ULK</v>
          </cell>
          <cell r="B242" t="str">
            <v>DUTILH</v>
          </cell>
          <cell r="C242" t="str">
            <v>Anne Marie</v>
          </cell>
          <cell r="D242">
            <v>38718</v>
          </cell>
          <cell r="E242">
            <v>1</v>
          </cell>
          <cell r="F242" t="str">
            <v>Spécifique</v>
          </cell>
          <cell r="G242">
            <v>40057</v>
          </cell>
          <cell r="H242" t="str">
            <v>MCF HC</v>
          </cell>
          <cell r="I242">
            <v>6</v>
          </cell>
          <cell r="J242" t="str">
            <v>U. Bordeaux-IV (IUT Bordeaux IV)</v>
          </cell>
          <cell r="K242" t="str">
            <v>0332969Y</v>
          </cell>
          <cell r="L242">
            <v>40057</v>
          </cell>
          <cell r="M242">
            <v>3013</v>
          </cell>
          <cell r="N242">
            <v>38718</v>
          </cell>
        </row>
        <row r="243">
          <cell r="A243" t="str">
            <v>04S9343845RIA</v>
          </cell>
          <cell r="B243" t="str">
            <v>DUMAS</v>
          </cell>
          <cell r="C243" t="str">
            <v>Catherine</v>
          </cell>
          <cell r="D243">
            <v>38961</v>
          </cell>
          <cell r="E243">
            <v>1</v>
          </cell>
          <cell r="F243" t="str">
            <v>National</v>
          </cell>
          <cell r="G243">
            <v>40057</v>
          </cell>
          <cell r="H243" t="str">
            <v>PR 1C</v>
          </cell>
          <cell r="I243">
            <v>14</v>
          </cell>
          <cell r="J243" t="str">
            <v>U. Paris-III</v>
          </cell>
          <cell r="K243" t="str">
            <v>0751719L</v>
          </cell>
          <cell r="L243">
            <v>40057</v>
          </cell>
          <cell r="M243">
            <v>3002</v>
          </cell>
          <cell r="N243">
            <v>38961</v>
          </cell>
        </row>
        <row r="244">
          <cell r="A244" t="str">
            <v>04S9343929RWB</v>
          </cell>
          <cell r="B244" t="str">
            <v>DINCLAUX</v>
          </cell>
          <cell r="C244" t="str">
            <v>Marie Anne Mari</v>
          </cell>
          <cell r="D244">
            <v>38718</v>
          </cell>
          <cell r="E244">
            <v>1</v>
          </cell>
          <cell r="F244" t="str">
            <v>Local</v>
          </cell>
          <cell r="G244">
            <v>40057</v>
          </cell>
          <cell r="H244" t="str">
            <v>MCF HC</v>
          </cell>
          <cell r="I244">
            <v>1</v>
          </cell>
          <cell r="J244" t="str">
            <v>U. Bordeaux-III (IUT B)</v>
          </cell>
          <cell r="K244" t="str">
            <v>0331420P</v>
          </cell>
          <cell r="L244">
            <v>40057</v>
          </cell>
          <cell r="M244">
            <v>3013</v>
          </cell>
          <cell r="N244">
            <v>38718</v>
          </cell>
        </row>
        <row r="245">
          <cell r="A245" t="str">
            <v>04S9344266RDN</v>
          </cell>
          <cell r="B245" t="str">
            <v>COYOLA</v>
          </cell>
          <cell r="C245" t="str">
            <v>Sylvie</v>
          </cell>
          <cell r="D245">
            <v>38718</v>
          </cell>
          <cell r="E245">
            <v>1</v>
          </cell>
          <cell r="F245" t="str">
            <v>National</v>
          </cell>
          <cell r="G245">
            <v>40057</v>
          </cell>
          <cell r="H245" t="str">
            <v>MCF HC</v>
          </cell>
          <cell r="I245">
            <v>87</v>
          </cell>
          <cell r="J245" t="str">
            <v>CHU Bordeaux - Bordeaux-II</v>
          </cell>
          <cell r="K245" t="str">
            <v>0339451U</v>
          </cell>
          <cell r="L245">
            <v>40057</v>
          </cell>
          <cell r="M245">
            <v>3013</v>
          </cell>
          <cell r="N245">
            <v>38718</v>
          </cell>
        </row>
        <row r="246">
          <cell r="A246" t="str">
            <v>04S9344327ZPC</v>
          </cell>
          <cell r="B246" t="str">
            <v>KANCELLARY</v>
          </cell>
          <cell r="C246" t="str">
            <v>Catherine</v>
          </cell>
          <cell r="D246">
            <v>38718</v>
          </cell>
          <cell r="E246">
            <v>1</v>
          </cell>
          <cell r="F246" t="str">
            <v>Local</v>
          </cell>
          <cell r="G246">
            <v>40057</v>
          </cell>
          <cell r="H246" t="str">
            <v>MCF HC</v>
          </cell>
          <cell r="I246">
            <v>9</v>
          </cell>
          <cell r="J246" t="str">
            <v>U. Bordeaux-III</v>
          </cell>
          <cell r="K246" t="str">
            <v>0331766R</v>
          </cell>
          <cell r="L246">
            <v>40057</v>
          </cell>
          <cell r="M246">
            <v>3013</v>
          </cell>
          <cell r="N246">
            <v>38718</v>
          </cell>
        </row>
        <row r="247">
          <cell r="A247" t="str">
            <v>04S9344621TKC</v>
          </cell>
          <cell r="B247" t="str">
            <v>DUMORA</v>
          </cell>
          <cell r="C247" t="str">
            <v>Catherine</v>
          </cell>
          <cell r="D247">
            <v>38718</v>
          </cell>
          <cell r="E247">
            <v>1</v>
          </cell>
          <cell r="F247" t="str">
            <v>Local</v>
          </cell>
          <cell r="G247">
            <v>40057</v>
          </cell>
          <cell r="H247" t="str">
            <v>MCF HC</v>
          </cell>
          <cell r="I247">
            <v>87</v>
          </cell>
          <cell r="J247" t="str">
            <v>CHU Bordeaux - Bordeaux-II</v>
          </cell>
          <cell r="K247" t="str">
            <v>0339451U</v>
          </cell>
          <cell r="L247">
            <v>40057</v>
          </cell>
          <cell r="M247">
            <v>3013</v>
          </cell>
          <cell r="N247">
            <v>38718</v>
          </cell>
        </row>
        <row r="248">
          <cell r="A248" t="str">
            <v>04S9345006DFI</v>
          </cell>
          <cell r="B248" t="str">
            <v>MOREAU</v>
          </cell>
          <cell r="C248" t="str">
            <v>Catherine</v>
          </cell>
          <cell r="D248">
            <v>38718</v>
          </cell>
          <cell r="E248">
            <v>1</v>
          </cell>
          <cell r="F248" t="str">
            <v>National</v>
          </cell>
          <cell r="G248">
            <v>40057</v>
          </cell>
          <cell r="H248" t="str">
            <v>MCF HC</v>
          </cell>
          <cell r="I248">
            <v>11</v>
          </cell>
          <cell r="J248" t="str">
            <v>U. Bordeaux-III</v>
          </cell>
          <cell r="K248" t="str">
            <v>0331766R</v>
          </cell>
          <cell r="L248">
            <v>40057</v>
          </cell>
          <cell r="M248">
            <v>3013</v>
          </cell>
          <cell r="N248">
            <v>38718</v>
          </cell>
        </row>
        <row r="249">
          <cell r="A249" t="str">
            <v>04S9346201FMN</v>
          </cell>
          <cell r="B249" t="str">
            <v>TABOULET</v>
          </cell>
          <cell r="C249" t="str">
            <v>Florence</v>
          </cell>
          <cell r="D249">
            <v>38718</v>
          </cell>
          <cell r="E249">
            <v>1</v>
          </cell>
          <cell r="F249" t="str">
            <v>National</v>
          </cell>
          <cell r="G249">
            <v>40057</v>
          </cell>
          <cell r="H249" t="str">
            <v>PR 1C</v>
          </cell>
          <cell r="I249">
            <v>86</v>
          </cell>
          <cell r="J249" t="str">
            <v>U. Toulouse-III</v>
          </cell>
          <cell r="K249" t="str">
            <v>0311384L</v>
          </cell>
          <cell r="L249">
            <v>40057</v>
          </cell>
          <cell r="M249">
            <v>3002</v>
          </cell>
          <cell r="N249">
            <v>38718</v>
          </cell>
        </row>
        <row r="250">
          <cell r="A250" t="str">
            <v>04S9346759CBV</v>
          </cell>
          <cell r="B250" t="str">
            <v>POIRIER</v>
          </cell>
          <cell r="C250" t="str">
            <v>Mireille</v>
          </cell>
          <cell r="D250">
            <v>38718</v>
          </cell>
          <cell r="E250">
            <v>1</v>
          </cell>
          <cell r="F250" t="str">
            <v>National</v>
          </cell>
          <cell r="G250">
            <v>40057</v>
          </cell>
          <cell r="H250" t="str">
            <v>MCF HC</v>
          </cell>
          <cell r="I250">
            <v>1</v>
          </cell>
          <cell r="J250" t="str">
            <v>U. Bordeaux-IV</v>
          </cell>
          <cell r="K250" t="str">
            <v>0332929E</v>
          </cell>
          <cell r="L250">
            <v>40057</v>
          </cell>
          <cell r="M250">
            <v>3013</v>
          </cell>
          <cell r="N250">
            <v>38718</v>
          </cell>
        </row>
        <row r="251">
          <cell r="A251" t="str">
            <v>04S9347543ETR</v>
          </cell>
          <cell r="B251" t="str">
            <v>PECOLO</v>
          </cell>
          <cell r="C251" t="str">
            <v>Agnes</v>
          </cell>
          <cell r="D251">
            <v>38718</v>
          </cell>
          <cell r="E251">
            <v>1</v>
          </cell>
          <cell r="F251" t="str">
            <v>Local</v>
          </cell>
          <cell r="G251">
            <v>40057</v>
          </cell>
          <cell r="H251" t="str">
            <v>MCF HC</v>
          </cell>
          <cell r="I251">
            <v>71</v>
          </cell>
          <cell r="J251" t="str">
            <v>U. Bordeaux-III</v>
          </cell>
          <cell r="K251" t="str">
            <v>0331766R</v>
          </cell>
          <cell r="L251">
            <v>40057</v>
          </cell>
          <cell r="M251">
            <v>3013</v>
          </cell>
          <cell r="N251">
            <v>38718</v>
          </cell>
        </row>
        <row r="252">
          <cell r="A252" t="str">
            <v>04S9349195GXK</v>
          </cell>
          <cell r="B252" t="str">
            <v>RIVES DUPRAT</v>
          </cell>
          <cell r="C252" t="str">
            <v>Jocelyne</v>
          </cell>
          <cell r="D252">
            <v>38718</v>
          </cell>
          <cell r="E252">
            <v>1</v>
          </cell>
          <cell r="F252" t="str">
            <v>National</v>
          </cell>
          <cell r="G252">
            <v>40057</v>
          </cell>
          <cell r="H252" t="str">
            <v>MCF HC</v>
          </cell>
          <cell r="I252">
            <v>1</v>
          </cell>
          <cell r="J252" t="str">
            <v>U. Pau</v>
          </cell>
          <cell r="K252" t="str">
            <v>0640251A</v>
          </cell>
          <cell r="L252">
            <v>40057</v>
          </cell>
          <cell r="M252">
            <v>3013</v>
          </cell>
          <cell r="N252">
            <v>38718</v>
          </cell>
        </row>
        <row r="253">
          <cell r="A253" t="str">
            <v>04S9401286UDG</v>
          </cell>
          <cell r="B253" t="str">
            <v>FORFAR</v>
          </cell>
          <cell r="C253" t="str">
            <v>Isabelle</v>
          </cell>
          <cell r="D253">
            <v>38718</v>
          </cell>
          <cell r="E253">
            <v>1</v>
          </cell>
          <cell r="F253" t="str">
            <v>National</v>
          </cell>
          <cell r="G253">
            <v>40057</v>
          </cell>
          <cell r="H253" t="str">
            <v>MCF HC</v>
          </cell>
          <cell r="I253">
            <v>85</v>
          </cell>
          <cell r="J253" t="str">
            <v>U. Bordeaux-II</v>
          </cell>
          <cell r="K253" t="str">
            <v>0331765P</v>
          </cell>
          <cell r="L253">
            <v>40057</v>
          </cell>
          <cell r="M253">
            <v>3013</v>
          </cell>
          <cell r="N253">
            <v>38718</v>
          </cell>
        </row>
        <row r="254">
          <cell r="A254" t="str">
            <v>04S9401888XWC</v>
          </cell>
          <cell r="B254" t="str">
            <v>POURTIER</v>
          </cell>
          <cell r="C254" t="str">
            <v>Frederic</v>
          </cell>
          <cell r="D254">
            <v>38718</v>
          </cell>
          <cell r="E254">
            <v>1</v>
          </cell>
          <cell r="F254" t="str">
            <v>National</v>
          </cell>
          <cell r="G254">
            <v>40057</v>
          </cell>
          <cell r="H254" t="str">
            <v>MCF HC</v>
          </cell>
          <cell r="I254">
            <v>6</v>
          </cell>
          <cell r="J254" t="str">
            <v>U. Bordeaux-IV</v>
          </cell>
          <cell r="K254" t="str">
            <v>0332929E</v>
          </cell>
          <cell r="L254">
            <v>40057</v>
          </cell>
          <cell r="M254">
            <v>3013</v>
          </cell>
          <cell r="N254">
            <v>38718</v>
          </cell>
        </row>
        <row r="255">
          <cell r="A255" t="str">
            <v>04S9405467XOM</v>
          </cell>
          <cell r="B255" t="str">
            <v>DUSSOL</v>
          </cell>
          <cell r="C255" t="str">
            <v>Dominique</v>
          </cell>
          <cell r="D255">
            <v>38961</v>
          </cell>
          <cell r="E255">
            <v>1</v>
          </cell>
          <cell r="F255" t="str">
            <v>Local</v>
          </cell>
          <cell r="G255">
            <v>40057</v>
          </cell>
          <cell r="H255" t="str">
            <v>PR 1C</v>
          </cell>
          <cell r="I255">
            <v>22</v>
          </cell>
          <cell r="J255" t="str">
            <v>U. Pau</v>
          </cell>
          <cell r="K255" t="str">
            <v>0640251A</v>
          </cell>
          <cell r="L255">
            <v>40057</v>
          </cell>
          <cell r="M255">
            <v>3002</v>
          </cell>
          <cell r="N255">
            <v>38961</v>
          </cell>
        </row>
        <row r="256">
          <cell r="A256" t="str">
            <v>04S9503492NGC</v>
          </cell>
          <cell r="B256" t="str">
            <v>PIETON</v>
          </cell>
          <cell r="C256" t="str">
            <v>Sylviane</v>
          </cell>
          <cell r="D256">
            <v>38718</v>
          </cell>
          <cell r="E256">
            <v>1</v>
          </cell>
          <cell r="F256" t="str">
            <v>National</v>
          </cell>
          <cell r="G256">
            <v>40057</v>
          </cell>
          <cell r="H256" t="str">
            <v>PR EX1</v>
          </cell>
          <cell r="I256">
            <v>18</v>
          </cell>
          <cell r="J256" t="str">
            <v>U. Bordeaux-III</v>
          </cell>
          <cell r="K256" t="str">
            <v>0331766R</v>
          </cell>
          <cell r="L256">
            <v>40057</v>
          </cell>
          <cell r="M256">
            <v>3003</v>
          </cell>
          <cell r="N256">
            <v>38718</v>
          </cell>
        </row>
        <row r="257">
          <cell r="A257" t="str">
            <v>04S9701465ZHN</v>
          </cell>
          <cell r="B257" t="str">
            <v>GOURDOU</v>
          </cell>
          <cell r="C257" t="str">
            <v>Jean</v>
          </cell>
          <cell r="D257">
            <v>38718</v>
          </cell>
          <cell r="E257">
            <v>1</v>
          </cell>
          <cell r="F257" t="str">
            <v>National</v>
          </cell>
          <cell r="G257">
            <v>40057</v>
          </cell>
          <cell r="H257" t="str">
            <v>PR 1C</v>
          </cell>
          <cell r="I257">
            <v>2</v>
          </cell>
          <cell r="J257" t="str">
            <v>U. Pau</v>
          </cell>
          <cell r="K257" t="str">
            <v>0640251A</v>
          </cell>
          <cell r="L257">
            <v>40057</v>
          </cell>
          <cell r="M257">
            <v>3002</v>
          </cell>
          <cell r="N257">
            <v>38718</v>
          </cell>
        </row>
        <row r="258">
          <cell r="A258" t="str">
            <v>04S9701526ORP</v>
          </cell>
          <cell r="B258" t="str">
            <v>FIGUET</v>
          </cell>
          <cell r="C258" t="str">
            <v>Jean-Marc</v>
          </cell>
          <cell r="D258">
            <v>38718</v>
          </cell>
          <cell r="E258">
            <v>1</v>
          </cell>
          <cell r="F258" t="str">
            <v>Local</v>
          </cell>
          <cell r="G258">
            <v>40057</v>
          </cell>
          <cell r="H258" t="str">
            <v>PR 1C</v>
          </cell>
          <cell r="I258">
            <v>5</v>
          </cell>
          <cell r="J258" t="str">
            <v>U. Bordeaux-IV</v>
          </cell>
          <cell r="K258" t="str">
            <v>0332929E</v>
          </cell>
          <cell r="L258">
            <v>40057</v>
          </cell>
          <cell r="M258">
            <v>3002</v>
          </cell>
          <cell r="N258">
            <v>38718</v>
          </cell>
        </row>
        <row r="259">
          <cell r="A259" t="str">
            <v>04S9702430KXV</v>
          </cell>
          <cell r="B259" t="str">
            <v>NAY</v>
          </cell>
          <cell r="C259" t="str">
            <v>Olivier</v>
          </cell>
          <cell r="D259">
            <v>38961</v>
          </cell>
          <cell r="E259">
            <v>1</v>
          </cell>
          <cell r="F259" t="str">
            <v>National</v>
          </cell>
          <cell r="G259">
            <v>40057</v>
          </cell>
          <cell r="H259" t="str">
            <v>PR 1C</v>
          </cell>
          <cell r="I259">
            <v>4</v>
          </cell>
          <cell r="J259" t="str">
            <v>U. Lille-II</v>
          </cell>
          <cell r="K259" t="str">
            <v>0593560Z</v>
          </cell>
          <cell r="L259">
            <v>40057</v>
          </cell>
          <cell r="M259">
            <v>3002</v>
          </cell>
          <cell r="N259">
            <v>38961</v>
          </cell>
        </row>
        <row r="260">
          <cell r="A260" t="str">
            <v>04S9703075LSD</v>
          </cell>
          <cell r="B260" t="str">
            <v>TALON</v>
          </cell>
          <cell r="C260" t="str">
            <v>Nicole</v>
          </cell>
          <cell r="D260">
            <v>38718</v>
          </cell>
          <cell r="E260">
            <v>1</v>
          </cell>
          <cell r="F260" t="str">
            <v>Local</v>
          </cell>
          <cell r="G260">
            <v>40057</v>
          </cell>
          <cell r="H260" t="str">
            <v>PR 1C</v>
          </cell>
          <cell r="I260">
            <v>16</v>
          </cell>
          <cell r="J260" t="str">
            <v>U. Bordeaux-II</v>
          </cell>
          <cell r="K260" t="str">
            <v>0331765P</v>
          </cell>
          <cell r="L260">
            <v>40057</v>
          </cell>
          <cell r="M260">
            <v>3002</v>
          </cell>
          <cell r="N260">
            <v>38718</v>
          </cell>
        </row>
        <row r="261">
          <cell r="A261" t="str">
            <v>04S9801725HYL</v>
          </cell>
          <cell r="B261" t="str">
            <v>JAN</v>
          </cell>
          <cell r="C261" t="str">
            <v>Pascal</v>
          </cell>
          <cell r="D261">
            <v>38718</v>
          </cell>
          <cell r="E261">
            <v>1</v>
          </cell>
          <cell r="F261" t="str">
            <v>National</v>
          </cell>
          <cell r="G261">
            <v>40057</v>
          </cell>
          <cell r="H261" t="str">
            <v>PR 1C</v>
          </cell>
          <cell r="I261">
            <v>2</v>
          </cell>
          <cell r="J261" t="str">
            <v>IEP Bordeaux</v>
          </cell>
          <cell r="K261" t="str">
            <v>0330192E</v>
          </cell>
          <cell r="L261">
            <v>40057</v>
          </cell>
          <cell r="M261">
            <v>3002</v>
          </cell>
          <cell r="N261">
            <v>38718</v>
          </cell>
        </row>
        <row r="262">
          <cell r="A262" t="str">
            <v>04S9900137IUD</v>
          </cell>
          <cell r="B262" t="str">
            <v>SENEGAS</v>
          </cell>
          <cell r="C262" t="str">
            <v>Marc-Alexandre</v>
          </cell>
          <cell r="D262">
            <v>38718</v>
          </cell>
          <cell r="E262">
            <v>1</v>
          </cell>
          <cell r="F262" t="str">
            <v>National</v>
          </cell>
          <cell r="G262">
            <v>40057</v>
          </cell>
          <cell r="H262" t="str">
            <v>PR 1C</v>
          </cell>
          <cell r="I262">
            <v>5</v>
          </cell>
          <cell r="J262" t="str">
            <v>U. Bordeaux-IV</v>
          </cell>
          <cell r="K262" t="str">
            <v>0332929E</v>
          </cell>
          <cell r="L262">
            <v>40057</v>
          </cell>
          <cell r="M262">
            <v>3002</v>
          </cell>
          <cell r="N262">
            <v>38718</v>
          </cell>
        </row>
        <row r="263">
          <cell r="A263" t="str">
            <v>04S9903902NBM</v>
          </cell>
          <cell r="B263" t="str">
            <v>MALABAT</v>
          </cell>
          <cell r="C263" t="str">
            <v>Valerie</v>
          </cell>
          <cell r="D263">
            <v>38718</v>
          </cell>
          <cell r="E263">
            <v>1</v>
          </cell>
          <cell r="F263" t="str">
            <v>National</v>
          </cell>
          <cell r="G263">
            <v>40057</v>
          </cell>
          <cell r="H263" t="str">
            <v>PR 1C</v>
          </cell>
          <cell r="I263">
            <v>1</v>
          </cell>
          <cell r="J263" t="str">
            <v>U. Bordeaux-IV</v>
          </cell>
          <cell r="K263" t="str">
            <v>0332929E</v>
          </cell>
          <cell r="L263">
            <v>40057</v>
          </cell>
          <cell r="M263">
            <v>3002</v>
          </cell>
          <cell r="N263">
            <v>38718</v>
          </cell>
        </row>
        <row r="264">
          <cell r="A264" t="str">
            <v>05E9203421AYZ</v>
          </cell>
          <cell r="B264" t="str">
            <v>BOUDESSEUL</v>
          </cell>
          <cell r="C264" t="str">
            <v>Gerard</v>
          </cell>
          <cell r="D264">
            <v>38718</v>
          </cell>
          <cell r="E264">
            <v>1</v>
          </cell>
          <cell r="F264" t="str">
            <v>Local</v>
          </cell>
          <cell r="G264">
            <v>40057</v>
          </cell>
          <cell r="H264" t="str">
            <v>MCF HC</v>
          </cell>
          <cell r="I264">
            <v>19</v>
          </cell>
          <cell r="J264" t="str">
            <v>U. Caen (IUFM)</v>
          </cell>
          <cell r="K264" t="str">
            <v>0142158V</v>
          </cell>
          <cell r="L264">
            <v>40057</v>
          </cell>
          <cell r="M264">
            <v>3013</v>
          </cell>
          <cell r="N264">
            <v>38718</v>
          </cell>
        </row>
        <row r="265">
          <cell r="A265" t="str">
            <v>05E9204002SJX</v>
          </cell>
          <cell r="B265" t="str">
            <v>D'ORLANDO</v>
          </cell>
          <cell r="C265" t="str">
            <v>Vincent</v>
          </cell>
          <cell r="D265">
            <v>38718</v>
          </cell>
          <cell r="E265">
            <v>1</v>
          </cell>
          <cell r="F265" t="str">
            <v>National</v>
          </cell>
          <cell r="G265">
            <v>40057</v>
          </cell>
          <cell r="H265" t="str">
            <v>MCF HC</v>
          </cell>
          <cell r="I265">
            <v>14</v>
          </cell>
          <cell r="J265" t="str">
            <v>U. Caen</v>
          </cell>
          <cell r="K265" t="str">
            <v>0141408E</v>
          </cell>
          <cell r="L265">
            <v>40057</v>
          </cell>
          <cell r="M265">
            <v>3013</v>
          </cell>
          <cell r="N265">
            <v>38718</v>
          </cell>
        </row>
        <row r="266">
          <cell r="A266" t="str">
            <v>05E9206587NDN</v>
          </cell>
          <cell r="B266" t="str">
            <v>KLEIN</v>
          </cell>
          <cell r="C266" t="str">
            <v>Sylvie</v>
          </cell>
          <cell r="D266">
            <v>38718</v>
          </cell>
          <cell r="E266">
            <v>1</v>
          </cell>
          <cell r="F266" t="str">
            <v>National</v>
          </cell>
          <cell r="G266">
            <v>40057</v>
          </cell>
          <cell r="H266" t="str">
            <v>PR 1C</v>
          </cell>
          <cell r="I266">
            <v>7</v>
          </cell>
          <cell r="J266" t="str">
            <v>U. Paris-IV (IUFM)</v>
          </cell>
          <cell r="K266" t="str">
            <v>0754445Z</v>
          </cell>
          <cell r="L266">
            <v>40057</v>
          </cell>
          <cell r="M266">
            <v>3002</v>
          </cell>
          <cell r="N266">
            <v>38718</v>
          </cell>
        </row>
        <row r="267">
          <cell r="A267" t="str">
            <v>05E9208401WTL</v>
          </cell>
          <cell r="B267" t="str">
            <v>JEAN-MARIE</v>
          </cell>
          <cell r="C267" t="str">
            <v>Laurence</v>
          </cell>
          <cell r="D267">
            <v>38718</v>
          </cell>
          <cell r="E267">
            <v>1</v>
          </cell>
          <cell r="F267" t="str">
            <v>National</v>
          </cell>
          <cell r="G267">
            <v>40057</v>
          </cell>
          <cell r="H267" t="str">
            <v>MCF HC</v>
          </cell>
          <cell r="I267">
            <v>21</v>
          </cell>
          <cell r="J267" t="str">
            <v>U. Caen</v>
          </cell>
          <cell r="K267" t="str">
            <v>0141408E</v>
          </cell>
          <cell r="L267">
            <v>40057</v>
          </cell>
          <cell r="M267">
            <v>3013</v>
          </cell>
          <cell r="N267">
            <v>38718</v>
          </cell>
        </row>
        <row r="268">
          <cell r="A268" t="str">
            <v>05S0320945NKE</v>
          </cell>
          <cell r="B268" t="str">
            <v>DAUPHIN</v>
          </cell>
          <cell r="C268" t="str">
            <v>Francois</v>
          </cell>
          <cell r="D268">
            <v>38718</v>
          </cell>
          <cell r="E268">
            <v>1</v>
          </cell>
          <cell r="F268" t="str">
            <v>Local</v>
          </cell>
          <cell r="G268">
            <v>40057</v>
          </cell>
          <cell r="H268" t="str">
            <v>PR 1C</v>
          </cell>
          <cell r="I268">
            <v>86</v>
          </cell>
          <cell r="J268" t="str">
            <v>U. Caen</v>
          </cell>
          <cell r="K268" t="str">
            <v>0141408E</v>
          </cell>
          <cell r="L268">
            <v>40057</v>
          </cell>
          <cell r="M268">
            <v>3002</v>
          </cell>
          <cell r="N268">
            <v>38718</v>
          </cell>
        </row>
        <row r="269">
          <cell r="A269" t="str">
            <v>05S9317662INY</v>
          </cell>
          <cell r="B269" t="str">
            <v>VALLERAY</v>
          </cell>
          <cell r="C269" t="str">
            <v>Alain</v>
          </cell>
          <cell r="D269">
            <v>38718</v>
          </cell>
          <cell r="E269">
            <v>1</v>
          </cell>
          <cell r="F269" t="str">
            <v>Local</v>
          </cell>
          <cell r="G269">
            <v>40057</v>
          </cell>
          <cell r="H269" t="str">
            <v>MCF HC</v>
          </cell>
          <cell r="I269">
            <v>6</v>
          </cell>
          <cell r="J269" t="str">
            <v>U. Caen (IUT Caen)</v>
          </cell>
          <cell r="K269" t="str">
            <v>0141234R</v>
          </cell>
          <cell r="L269">
            <v>40057</v>
          </cell>
          <cell r="M269">
            <v>3013</v>
          </cell>
          <cell r="N269">
            <v>38718</v>
          </cell>
        </row>
        <row r="270">
          <cell r="A270" t="str">
            <v>05S9325128MPC</v>
          </cell>
          <cell r="B270" t="str">
            <v>BERTSCH</v>
          </cell>
          <cell r="C270" t="str">
            <v>Jean</v>
          </cell>
          <cell r="D270">
            <v>38718</v>
          </cell>
          <cell r="E270">
            <v>1</v>
          </cell>
          <cell r="F270" t="str">
            <v>National</v>
          </cell>
          <cell r="G270">
            <v>40057</v>
          </cell>
          <cell r="H270" t="str">
            <v>PR EX2</v>
          </cell>
          <cell r="I270">
            <v>74</v>
          </cell>
          <cell r="J270" t="str">
            <v>U. Paris-XI</v>
          </cell>
          <cell r="K270" t="str">
            <v>0911101C</v>
          </cell>
          <cell r="L270">
            <v>40057</v>
          </cell>
          <cell r="M270">
            <v>3004</v>
          </cell>
          <cell r="N270">
            <v>38718</v>
          </cell>
        </row>
        <row r="271">
          <cell r="A271" t="str">
            <v>05S9329534RCC</v>
          </cell>
          <cell r="B271" t="str">
            <v>ALLAND</v>
          </cell>
          <cell r="C271" t="str">
            <v>Denis</v>
          </cell>
          <cell r="D271">
            <v>38718</v>
          </cell>
          <cell r="E271">
            <v>1</v>
          </cell>
          <cell r="F271" t="str">
            <v>National</v>
          </cell>
          <cell r="G271">
            <v>40057</v>
          </cell>
          <cell r="H271" t="str">
            <v>PR EX1</v>
          </cell>
          <cell r="I271">
            <v>2</v>
          </cell>
          <cell r="J271" t="str">
            <v>U. Paris-II</v>
          </cell>
          <cell r="K271" t="str">
            <v>0751718K</v>
          </cell>
          <cell r="L271">
            <v>40057</v>
          </cell>
          <cell r="M271">
            <v>3003</v>
          </cell>
          <cell r="N271">
            <v>38718</v>
          </cell>
        </row>
        <row r="272">
          <cell r="A272" t="str">
            <v>05S9330020YSM</v>
          </cell>
          <cell r="B272" t="str">
            <v>GAUSSENS</v>
          </cell>
          <cell r="C272" t="str">
            <v>Olivier</v>
          </cell>
          <cell r="D272">
            <v>38718</v>
          </cell>
          <cell r="E272">
            <v>1</v>
          </cell>
          <cell r="F272" t="str">
            <v>Local</v>
          </cell>
          <cell r="G272">
            <v>40057</v>
          </cell>
          <cell r="H272" t="str">
            <v>PR 1C</v>
          </cell>
          <cell r="I272">
            <v>5</v>
          </cell>
          <cell r="J272" t="str">
            <v>U. Caen (IUT Caen)</v>
          </cell>
          <cell r="K272" t="str">
            <v>0141234R</v>
          </cell>
          <cell r="L272">
            <v>40057</v>
          </cell>
          <cell r="M272">
            <v>3002</v>
          </cell>
          <cell r="N272">
            <v>38718</v>
          </cell>
        </row>
        <row r="273">
          <cell r="A273" t="str">
            <v>05S9330959NQU</v>
          </cell>
          <cell r="B273" t="str">
            <v>BEIGNIER</v>
          </cell>
          <cell r="C273" t="str">
            <v>Bernard</v>
          </cell>
          <cell r="D273">
            <v>38718</v>
          </cell>
          <cell r="E273">
            <v>1</v>
          </cell>
          <cell r="F273" t="str">
            <v>Local</v>
          </cell>
          <cell r="G273">
            <v>40057</v>
          </cell>
          <cell r="H273" t="str">
            <v>PR EX1</v>
          </cell>
          <cell r="I273">
            <v>1</v>
          </cell>
          <cell r="J273" t="str">
            <v>U. Toulouse-I</v>
          </cell>
          <cell r="K273" t="str">
            <v>0311382J</v>
          </cell>
          <cell r="L273">
            <v>40057</v>
          </cell>
          <cell r="M273">
            <v>3003</v>
          </cell>
          <cell r="N273">
            <v>38718</v>
          </cell>
        </row>
        <row r="274">
          <cell r="A274" t="str">
            <v>05S9332429RED</v>
          </cell>
          <cell r="B274" t="str">
            <v>BONNEAU</v>
          </cell>
          <cell r="C274" t="str">
            <v>Thierry</v>
          </cell>
          <cell r="D274">
            <v>38718</v>
          </cell>
          <cell r="E274">
            <v>1</v>
          </cell>
          <cell r="F274" t="str">
            <v>National</v>
          </cell>
          <cell r="G274">
            <v>40057</v>
          </cell>
          <cell r="H274" t="str">
            <v>PR EX1</v>
          </cell>
          <cell r="I274">
            <v>1</v>
          </cell>
          <cell r="J274" t="str">
            <v>U. Paris-II</v>
          </cell>
          <cell r="K274" t="str">
            <v>0751718K</v>
          </cell>
          <cell r="L274">
            <v>40057</v>
          </cell>
          <cell r="M274">
            <v>3003</v>
          </cell>
          <cell r="N274">
            <v>38718</v>
          </cell>
        </row>
        <row r="275">
          <cell r="A275" t="str">
            <v>05S9342887DEL</v>
          </cell>
          <cell r="B275" t="str">
            <v>STAPPENBECK</v>
          </cell>
          <cell r="C275" t="str">
            <v>Lilo Maxi</v>
          </cell>
          <cell r="D275">
            <v>38718</v>
          </cell>
          <cell r="E275">
            <v>1</v>
          </cell>
          <cell r="F275" t="str">
            <v>National</v>
          </cell>
          <cell r="G275">
            <v>40057</v>
          </cell>
          <cell r="H275" t="str">
            <v>PR 1C</v>
          </cell>
          <cell r="I275">
            <v>12</v>
          </cell>
          <cell r="J275" t="str">
            <v>U. Caen</v>
          </cell>
          <cell r="K275" t="str">
            <v>0141408E</v>
          </cell>
          <cell r="L275">
            <v>40057</v>
          </cell>
          <cell r="M275">
            <v>3002</v>
          </cell>
          <cell r="N275">
            <v>38718</v>
          </cell>
        </row>
        <row r="276">
          <cell r="A276" t="str">
            <v>05S9343600GUB</v>
          </cell>
          <cell r="B276" t="str">
            <v>THOMSON</v>
          </cell>
          <cell r="C276" t="str">
            <v>Ann Penelope</v>
          </cell>
          <cell r="D276">
            <v>38718</v>
          </cell>
          <cell r="E276">
            <v>1</v>
          </cell>
          <cell r="F276" t="str">
            <v>Local</v>
          </cell>
          <cell r="G276">
            <v>40057</v>
          </cell>
          <cell r="H276" t="str">
            <v>PR EX1</v>
          </cell>
          <cell r="I276">
            <v>11</v>
          </cell>
          <cell r="J276" t="str">
            <v>U. Paris-VIII</v>
          </cell>
          <cell r="K276" t="str">
            <v>0931827F</v>
          </cell>
          <cell r="L276">
            <v>40057</v>
          </cell>
          <cell r="M276">
            <v>3003</v>
          </cell>
          <cell r="N276">
            <v>38718</v>
          </cell>
        </row>
        <row r="277">
          <cell r="A277" t="str">
            <v>05S9344205UPQ</v>
          </cell>
          <cell r="B277" t="str">
            <v>FABRIZIO</v>
          </cell>
          <cell r="C277" t="str">
            <v>Silvia</v>
          </cell>
          <cell r="D277">
            <v>38718</v>
          </cell>
          <cell r="E277">
            <v>1</v>
          </cell>
          <cell r="F277" t="str">
            <v>National</v>
          </cell>
          <cell r="G277">
            <v>40057</v>
          </cell>
          <cell r="H277" t="str">
            <v>PR EX1</v>
          </cell>
          <cell r="I277">
            <v>14</v>
          </cell>
          <cell r="J277" t="str">
            <v>U. Caen</v>
          </cell>
          <cell r="K277" t="str">
            <v>0141408E</v>
          </cell>
          <cell r="L277">
            <v>40057</v>
          </cell>
          <cell r="M277">
            <v>3003</v>
          </cell>
          <cell r="N277">
            <v>38718</v>
          </cell>
        </row>
        <row r="278">
          <cell r="A278" t="str">
            <v>05S9344318HRW</v>
          </cell>
          <cell r="B278" t="str">
            <v>SCHMIELE</v>
          </cell>
          <cell r="C278" t="str">
            <v>Corona</v>
          </cell>
          <cell r="D278">
            <v>38718</v>
          </cell>
          <cell r="E278">
            <v>1</v>
          </cell>
          <cell r="F278" t="str">
            <v>National</v>
          </cell>
          <cell r="G278">
            <v>40057</v>
          </cell>
          <cell r="H278" t="str">
            <v>MCF HC</v>
          </cell>
          <cell r="I278">
            <v>12</v>
          </cell>
          <cell r="J278" t="str">
            <v>U. Caen</v>
          </cell>
          <cell r="K278" t="str">
            <v>0141408E</v>
          </cell>
          <cell r="L278">
            <v>40057</v>
          </cell>
          <cell r="M278">
            <v>3013</v>
          </cell>
          <cell r="N278">
            <v>38718</v>
          </cell>
        </row>
        <row r="279">
          <cell r="A279" t="str">
            <v>05S9344442RQJ</v>
          </cell>
          <cell r="B279" t="str">
            <v>BATTEUR</v>
          </cell>
          <cell r="C279" t="str">
            <v>Annick</v>
          </cell>
          <cell r="D279">
            <v>38718</v>
          </cell>
          <cell r="E279">
            <v>1</v>
          </cell>
          <cell r="F279" t="str">
            <v>Local</v>
          </cell>
          <cell r="G279">
            <v>40057</v>
          </cell>
          <cell r="H279" t="str">
            <v>PR EX1</v>
          </cell>
          <cell r="I279">
            <v>1</v>
          </cell>
          <cell r="J279" t="str">
            <v>U. Caen</v>
          </cell>
          <cell r="K279" t="str">
            <v>0141408E</v>
          </cell>
          <cell r="L279">
            <v>40057</v>
          </cell>
          <cell r="M279">
            <v>3003</v>
          </cell>
          <cell r="N279">
            <v>38718</v>
          </cell>
        </row>
        <row r="280">
          <cell r="A280" t="str">
            <v>05S9344913TFJ</v>
          </cell>
          <cell r="B280" t="str">
            <v>COSTILLE</v>
          </cell>
          <cell r="C280" t="str">
            <v>Marie Jose</v>
          </cell>
          <cell r="D280">
            <v>38718</v>
          </cell>
          <cell r="E280">
            <v>1</v>
          </cell>
          <cell r="F280" t="str">
            <v>Local</v>
          </cell>
          <cell r="G280">
            <v>40057</v>
          </cell>
          <cell r="H280" t="str">
            <v>MCF HC</v>
          </cell>
          <cell r="I280">
            <v>14</v>
          </cell>
          <cell r="J280" t="str">
            <v>U. Caen</v>
          </cell>
          <cell r="K280" t="str">
            <v>0141408E</v>
          </cell>
          <cell r="L280">
            <v>40057</v>
          </cell>
          <cell r="M280">
            <v>3013</v>
          </cell>
          <cell r="N280">
            <v>38718</v>
          </cell>
        </row>
        <row r="281">
          <cell r="A281" t="str">
            <v>05S9347113ZSQ</v>
          </cell>
          <cell r="B281" t="str">
            <v>LECOSTEY</v>
          </cell>
          <cell r="C281" t="str">
            <v>Sophie</v>
          </cell>
          <cell r="D281">
            <v>38718</v>
          </cell>
          <cell r="E281">
            <v>1</v>
          </cell>
          <cell r="F281" t="str">
            <v>Local</v>
          </cell>
          <cell r="G281">
            <v>40057</v>
          </cell>
          <cell r="H281" t="str">
            <v>MCF HC</v>
          </cell>
          <cell r="I281">
            <v>5</v>
          </cell>
          <cell r="J281" t="str">
            <v>U. Caen</v>
          </cell>
          <cell r="K281" t="str">
            <v>0141408E</v>
          </cell>
          <cell r="L281">
            <v>40057</v>
          </cell>
          <cell r="M281">
            <v>3013</v>
          </cell>
          <cell r="N281">
            <v>38718</v>
          </cell>
        </row>
        <row r="282">
          <cell r="A282" t="str">
            <v>05S9348624CUH</v>
          </cell>
          <cell r="B282" t="str">
            <v>ZREIK</v>
          </cell>
          <cell r="C282" t="str">
            <v>Khaldoun</v>
          </cell>
          <cell r="D282">
            <v>38961</v>
          </cell>
          <cell r="E282">
            <v>1</v>
          </cell>
          <cell r="F282" t="str">
            <v>National</v>
          </cell>
          <cell r="G282">
            <v>40057</v>
          </cell>
          <cell r="H282" t="str">
            <v>PR 1C</v>
          </cell>
          <cell r="I282">
            <v>71</v>
          </cell>
          <cell r="J282" t="str">
            <v>U. Paris-VIII</v>
          </cell>
          <cell r="K282" t="str">
            <v>0931827F</v>
          </cell>
          <cell r="L282">
            <v>40057</v>
          </cell>
          <cell r="M282">
            <v>3002</v>
          </cell>
          <cell r="N282">
            <v>38961</v>
          </cell>
        </row>
        <row r="283">
          <cell r="A283" t="str">
            <v>05S9349854IKP</v>
          </cell>
          <cell r="B283" t="str">
            <v>MOTEL</v>
          </cell>
          <cell r="C283" t="str">
            <v>Pascale</v>
          </cell>
          <cell r="D283">
            <v>38718</v>
          </cell>
          <cell r="E283">
            <v>1</v>
          </cell>
          <cell r="F283" t="str">
            <v>Local</v>
          </cell>
          <cell r="G283">
            <v>40057</v>
          </cell>
          <cell r="H283" t="str">
            <v>PR 1C</v>
          </cell>
          <cell r="I283">
            <v>5</v>
          </cell>
          <cell r="J283" t="str">
            <v>U. Clermont-Ferrand-I</v>
          </cell>
          <cell r="K283" t="str">
            <v>0631262E</v>
          </cell>
          <cell r="L283">
            <v>40057</v>
          </cell>
          <cell r="M283">
            <v>3002</v>
          </cell>
          <cell r="N283">
            <v>38718</v>
          </cell>
        </row>
        <row r="284">
          <cell r="A284" t="str">
            <v>05S9400933LXT</v>
          </cell>
          <cell r="B284" t="str">
            <v>AMIEL</v>
          </cell>
          <cell r="C284" t="str">
            <v>Vincent</v>
          </cell>
          <cell r="D284">
            <v>38718</v>
          </cell>
          <cell r="E284">
            <v>1</v>
          </cell>
          <cell r="F284" t="str">
            <v>Local</v>
          </cell>
          <cell r="G284">
            <v>40057</v>
          </cell>
          <cell r="H284" t="str">
            <v>PR 1C</v>
          </cell>
          <cell r="I284">
            <v>18</v>
          </cell>
          <cell r="J284" t="str">
            <v>U. Caen</v>
          </cell>
          <cell r="K284" t="str">
            <v>0141408E</v>
          </cell>
          <cell r="L284">
            <v>40057</v>
          </cell>
          <cell r="M284">
            <v>3002</v>
          </cell>
          <cell r="N284">
            <v>38718</v>
          </cell>
        </row>
        <row r="285">
          <cell r="A285" t="str">
            <v>05S9401044XCV</v>
          </cell>
          <cell r="B285" t="str">
            <v>CHAULET</v>
          </cell>
          <cell r="C285" t="str">
            <v>Christiane</v>
          </cell>
          <cell r="D285">
            <v>38718</v>
          </cell>
          <cell r="E285">
            <v>1</v>
          </cell>
          <cell r="F285" t="str">
            <v>Local</v>
          </cell>
          <cell r="G285">
            <v>40057</v>
          </cell>
          <cell r="H285" t="str">
            <v>PR EX1</v>
          </cell>
          <cell r="I285">
            <v>10</v>
          </cell>
          <cell r="J285" t="str">
            <v>U. Cergy-Pontoise</v>
          </cell>
          <cell r="K285" t="str">
            <v>0951793H</v>
          </cell>
          <cell r="L285">
            <v>40057</v>
          </cell>
          <cell r="M285">
            <v>3003</v>
          </cell>
          <cell r="N285">
            <v>38718</v>
          </cell>
        </row>
        <row r="286">
          <cell r="A286" t="str">
            <v>05S9405844PCH</v>
          </cell>
          <cell r="B286" t="str">
            <v>VINTAER</v>
          </cell>
          <cell r="C286" t="str">
            <v>Martine</v>
          </cell>
          <cell r="D286">
            <v>38718</v>
          </cell>
          <cell r="E286">
            <v>1</v>
          </cell>
          <cell r="F286" t="str">
            <v>National</v>
          </cell>
          <cell r="G286">
            <v>40057</v>
          </cell>
          <cell r="H286" t="str">
            <v>MCF HC</v>
          </cell>
          <cell r="I286">
            <v>11</v>
          </cell>
          <cell r="J286" t="str">
            <v>U. Caen</v>
          </cell>
          <cell r="K286" t="str">
            <v>0141408E</v>
          </cell>
          <cell r="L286">
            <v>40057</v>
          </cell>
          <cell r="M286">
            <v>3013</v>
          </cell>
          <cell r="N286">
            <v>38718</v>
          </cell>
        </row>
        <row r="287">
          <cell r="A287" t="str">
            <v>05S9503593TAR</v>
          </cell>
          <cell r="B287" t="str">
            <v>TAROT</v>
          </cell>
          <cell r="C287" t="str">
            <v>Camille</v>
          </cell>
          <cell r="D287">
            <v>38718</v>
          </cell>
          <cell r="E287">
            <v>1</v>
          </cell>
          <cell r="F287" t="str">
            <v>National</v>
          </cell>
          <cell r="G287">
            <v>40057</v>
          </cell>
          <cell r="H287" t="str">
            <v>PR 1C</v>
          </cell>
          <cell r="I287">
            <v>19</v>
          </cell>
          <cell r="J287" t="str">
            <v>U. Caen</v>
          </cell>
          <cell r="K287" t="str">
            <v>0141408E</v>
          </cell>
          <cell r="L287">
            <v>40057</v>
          </cell>
          <cell r="M287">
            <v>3002</v>
          </cell>
          <cell r="N287">
            <v>38718</v>
          </cell>
        </row>
        <row r="288">
          <cell r="A288" t="str">
            <v>06E9202380CEX</v>
          </cell>
          <cell r="B288" t="str">
            <v>ALRIC</v>
          </cell>
          <cell r="C288" t="str">
            <v>Pierre</v>
          </cell>
          <cell r="D288">
            <v>38718</v>
          </cell>
          <cell r="E288">
            <v>1</v>
          </cell>
          <cell r="F288" t="str">
            <v>Local</v>
          </cell>
          <cell r="G288">
            <v>40057</v>
          </cell>
          <cell r="H288" t="str">
            <v>MCF HC</v>
          </cell>
          <cell r="I288">
            <v>14</v>
          </cell>
          <cell r="J288" t="str">
            <v>U. Clermont-Ferrand-II</v>
          </cell>
          <cell r="K288" t="str">
            <v>0631525R</v>
          </cell>
          <cell r="L288">
            <v>40057</v>
          </cell>
          <cell r="M288">
            <v>3013</v>
          </cell>
          <cell r="N288">
            <v>38718</v>
          </cell>
        </row>
        <row r="289">
          <cell r="A289" t="str">
            <v>06E9203437UXG</v>
          </cell>
          <cell r="B289" t="str">
            <v>BORDESSOULE</v>
          </cell>
          <cell r="C289" t="str">
            <v>Eric</v>
          </cell>
          <cell r="D289">
            <v>38718</v>
          </cell>
          <cell r="E289">
            <v>1</v>
          </cell>
          <cell r="F289" t="str">
            <v>National</v>
          </cell>
          <cell r="G289">
            <v>40057</v>
          </cell>
          <cell r="H289" t="str">
            <v>MCF HC</v>
          </cell>
          <cell r="I289">
            <v>23</v>
          </cell>
          <cell r="J289" t="str">
            <v>U. Clermont-Ferrand-II</v>
          </cell>
          <cell r="K289" t="str">
            <v>0631525R</v>
          </cell>
          <cell r="L289">
            <v>40057</v>
          </cell>
          <cell r="M289">
            <v>3013</v>
          </cell>
          <cell r="N289">
            <v>38718</v>
          </cell>
        </row>
        <row r="290">
          <cell r="A290" t="str">
            <v>06E9207777BHM</v>
          </cell>
          <cell r="B290" t="str">
            <v>CHABROL</v>
          </cell>
          <cell r="C290" t="str">
            <v>Nelly</v>
          </cell>
          <cell r="D290">
            <v>38718</v>
          </cell>
          <cell r="E290">
            <v>1</v>
          </cell>
          <cell r="F290" t="str">
            <v>Local</v>
          </cell>
          <cell r="G290">
            <v>40057</v>
          </cell>
          <cell r="H290" t="str">
            <v>MCF HC</v>
          </cell>
          <cell r="I290">
            <v>9</v>
          </cell>
          <cell r="J290" t="str">
            <v>U. Clermont-Ferrand-II</v>
          </cell>
          <cell r="K290" t="str">
            <v>0631525R</v>
          </cell>
          <cell r="L290">
            <v>40057</v>
          </cell>
          <cell r="M290">
            <v>3013</v>
          </cell>
          <cell r="N290">
            <v>38718</v>
          </cell>
        </row>
        <row r="291">
          <cell r="A291" t="str">
            <v>06E9210932ISG</v>
          </cell>
          <cell r="B291" t="str">
            <v>MICHELOT</v>
          </cell>
          <cell r="C291" t="str">
            <v>Vincent</v>
          </cell>
          <cell r="D291">
            <v>38718</v>
          </cell>
          <cell r="E291">
            <v>1</v>
          </cell>
          <cell r="F291" t="str">
            <v>National</v>
          </cell>
          <cell r="G291">
            <v>40057</v>
          </cell>
          <cell r="H291" t="str">
            <v>PR 1C</v>
          </cell>
          <cell r="I291">
            <v>11</v>
          </cell>
          <cell r="J291" t="str">
            <v>IEP Lyon</v>
          </cell>
          <cell r="K291" t="str">
            <v>0690173N</v>
          </cell>
          <cell r="L291">
            <v>41153</v>
          </cell>
          <cell r="M291">
            <v>3002</v>
          </cell>
          <cell r="N291">
            <v>38718</v>
          </cell>
        </row>
        <row r="292">
          <cell r="A292" t="str">
            <v>06S9320379PUR</v>
          </cell>
          <cell r="B292" t="str">
            <v>CHENEVOY</v>
          </cell>
          <cell r="C292" t="str">
            <v>Maurice</v>
          </cell>
          <cell r="D292">
            <v>38718</v>
          </cell>
          <cell r="E292">
            <v>1</v>
          </cell>
          <cell r="F292" t="str">
            <v>Local</v>
          </cell>
          <cell r="G292">
            <v>40057</v>
          </cell>
          <cell r="H292" t="str">
            <v>PR EX1</v>
          </cell>
          <cell r="I292">
            <v>2</v>
          </cell>
          <cell r="J292" t="str">
            <v>U. Clermont-Ferrand-I</v>
          </cell>
          <cell r="K292" t="str">
            <v>0631262E</v>
          </cell>
          <cell r="L292">
            <v>40057</v>
          </cell>
          <cell r="M292">
            <v>3003</v>
          </cell>
          <cell r="N292">
            <v>38718</v>
          </cell>
        </row>
        <row r="293">
          <cell r="A293" t="str">
            <v>06S9322515OAD</v>
          </cell>
          <cell r="B293" t="str">
            <v>CORIAT</v>
          </cell>
          <cell r="C293" t="str">
            <v>Jean Pierre</v>
          </cell>
          <cell r="D293">
            <v>38718</v>
          </cell>
          <cell r="E293">
            <v>1</v>
          </cell>
          <cell r="F293" t="str">
            <v>National</v>
          </cell>
          <cell r="G293">
            <v>40057</v>
          </cell>
          <cell r="H293" t="str">
            <v>PR EX1</v>
          </cell>
          <cell r="I293">
            <v>3</v>
          </cell>
          <cell r="J293" t="str">
            <v>U. Paris-II</v>
          </cell>
          <cell r="K293" t="str">
            <v>0751718K</v>
          </cell>
          <cell r="L293">
            <v>40057</v>
          </cell>
          <cell r="M293">
            <v>3003</v>
          </cell>
          <cell r="N293">
            <v>38718</v>
          </cell>
        </row>
        <row r="294">
          <cell r="A294" t="str">
            <v>06S9322663CGQ</v>
          </cell>
          <cell r="B294" t="str">
            <v>QUEREUIL</v>
          </cell>
          <cell r="C294" t="str">
            <v>Michel</v>
          </cell>
          <cell r="D294">
            <v>38718</v>
          </cell>
          <cell r="E294">
            <v>1</v>
          </cell>
          <cell r="F294" t="str">
            <v>Local</v>
          </cell>
          <cell r="G294">
            <v>40057</v>
          </cell>
          <cell r="H294" t="str">
            <v>PR 1C</v>
          </cell>
          <cell r="I294">
            <v>9</v>
          </cell>
          <cell r="J294" t="str">
            <v>U. Clermont-Ferrand-II</v>
          </cell>
          <cell r="K294" t="str">
            <v>0631525R</v>
          </cell>
          <cell r="L294">
            <v>40057</v>
          </cell>
          <cell r="M294">
            <v>3002</v>
          </cell>
          <cell r="N294">
            <v>38718</v>
          </cell>
        </row>
        <row r="295">
          <cell r="A295" t="str">
            <v>06S9322996WNE</v>
          </cell>
          <cell r="B295" t="str">
            <v>JARNEVIC</v>
          </cell>
          <cell r="C295" t="str">
            <v>Jean Pierre</v>
          </cell>
          <cell r="D295">
            <v>38718</v>
          </cell>
          <cell r="E295">
            <v>1</v>
          </cell>
          <cell r="F295" t="str">
            <v>Local</v>
          </cell>
          <cell r="G295">
            <v>40057</v>
          </cell>
          <cell r="H295" t="str">
            <v>PR EX2</v>
          </cell>
          <cell r="I295">
            <v>2</v>
          </cell>
          <cell r="J295" t="str">
            <v>U. Clermont-Ferrand-I</v>
          </cell>
          <cell r="K295" t="str">
            <v>0631262E</v>
          </cell>
          <cell r="L295">
            <v>40057</v>
          </cell>
          <cell r="M295">
            <v>3004</v>
          </cell>
          <cell r="N295">
            <v>38718</v>
          </cell>
        </row>
        <row r="296">
          <cell r="A296" t="str">
            <v>06S9324841VKQ</v>
          </cell>
          <cell r="B296" t="str">
            <v>LAGEAT</v>
          </cell>
          <cell r="C296" t="str">
            <v>Yannick</v>
          </cell>
          <cell r="D296">
            <v>38718</v>
          </cell>
          <cell r="E296">
            <v>1</v>
          </cell>
          <cell r="F296" t="str">
            <v>Local</v>
          </cell>
          <cell r="G296">
            <v>40057</v>
          </cell>
          <cell r="H296" t="str">
            <v>PR EX1</v>
          </cell>
          <cell r="I296">
            <v>23</v>
          </cell>
          <cell r="J296" t="str">
            <v>U. Brest</v>
          </cell>
          <cell r="K296" t="str">
            <v>0290346U</v>
          </cell>
          <cell r="L296">
            <v>40057</v>
          </cell>
          <cell r="M296">
            <v>3003</v>
          </cell>
          <cell r="N296">
            <v>38718</v>
          </cell>
        </row>
        <row r="297">
          <cell r="A297" t="str">
            <v>06S9327241JGW</v>
          </cell>
          <cell r="B297" t="str">
            <v>ROEDIG</v>
          </cell>
          <cell r="C297" t="str">
            <v>Richard</v>
          </cell>
          <cell r="D297">
            <v>38718</v>
          </cell>
          <cell r="E297">
            <v>1</v>
          </cell>
          <cell r="F297" t="str">
            <v>Local</v>
          </cell>
          <cell r="G297">
            <v>40057</v>
          </cell>
          <cell r="H297" t="str">
            <v>MCF HC</v>
          </cell>
          <cell r="I297">
            <v>12</v>
          </cell>
          <cell r="J297" t="str">
            <v>U. Clermont-Ferrand-II</v>
          </cell>
          <cell r="K297" t="str">
            <v>0631525R</v>
          </cell>
          <cell r="L297">
            <v>40057</v>
          </cell>
          <cell r="M297">
            <v>3013</v>
          </cell>
          <cell r="N297">
            <v>38718</v>
          </cell>
        </row>
        <row r="298">
          <cell r="A298" t="str">
            <v>06S9327719EST</v>
          </cell>
          <cell r="B298" t="str">
            <v>THIERIOT</v>
          </cell>
          <cell r="C298" t="str">
            <v>Gerard</v>
          </cell>
          <cell r="D298">
            <v>39326</v>
          </cell>
          <cell r="E298">
            <v>1</v>
          </cell>
          <cell r="F298" t="str">
            <v>National</v>
          </cell>
          <cell r="G298">
            <v>40057</v>
          </cell>
          <cell r="H298" t="str">
            <v>PR 1C</v>
          </cell>
          <cell r="I298">
            <v>12</v>
          </cell>
          <cell r="J298" t="str">
            <v>U. Lille-III</v>
          </cell>
          <cell r="K298" t="str">
            <v>0593561A</v>
          </cell>
          <cell r="L298">
            <v>40057</v>
          </cell>
          <cell r="M298">
            <v>3002</v>
          </cell>
          <cell r="N298">
            <v>39326</v>
          </cell>
        </row>
        <row r="299">
          <cell r="A299" t="str">
            <v>06S9329198SXQ</v>
          </cell>
          <cell r="B299" t="str">
            <v>CHAMBRES</v>
          </cell>
          <cell r="C299" t="str">
            <v>Patrick</v>
          </cell>
          <cell r="D299">
            <v>38718</v>
          </cell>
          <cell r="E299">
            <v>1</v>
          </cell>
          <cell r="F299" t="str">
            <v>Local</v>
          </cell>
          <cell r="G299">
            <v>40057</v>
          </cell>
          <cell r="H299" t="str">
            <v>PR EX1</v>
          </cell>
          <cell r="I299">
            <v>16</v>
          </cell>
          <cell r="J299" t="str">
            <v>U. Clermont-Ferrand-II</v>
          </cell>
          <cell r="K299" t="str">
            <v>0631525R</v>
          </cell>
          <cell r="L299">
            <v>40057</v>
          </cell>
          <cell r="M299">
            <v>3003</v>
          </cell>
          <cell r="N299">
            <v>38718</v>
          </cell>
        </row>
        <row r="300">
          <cell r="A300" t="str">
            <v>06S9330015UGM</v>
          </cell>
          <cell r="B300" t="str">
            <v>COUDERT</v>
          </cell>
          <cell r="C300" t="str">
            <v>Pascal</v>
          </cell>
          <cell r="D300">
            <v>38718</v>
          </cell>
          <cell r="E300">
            <v>1</v>
          </cell>
          <cell r="F300" t="str">
            <v>National</v>
          </cell>
          <cell r="G300">
            <v>40057</v>
          </cell>
          <cell r="H300" t="str">
            <v>PR 1C</v>
          </cell>
          <cell r="I300">
            <v>86</v>
          </cell>
          <cell r="J300" t="str">
            <v>U. Clermont-Ferrand-I</v>
          </cell>
          <cell r="K300" t="str">
            <v>0631262E</v>
          </cell>
          <cell r="L300">
            <v>40057</v>
          </cell>
          <cell r="M300">
            <v>3002</v>
          </cell>
          <cell r="N300">
            <v>38718</v>
          </cell>
        </row>
        <row r="301">
          <cell r="A301" t="str">
            <v>06S9342992NFD</v>
          </cell>
          <cell r="B301" t="str">
            <v>CUSSAC</v>
          </cell>
          <cell r="C301" t="str">
            <v>Monique</v>
          </cell>
          <cell r="D301">
            <v>38718</v>
          </cell>
          <cell r="E301">
            <v>1</v>
          </cell>
          <cell r="F301" t="str">
            <v>Local</v>
          </cell>
          <cell r="G301">
            <v>40057</v>
          </cell>
          <cell r="H301" t="str">
            <v>MCF HC</v>
          </cell>
          <cell r="I301">
            <v>1</v>
          </cell>
          <cell r="J301" t="str">
            <v>U. Clermont-Ferrand-I</v>
          </cell>
          <cell r="K301" t="str">
            <v>0631262E</v>
          </cell>
          <cell r="L301">
            <v>40057</v>
          </cell>
          <cell r="M301">
            <v>3013</v>
          </cell>
          <cell r="N301">
            <v>38718</v>
          </cell>
        </row>
        <row r="302">
          <cell r="A302" t="str">
            <v>06S9348788ECN</v>
          </cell>
          <cell r="B302" t="str">
            <v>CALIPEL</v>
          </cell>
          <cell r="C302" t="str">
            <v>Stephane</v>
          </cell>
          <cell r="D302">
            <v>38718</v>
          </cell>
          <cell r="E302">
            <v>1</v>
          </cell>
          <cell r="F302" t="str">
            <v>Local</v>
          </cell>
          <cell r="G302">
            <v>40057</v>
          </cell>
          <cell r="H302" t="str">
            <v>MCF HC</v>
          </cell>
          <cell r="I302">
            <v>5</v>
          </cell>
          <cell r="J302" t="str">
            <v>U. Clermont-Ferrand-I</v>
          </cell>
          <cell r="K302" t="str">
            <v>0631262E</v>
          </cell>
          <cell r="L302">
            <v>40057</v>
          </cell>
          <cell r="M302">
            <v>3013</v>
          </cell>
          <cell r="N302">
            <v>38718</v>
          </cell>
        </row>
        <row r="303">
          <cell r="A303" t="str">
            <v>06S9400765VSO</v>
          </cell>
          <cell r="B303" t="str">
            <v>LIEVRE</v>
          </cell>
          <cell r="C303" t="str">
            <v>Pascal</v>
          </cell>
          <cell r="D303">
            <v>38961</v>
          </cell>
          <cell r="E303">
            <v>1</v>
          </cell>
          <cell r="F303" t="str">
            <v>National</v>
          </cell>
          <cell r="G303">
            <v>40057</v>
          </cell>
          <cell r="H303" t="str">
            <v>MCF HC</v>
          </cell>
          <cell r="I303">
            <v>6</v>
          </cell>
          <cell r="J303" t="str">
            <v>U. Clermont-Ferrand-I</v>
          </cell>
          <cell r="K303" t="str">
            <v>0631262E</v>
          </cell>
          <cell r="L303">
            <v>40057</v>
          </cell>
          <cell r="M303">
            <v>3013</v>
          </cell>
          <cell r="N303">
            <v>38961</v>
          </cell>
        </row>
        <row r="304">
          <cell r="A304" t="str">
            <v>06S9401001DRK</v>
          </cell>
          <cell r="B304" t="str">
            <v>MATTEUDI</v>
          </cell>
          <cell r="C304" t="str">
            <v>Emmanuel</v>
          </cell>
          <cell r="D304">
            <v>38718</v>
          </cell>
          <cell r="E304">
            <v>1</v>
          </cell>
          <cell r="F304" t="str">
            <v>Local</v>
          </cell>
          <cell r="G304">
            <v>40057</v>
          </cell>
          <cell r="H304" t="str">
            <v>MCF HC</v>
          </cell>
          <cell r="I304">
            <v>24</v>
          </cell>
          <cell r="J304" t="str">
            <v>U. Grenoble-II</v>
          </cell>
          <cell r="K304" t="str">
            <v>0381839T</v>
          </cell>
          <cell r="L304">
            <v>40057</v>
          </cell>
          <cell r="M304">
            <v>3013</v>
          </cell>
          <cell r="N304">
            <v>38718</v>
          </cell>
        </row>
        <row r="305">
          <cell r="A305" t="str">
            <v>06S9502016WQO</v>
          </cell>
          <cell r="B305" t="str">
            <v>GAYRAUD</v>
          </cell>
          <cell r="C305" t="str">
            <v>Regis</v>
          </cell>
          <cell r="D305">
            <v>38718</v>
          </cell>
          <cell r="E305">
            <v>1</v>
          </cell>
          <cell r="F305" t="str">
            <v>Local</v>
          </cell>
          <cell r="G305">
            <v>40057</v>
          </cell>
          <cell r="H305" t="str">
            <v>PR 1C</v>
          </cell>
          <cell r="I305">
            <v>13</v>
          </cell>
          <cell r="J305" t="str">
            <v>U. Clermont-Ferrand-II</v>
          </cell>
          <cell r="K305" t="str">
            <v>0631525R</v>
          </cell>
          <cell r="L305">
            <v>40057</v>
          </cell>
          <cell r="M305">
            <v>3002</v>
          </cell>
          <cell r="N305">
            <v>38718</v>
          </cell>
        </row>
        <row r="306">
          <cell r="A306" t="str">
            <v>06S9802142HXB</v>
          </cell>
          <cell r="B306" t="str">
            <v>SIMON</v>
          </cell>
          <cell r="C306" t="str">
            <v>Francois</v>
          </cell>
          <cell r="D306">
            <v>38718</v>
          </cell>
          <cell r="E306">
            <v>1</v>
          </cell>
          <cell r="F306" t="str">
            <v>Local</v>
          </cell>
          <cell r="G306">
            <v>40057</v>
          </cell>
          <cell r="H306" t="str">
            <v>MCF HC</v>
          </cell>
          <cell r="I306">
            <v>71</v>
          </cell>
          <cell r="J306" t="str">
            <v>U. Tours (IUT Tours)</v>
          </cell>
          <cell r="K306" t="str">
            <v>0370770L</v>
          </cell>
          <cell r="L306">
            <v>40057</v>
          </cell>
          <cell r="M306">
            <v>3013</v>
          </cell>
          <cell r="N306">
            <v>38718</v>
          </cell>
        </row>
        <row r="307">
          <cell r="A307" t="str">
            <v>06S9903111WBU</v>
          </cell>
          <cell r="B307" t="str">
            <v>CHARILLON</v>
          </cell>
          <cell r="C307" t="str">
            <v>Frederic</v>
          </cell>
          <cell r="D307">
            <v>38718</v>
          </cell>
          <cell r="E307">
            <v>1</v>
          </cell>
          <cell r="F307" t="str">
            <v>National</v>
          </cell>
          <cell r="G307">
            <v>40057</v>
          </cell>
          <cell r="H307" t="str">
            <v>PR 1C</v>
          </cell>
          <cell r="I307">
            <v>4</v>
          </cell>
          <cell r="J307" t="str">
            <v>U. Clermont-Ferrand-I</v>
          </cell>
          <cell r="K307" t="str">
            <v>0631262E</v>
          </cell>
          <cell r="L307">
            <v>40057</v>
          </cell>
          <cell r="M307">
            <v>3002</v>
          </cell>
          <cell r="N307">
            <v>38718</v>
          </cell>
        </row>
        <row r="308">
          <cell r="A308" t="str">
            <v>07E9203462RYM</v>
          </cell>
          <cell r="B308" t="str">
            <v>GUENANCIA</v>
          </cell>
          <cell r="C308" t="str">
            <v>Pierre</v>
          </cell>
          <cell r="D308">
            <v>38718</v>
          </cell>
          <cell r="E308">
            <v>1</v>
          </cell>
          <cell r="F308" t="str">
            <v>National</v>
          </cell>
          <cell r="G308">
            <v>40057</v>
          </cell>
          <cell r="H308" t="str">
            <v>PR EX1</v>
          </cell>
          <cell r="I308">
            <v>17</v>
          </cell>
          <cell r="J308" t="str">
            <v>U. Dijon</v>
          </cell>
          <cell r="K308" t="str">
            <v>0211237F</v>
          </cell>
          <cell r="L308">
            <v>40057</v>
          </cell>
          <cell r="M308">
            <v>3003</v>
          </cell>
          <cell r="N308">
            <v>38718</v>
          </cell>
        </row>
        <row r="309">
          <cell r="A309" t="str">
            <v>07E9205759ARG</v>
          </cell>
          <cell r="B309" t="str">
            <v>MONNERET</v>
          </cell>
          <cell r="C309" t="str">
            <v>Philippe</v>
          </cell>
          <cell r="D309">
            <v>38718</v>
          </cell>
          <cell r="E309">
            <v>1</v>
          </cell>
          <cell r="F309" t="str">
            <v>Local</v>
          </cell>
          <cell r="G309">
            <v>40057</v>
          </cell>
          <cell r="H309" t="str">
            <v>PR 1C</v>
          </cell>
          <cell r="I309">
            <v>7</v>
          </cell>
          <cell r="J309" t="str">
            <v>U. Dijon</v>
          </cell>
          <cell r="K309" t="str">
            <v>0211237F</v>
          </cell>
          <cell r="L309">
            <v>40057</v>
          </cell>
          <cell r="M309">
            <v>3002</v>
          </cell>
          <cell r="N309">
            <v>38718</v>
          </cell>
        </row>
        <row r="310">
          <cell r="A310" t="str">
            <v>07E9205854KGC</v>
          </cell>
          <cell r="B310" t="str">
            <v>POIRRIER</v>
          </cell>
          <cell r="C310" t="str">
            <v>Philippe</v>
          </cell>
          <cell r="D310">
            <v>38718</v>
          </cell>
          <cell r="E310">
            <v>1</v>
          </cell>
          <cell r="F310" t="str">
            <v>Local</v>
          </cell>
          <cell r="G310">
            <v>40057</v>
          </cell>
          <cell r="H310" t="str">
            <v>PR 1C</v>
          </cell>
          <cell r="I310">
            <v>22</v>
          </cell>
          <cell r="J310" t="str">
            <v>U. Dijon</v>
          </cell>
          <cell r="K310" t="str">
            <v>0211237F</v>
          </cell>
          <cell r="L310">
            <v>40057</v>
          </cell>
          <cell r="M310">
            <v>3002</v>
          </cell>
          <cell r="N310">
            <v>38718</v>
          </cell>
        </row>
        <row r="311">
          <cell r="A311" t="str">
            <v>07S9327234KGM</v>
          </cell>
          <cell r="B311" t="str">
            <v>SOUTET</v>
          </cell>
          <cell r="C311" t="str">
            <v>Olivier</v>
          </cell>
          <cell r="D311">
            <v>38718</v>
          </cell>
          <cell r="E311">
            <v>1</v>
          </cell>
          <cell r="F311" t="str">
            <v>Local</v>
          </cell>
          <cell r="G311">
            <v>40057</v>
          </cell>
          <cell r="H311" t="str">
            <v>PR EX1</v>
          </cell>
          <cell r="I311">
            <v>7</v>
          </cell>
          <cell r="J311" t="str">
            <v>U. Paris-IV</v>
          </cell>
          <cell r="K311" t="str">
            <v>0751720M</v>
          </cell>
          <cell r="L311">
            <v>40057</v>
          </cell>
          <cell r="M311">
            <v>3003</v>
          </cell>
          <cell r="N311">
            <v>38718</v>
          </cell>
        </row>
        <row r="312">
          <cell r="A312" t="str">
            <v>07S9329333PQW</v>
          </cell>
          <cell r="B312" t="str">
            <v>ZAGAR</v>
          </cell>
          <cell r="C312" t="str">
            <v>Daniel</v>
          </cell>
          <cell r="D312">
            <v>38718</v>
          </cell>
          <cell r="E312">
            <v>1</v>
          </cell>
          <cell r="F312" t="str">
            <v>National</v>
          </cell>
          <cell r="G312">
            <v>40057</v>
          </cell>
          <cell r="H312" t="str">
            <v>PR 1C</v>
          </cell>
          <cell r="I312">
            <v>16</v>
          </cell>
          <cell r="J312" t="str">
            <v>U. Dijon</v>
          </cell>
          <cell r="K312" t="str">
            <v>0211237F</v>
          </cell>
          <cell r="L312">
            <v>40057</v>
          </cell>
          <cell r="M312">
            <v>3002</v>
          </cell>
          <cell r="N312">
            <v>38718</v>
          </cell>
        </row>
        <row r="313">
          <cell r="A313" t="str">
            <v>07S9332633GVE</v>
          </cell>
          <cell r="B313" t="str">
            <v>PENA</v>
          </cell>
          <cell r="C313" t="str">
            <v>Marc</v>
          </cell>
          <cell r="D313">
            <v>38718</v>
          </cell>
          <cell r="E313">
            <v>1</v>
          </cell>
          <cell r="F313" t="str">
            <v>Spécifique</v>
          </cell>
          <cell r="G313">
            <v>40057</v>
          </cell>
          <cell r="H313" t="str">
            <v>PR EX1</v>
          </cell>
          <cell r="I313">
            <v>3</v>
          </cell>
          <cell r="J313" t="str">
            <v>U. Aix-Marseille-III</v>
          </cell>
          <cell r="K313" t="str">
            <v>0132364Z</v>
          </cell>
          <cell r="L313">
            <v>40057</v>
          </cell>
          <cell r="M313">
            <v>3003</v>
          </cell>
          <cell r="N313">
            <v>38718</v>
          </cell>
        </row>
        <row r="314">
          <cell r="A314" t="str">
            <v>07S9333040XJA</v>
          </cell>
          <cell r="B314" t="str">
            <v>FRITZ</v>
          </cell>
          <cell r="C314" t="str">
            <v>Jean-Marie</v>
          </cell>
          <cell r="D314">
            <v>38718</v>
          </cell>
          <cell r="E314">
            <v>1</v>
          </cell>
          <cell r="F314" t="str">
            <v>National</v>
          </cell>
          <cell r="G314">
            <v>40057</v>
          </cell>
          <cell r="H314" t="str">
            <v>PR 1C</v>
          </cell>
          <cell r="I314">
            <v>9</v>
          </cell>
          <cell r="J314" t="str">
            <v>U. Dijon</v>
          </cell>
          <cell r="K314" t="str">
            <v>0211237F</v>
          </cell>
          <cell r="L314">
            <v>40057</v>
          </cell>
          <cell r="M314">
            <v>3002</v>
          </cell>
          <cell r="N314">
            <v>38718</v>
          </cell>
        </row>
        <row r="315">
          <cell r="A315" t="str">
            <v>07S9333056TAY</v>
          </cell>
          <cell r="B315" t="str">
            <v>BIGAND</v>
          </cell>
          <cell r="C315" t="str">
            <v>Emmanuel</v>
          </cell>
          <cell r="D315">
            <v>38718</v>
          </cell>
          <cell r="E315">
            <v>1</v>
          </cell>
          <cell r="F315" t="str">
            <v>National</v>
          </cell>
          <cell r="G315">
            <v>40057</v>
          </cell>
          <cell r="H315" t="str">
            <v>PR EX1</v>
          </cell>
          <cell r="I315">
            <v>16</v>
          </cell>
          <cell r="J315" t="str">
            <v>U. Dijon</v>
          </cell>
          <cell r="K315" t="str">
            <v>0211237F</v>
          </cell>
          <cell r="L315">
            <v>40057</v>
          </cell>
          <cell r="M315">
            <v>3003</v>
          </cell>
          <cell r="N315">
            <v>38718</v>
          </cell>
        </row>
        <row r="316">
          <cell r="A316" t="str">
            <v>07S9333410CHN</v>
          </cell>
          <cell r="B316" t="str">
            <v>JOUANJAN</v>
          </cell>
          <cell r="C316" t="str">
            <v>Olivier</v>
          </cell>
          <cell r="D316">
            <v>39814</v>
          </cell>
          <cell r="E316">
            <v>1</v>
          </cell>
          <cell r="F316" t="str">
            <v>National</v>
          </cell>
          <cell r="G316">
            <v>40057</v>
          </cell>
          <cell r="H316" t="str">
            <v>PR EX1</v>
          </cell>
          <cell r="I316">
            <v>2</v>
          </cell>
          <cell r="J316" t="str">
            <v>U. de Strasbourg</v>
          </cell>
          <cell r="K316" t="str">
            <v>0673021V</v>
          </cell>
          <cell r="L316">
            <v>40057</v>
          </cell>
          <cell r="M316">
            <v>3003</v>
          </cell>
          <cell r="N316">
            <v>39814</v>
          </cell>
        </row>
        <row r="317">
          <cell r="A317" t="str">
            <v>07S9342736DPC</v>
          </cell>
          <cell r="B317" t="str">
            <v>SERF</v>
          </cell>
          <cell r="C317" t="str">
            <v>Arlette</v>
          </cell>
          <cell r="D317">
            <v>38718</v>
          </cell>
          <cell r="E317">
            <v>1</v>
          </cell>
          <cell r="F317" t="str">
            <v>Local</v>
          </cell>
          <cell r="G317">
            <v>40057</v>
          </cell>
          <cell r="H317" t="str">
            <v>PR EX1</v>
          </cell>
          <cell r="I317">
            <v>1</v>
          </cell>
          <cell r="J317" t="str">
            <v>U. Dijon</v>
          </cell>
          <cell r="K317" t="str">
            <v>0211237F</v>
          </cell>
          <cell r="L317">
            <v>40057</v>
          </cell>
          <cell r="M317">
            <v>3003</v>
          </cell>
          <cell r="N317">
            <v>38718</v>
          </cell>
        </row>
        <row r="318">
          <cell r="A318" t="str">
            <v>07S9343920PSZ</v>
          </cell>
          <cell r="B318" t="str">
            <v>BELLAT</v>
          </cell>
          <cell r="C318" t="str">
            <v>Marie</v>
          </cell>
          <cell r="D318">
            <v>39326</v>
          </cell>
          <cell r="E318">
            <v>1</v>
          </cell>
          <cell r="F318" t="str">
            <v>Local</v>
          </cell>
          <cell r="G318">
            <v>40057</v>
          </cell>
          <cell r="H318" t="str">
            <v>PR EX2</v>
          </cell>
          <cell r="I318">
            <v>19</v>
          </cell>
          <cell r="J318" t="str">
            <v>IEP  Paris</v>
          </cell>
          <cell r="K318" t="str">
            <v>0753431X</v>
          </cell>
          <cell r="L318">
            <v>40057</v>
          </cell>
          <cell r="M318">
            <v>3004</v>
          </cell>
          <cell r="N318">
            <v>39326</v>
          </cell>
        </row>
        <row r="319">
          <cell r="A319" t="str">
            <v>07S9345641OBG</v>
          </cell>
          <cell r="B319" t="str">
            <v>VINTER</v>
          </cell>
          <cell r="C319" t="str">
            <v>Annie</v>
          </cell>
          <cell r="D319">
            <v>38718</v>
          </cell>
          <cell r="E319">
            <v>1</v>
          </cell>
          <cell r="F319" t="str">
            <v>Local</v>
          </cell>
          <cell r="G319">
            <v>40057</v>
          </cell>
          <cell r="H319" t="str">
            <v>PR EX1</v>
          </cell>
          <cell r="I319">
            <v>16</v>
          </cell>
          <cell r="J319" t="str">
            <v>U. Dijon</v>
          </cell>
          <cell r="K319" t="str">
            <v>0211237F</v>
          </cell>
          <cell r="L319">
            <v>40057</v>
          </cell>
          <cell r="M319">
            <v>3003</v>
          </cell>
          <cell r="N319">
            <v>38718</v>
          </cell>
        </row>
        <row r="320">
          <cell r="A320" t="str">
            <v>07S9349170XLD</v>
          </cell>
          <cell r="B320" t="str">
            <v>GUMPLOWICZ</v>
          </cell>
          <cell r="C320" t="str">
            <v>Philippe</v>
          </cell>
          <cell r="D320">
            <v>38718</v>
          </cell>
          <cell r="E320">
            <v>1</v>
          </cell>
          <cell r="F320" t="str">
            <v>National</v>
          </cell>
          <cell r="G320">
            <v>40057</v>
          </cell>
          <cell r="H320" t="str">
            <v>MCF HC</v>
          </cell>
          <cell r="I320">
            <v>18</v>
          </cell>
          <cell r="J320" t="str">
            <v>U. Dijon</v>
          </cell>
          <cell r="K320" t="str">
            <v>0211237F</v>
          </cell>
          <cell r="L320">
            <v>40057</v>
          </cell>
          <cell r="M320">
            <v>3013</v>
          </cell>
          <cell r="N320">
            <v>38718</v>
          </cell>
        </row>
        <row r="321">
          <cell r="A321" t="str">
            <v>07S9349645DSE</v>
          </cell>
          <cell r="B321" t="str">
            <v>LAMBREY</v>
          </cell>
          <cell r="C321" t="str">
            <v>Blandine</v>
          </cell>
          <cell r="D321">
            <v>38718</v>
          </cell>
          <cell r="E321">
            <v>1</v>
          </cell>
          <cell r="F321" t="str">
            <v>Local</v>
          </cell>
          <cell r="G321">
            <v>40057</v>
          </cell>
          <cell r="H321" t="str">
            <v>MCF HC</v>
          </cell>
          <cell r="I321">
            <v>6</v>
          </cell>
          <cell r="J321" t="str">
            <v>U. Dijon</v>
          </cell>
          <cell r="K321" t="str">
            <v>0211237F</v>
          </cell>
          <cell r="L321">
            <v>40057</v>
          </cell>
          <cell r="M321">
            <v>3013</v>
          </cell>
          <cell r="N321">
            <v>38718</v>
          </cell>
        </row>
        <row r="322">
          <cell r="A322" t="str">
            <v>07S9401612MBJ</v>
          </cell>
          <cell r="B322" t="str">
            <v>LAIDIE</v>
          </cell>
          <cell r="C322" t="str">
            <v>Yan</v>
          </cell>
          <cell r="D322">
            <v>38718</v>
          </cell>
          <cell r="E322">
            <v>1</v>
          </cell>
          <cell r="F322" t="str">
            <v>Local</v>
          </cell>
          <cell r="G322">
            <v>40057</v>
          </cell>
          <cell r="H322" t="str">
            <v>PR 1C</v>
          </cell>
          <cell r="I322">
            <v>2</v>
          </cell>
          <cell r="J322" t="str">
            <v>U. Dijon</v>
          </cell>
          <cell r="K322" t="str">
            <v>0211237F</v>
          </cell>
          <cell r="L322">
            <v>40057</v>
          </cell>
          <cell r="M322">
            <v>3002</v>
          </cell>
          <cell r="N322">
            <v>38718</v>
          </cell>
        </row>
        <row r="323">
          <cell r="A323" t="str">
            <v>07S9905145TET</v>
          </cell>
          <cell r="B323" t="str">
            <v>PAPAXANTHIS</v>
          </cell>
          <cell r="C323" t="str">
            <v>Charalambos</v>
          </cell>
          <cell r="D323">
            <v>38961</v>
          </cell>
          <cell r="E323">
            <v>1</v>
          </cell>
          <cell r="F323" t="str">
            <v>National</v>
          </cell>
          <cell r="G323">
            <v>40057</v>
          </cell>
          <cell r="H323" t="str">
            <v>PR 1C</v>
          </cell>
          <cell r="I323">
            <v>74</v>
          </cell>
          <cell r="J323" t="str">
            <v>U. Dijon</v>
          </cell>
          <cell r="K323" t="str">
            <v>0211237F</v>
          </cell>
          <cell r="L323">
            <v>40057</v>
          </cell>
          <cell r="M323">
            <v>3002</v>
          </cell>
          <cell r="N323">
            <v>38961</v>
          </cell>
        </row>
        <row r="324">
          <cell r="A324" t="str">
            <v>08E9204774XJJ</v>
          </cell>
          <cell r="B324" t="str">
            <v>SAUZEAU</v>
          </cell>
          <cell r="C324" t="str">
            <v>Pierre</v>
          </cell>
          <cell r="D324">
            <v>38718</v>
          </cell>
          <cell r="E324">
            <v>1</v>
          </cell>
          <cell r="F324" t="str">
            <v>National</v>
          </cell>
          <cell r="G324">
            <v>40057</v>
          </cell>
          <cell r="H324" t="str">
            <v>PR 1C</v>
          </cell>
          <cell r="I324">
            <v>8</v>
          </cell>
          <cell r="J324" t="str">
            <v>U. Montpellier-III</v>
          </cell>
          <cell r="K324" t="str">
            <v>0341089Z</v>
          </cell>
          <cell r="L324">
            <v>40057</v>
          </cell>
          <cell r="M324">
            <v>3002</v>
          </cell>
          <cell r="N324">
            <v>38718</v>
          </cell>
        </row>
        <row r="325">
          <cell r="A325" t="str">
            <v>08E9206068TOP</v>
          </cell>
          <cell r="B325" t="str">
            <v>COLLE</v>
          </cell>
          <cell r="C325" t="str">
            <v>Pierre</v>
          </cell>
          <cell r="D325">
            <v>38718</v>
          </cell>
          <cell r="E325">
            <v>1</v>
          </cell>
          <cell r="F325" t="str">
            <v>Local</v>
          </cell>
          <cell r="G325">
            <v>40057</v>
          </cell>
          <cell r="H325" t="str">
            <v>MCF HC</v>
          </cell>
          <cell r="I325">
            <v>11</v>
          </cell>
          <cell r="J325" t="str">
            <v>U. Grenoble-I</v>
          </cell>
          <cell r="K325" t="str">
            <v>0381838S</v>
          </cell>
          <cell r="L325">
            <v>40057</v>
          </cell>
          <cell r="M325">
            <v>3013</v>
          </cell>
          <cell r="N325">
            <v>38718</v>
          </cell>
        </row>
        <row r="326">
          <cell r="A326" t="str">
            <v>08E9206193FWF</v>
          </cell>
          <cell r="B326" t="str">
            <v>QUINTON</v>
          </cell>
          <cell r="C326" t="str">
            <v>Philippe</v>
          </cell>
          <cell r="D326">
            <v>38718</v>
          </cell>
          <cell r="E326">
            <v>1</v>
          </cell>
          <cell r="F326" t="str">
            <v>Local</v>
          </cell>
          <cell r="G326">
            <v>40057</v>
          </cell>
          <cell r="H326" t="str">
            <v>PR 1C</v>
          </cell>
          <cell r="I326">
            <v>71</v>
          </cell>
          <cell r="J326" t="str">
            <v>U. Grenoble-III</v>
          </cell>
          <cell r="K326" t="str">
            <v>0381840U</v>
          </cell>
          <cell r="L326">
            <v>40057</v>
          </cell>
          <cell r="M326">
            <v>3002</v>
          </cell>
          <cell r="N326">
            <v>38718</v>
          </cell>
        </row>
        <row r="327">
          <cell r="A327" t="str">
            <v>08E9207853WOX</v>
          </cell>
          <cell r="B327" t="str">
            <v>RASSENDREN</v>
          </cell>
          <cell r="C327" t="str">
            <v>Yves</v>
          </cell>
          <cell r="D327">
            <v>38718</v>
          </cell>
          <cell r="E327">
            <v>1</v>
          </cell>
          <cell r="F327" t="str">
            <v>National</v>
          </cell>
          <cell r="G327">
            <v>40057</v>
          </cell>
          <cell r="H327" t="str">
            <v>MCF HC</v>
          </cell>
          <cell r="I327">
            <v>22</v>
          </cell>
          <cell r="J327" t="str">
            <v>U. Grenoble-II</v>
          </cell>
          <cell r="K327" t="str">
            <v>0381839T</v>
          </cell>
          <cell r="L327">
            <v>40057</v>
          </cell>
          <cell r="M327">
            <v>3013</v>
          </cell>
          <cell r="N327">
            <v>38718</v>
          </cell>
        </row>
        <row r="328">
          <cell r="A328" t="str">
            <v>08E9218170FUI</v>
          </cell>
          <cell r="B328" t="str">
            <v>LAGACHERIE</v>
          </cell>
          <cell r="C328" t="str">
            <v>Odile</v>
          </cell>
          <cell r="D328">
            <v>38718</v>
          </cell>
          <cell r="E328">
            <v>1</v>
          </cell>
          <cell r="F328" t="str">
            <v>Local</v>
          </cell>
          <cell r="G328">
            <v>40057</v>
          </cell>
          <cell r="H328" t="str">
            <v>MCF HC</v>
          </cell>
          <cell r="I328">
            <v>8</v>
          </cell>
          <cell r="J328" t="str">
            <v>U. Grenoble-III</v>
          </cell>
          <cell r="K328" t="str">
            <v>0381840U</v>
          </cell>
          <cell r="L328">
            <v>40057</v>
          </cell>
          <cell r="M328">
            <v>3013</v>
          </cell>
          <cell r="N328">
            <v>38718</v>
          </cell>
        </row>
        <row r="329">
          <cell r="A329" t="str">
            <v>08E9218974HKP</v>
          </cell>
          <cell r="B329" t="str">
            <v>GRANET</v>
          </cell>
          <cell r="C329" t="str">
            <v>Anne Marie</v>
          </cell>
          <cell r="D329">
            <v>38749</v>
          </cell>
          <cell r="E329">
            <v>1</v>
          </cell>
          <cell r="F329" t="str">
            <v>Local</v>
          </cell>
          <cell r="G329">
            <v>40057</v>
          </cell>
          <cell r="H329" t="str">
            <v>PR 1C</v>
          </cell>
          <cell r="I329">
            <v>22</v>
          </cell>
          <cell r="J329" t="str">
            <v>U. Grenoble-II</v>
          </cell>
          <cell r="K329" t="str">
            <v>0381839T</v>
          </cell>
          <cell r="L329">
            <v>40057</v>
          </cell>
          <cell r="M329">
            <v>3002</v>
          </cell>
          <cell r="N329">
            <v>38749</v>
          </cell>
        </row>
        <row r="330">
          <cell r="A330" t="str">
            <v>08E9219470FNI</v>
          </cell>
          <cell r="B330" t="str">
            <v>BACLE</v>
          </cell>
          <cell r="C330" t="str">
            <v>Joelle</v>
          </cell>
          <cell r="D330">
            <v>38718</v>
          </cell>
          <cell r="E330">
            <v>1</v>
          </cell>
          <cell r="F330" t="str">
            <v>Local</v>
          </cell>
          <cell r="G330">
            <v>40057</v>
          </cell>
          <cell r="H330" t="str">
            <v>MCF HC</v>
          </cell>
          <cell r="I330">
            <v>74</v>
          </cell>
          <cell r="J330" t="str">
            <v>U. Grenoble-I (IUFM)</v>
          </cell>
          <cell r="K330" t="str">
            <v>0382955F</v>
          </cell>
          <cell r="L330">
            <v>40057</v>
          </cell>
          <cell r="M330">
            <v>3013</v>
          </cell>
          <cell r="N330">
            <v>38718</v>
          </cell>
        </row>
        <row r="331">
          <cell r="A331" t="str">
            <v>08E9219876FVV</v>
          </cell>
          <cell r="B331" t="str">
            <v>GUERNIER</v>
          </cell>
          <cell r="C331" t="str">
            <v>Marie-Cecile</v>
          </cell>
          <cell r="D331">
            <v>38718</v>
          </cell>
          <cell r="E331">
            <v>1</v>
          </cell>
          <cell r="F331" t="str">
            <v>National</v>
          </cell>
          <cell r="G331">
            <v>40057</v>
          </cell>
          <cell r="H331" t="str">
            <v>MCF HC</v>
          </cell>
          <cell r="I331">
            <v>7</v>
          </cell>
          <cell r="J331" t="str">
            <v>U. Lyon-I (IUFM)</v>
          </cell>
          <cell r="K331" t="str">
            <v>0693480H</v>
          </cell>
          <cell r="L331">
            <v>40057</v>
          </cell>
          <cell r="M331">
            <v>3013</v>
          </cell>
          <cell r="N331">
            <v>38718</v>
          </cell>
        </row>
        <row r="332">
          <cell r="A332" t="str">
            <v>08E9220230DAX</v>
          </cell>
          <cell r="B332" t="str">
            <v>SERVIAN</v>
          </cell>
          <cell r="C332" t="str">
            <v>Claudie</v>
          </cell>
          <cell r="D332">
            <v>38718</v>
          </cell>
          <cell r="E332">
            <v>1</v>
          </cell>
          <cell r="F332" t="str">
            <v>Local</v>
          </cell>
          <cell r="G332">
            <v>40057</v>
          </cell>
          <cell r="H332" t="str">
            <v>MCF HC</v>
          </cell>
          <cell r="I332">
            <v>11</v>
          </cell>
          <cell r="J332" t="str">
            <v>U. Grenoble-III</v>
          </cell>
          <cell r="K332" t="str">
            <v>0381840U</v>
          </cell>
          <cell r="L332">
            <v>40057</v>
          </cell>
          <cell r="M332">
            <v>3013</v>
          </cell>
          <cell r="N332">
            <v>38718</v>
          </cell>
        </row>
        <row r="333">
          <cell r="A333" t="str">
            <v>08E9222017TVS</v>
          </cell>
          <cell r="B333" t="str">
            <v>CARTER</v>
          </cell>
          <cell r="C333" t="str">
            <v>Linda</v>
          </cell>
          <cell r="D333">
            <v>38718</v>
          </cell>
          <cell r="E333">
            <v>1</v>
          </cell>
          <cell r="F333" t="str">
            <v>National</v>
          </cell>
          <cell r="G333">
            <v>40057</v>
          </cell>
          <cell r="H333" t="str">
            <v>MCF HC</v>
          </cell>
          <cell r="I333">
            <v>11</v>
          </cell>
          <cell r="J333" t="str">
            <v>U. Grenoble-III</v>
          </cell>
          <cell r="K333" t="str">
            <v>0381840U</v>
          </cell>
          <cell r="L333">
            <v>40057</v>
          </cell>
          <cell r="M333">
            <v>3013</v>
          </cell>
          <cell r="N333">
            <v>38718</v>
          </cell>
        </row>
        <row r="334">
          <cell r="A334" t="str">
            <v>08E9225277RJP</v>
          </cell>
          <cell r="B334" t="str">
            <v>MOUNET</v>
          </cell>
          <cell r="C334" t="str">
            <v>Jean Pierre</v>
          </cell>
          <cell r="D334">
            <v>38718</v>
          </cell>
          <cell r="E334">
            <v>1</v>
          </cell>
          <cell r="F334" t="str">
            <v>Local</v>
          </cell>
          <cell r="G334">
            <v>40057</v>
          </cell>
          <cell r="H334" t="str">
            <v>MCF HC</v>
          </cell>
          <cell r="I334">
            <v>74</v>
          </cell>
          <cell r="J334" t="str">
            <v>U. Grenoble-I</v>
          </cell>
          <cell r="K334" t="str">
            <v>0381838S</v>
          </cell>
          <cell r="L334">
            <v>40057</v>
          </cell>
          <cell r="M334">
            <v>3013</v>
          </cell>
          <cell r="N334">
            <v>38718</v>
          </cell>
        </row>
        <row r="335">
          <cell r="A335" t="str">
            <v>08E9225313KEG</v>
          </cell>
          <cell r="B335" t="str">
            <v>PAGAND</v>
          </cell>
          <cell r="C335" t="str">
            <v>Bernard</v>
          </cell>
          <cell r="D335">
            <v>38718</v>
          </cell>
          <cell r="E335">
            <v>1</v>
          </cell>
          <cell r="F335" t="str">
            <v>Local</v>
          </cell>
          <cell r="G335">
            <v>40057</v>
          </cell>
          <cell r="H335" t="str">
            <v>MCF HC</v>
          </cell>
          <cell r="I335">
            <v>24</v>
          </cell>
          <cell r="J335" t="str">
            <v>INSA Strasbourg</v>
          </cell>
          <cell r="K335" t="str">
            <v>0670190T</v>
          </cell>
          <cell r="L335">
            <v>40057</v>
          </cell>
          <cell r="M335">
            <v>3013</v>
          </cell>
          <cell r="N335">
            <v>38718</v>
          </cell>
        </row>
        <row r="336">
          <cell r="A336" t="str">
            <v>08E9225365YBF</v>
          </cell>
          <cell r="B336" t="str">
            <v>PUTHOD</v>
          </cell>
          <cell r="C336" t="str">
            <v>Dominique</v>
          </cell>
          <cell r="D336">
            <v>38718</v>
          </cell>
          <cell r="E336">
            <v>1</v>
          </cell>
          <cell r="F336" t="str">
            <v>National</v>
          </cell>
          <cell r="G336">
            <v>40057</v>
          </cell>
          <cell r="H336" t="str">
            <v>MCF HC</v>
          </cell>
          <cell r="I336">
            <v>6</v>
          </cell>
          <cell r="J336" t="str">
            <v>U. ChambＳy (IUT Annecy)</v>
          </cell>
          <cell r="K336" t="str">
            <v>0741133E</v>
          </cell>
          <cell r="L336">
            <v>40057</v>
          </cell>
          <cell r="M336">
            <v>3013</v>
          </cell>
          <cell r="N336">
            <v>38718</v>
          </cell>
        </row>
        <row r="337">
          <cell r="A337" t="str">
            <v>08E9225381SPJ</v>
          </cell>
          <cell r="B337" t="str">
            <v>BACHELET</v>
          </cell>
          <cell r="C337" t="str">
            <v>Catherine</v>
          </cell>
          <cell r="D337">
            <v>38718</v>
          </cell>
          <cell r="E337">
            <v>1</v>
          </cell>
          <cell r="F337" t="str">
            <v>Local</v>
          </cell>
          <cell r="G337">
            <v>40057</v>
          </cell>
          <cell r="H337" t="str">
            <v>MCF HC</v>
          </cell>
          <cell r="I337">
            <v>6</v>
          </cell>
          <cell r="J337" t="str">
            <v>U. ChambＳy</v>
          </cell>
          <cell r="K337" t="str">
            <v>0730858L</v>
          </cell>
          <cell r="L337">
            <v>40057</v>
          </cell>
          <cell r="M337">
            <v>3013</v>
          </cell>
          <cell r="N337">
            <v>38718</v>
          </cell>
        </row>
        <row r="338">
          <cell r="A338" t="str">
            <v>08E9225508YEH</v>
          </cell>
          <cell r="B338" t="str">
            <v>REVEYRON</v>
          </cell>
          <cell r="C338" t="str">
            <v>Monique</v>
          </cell>
          <cell r="D338">
            <v>38718</v>
          </cell>
          <cell r="E338">
            <v>1</v>
          </cell>
          <cell r="F338" t="str">
            <v>National</v>
          </cell>
          <cell r="G338">
            <v>40057</v>
          </cell>
          <cell r="H338" t="str">
            <v>MCF HC</v>
          </cell>
          <cell r="I338">
            <v>6</v>
          </cell>
          <cell r="J338" t="str">
            <v>U. ChambＳy</v>
          </cell>
          <cell r="K338" t="str">
            <v>0730858L</v>
          </cell>
          <cell r="L338">
            <v>40057</v>
          </cell>
          <cell r="M338">
            <v>3013</v>
          </cell>
          <cell r="N338">
            <v>38718</v>
          </cell>
        </row>
        <row r="339">
          <cell r="A339" t="str">
            <v>08E9225827CZM</v>
          </cell>
          <cell r="B339" t="str">
            <v>KLEIN</v>
          </cell>
          <cell r="C339" t="str">
            <v>Catherine</v>
          </cell>
          <cell r="D339">
            <v>38718</v>
          </cell>
          <cell r="E339">
            <v>1</v>
          </cell>
          <cell r="F339" t="str">
            <v>National</v>
          </cell>
          <cell r="G339">
            <v>40057</v>
          </cell>
          <cell r="H339" t="str">
            <v>PR 1C</v>
          </cell>
          <cell r="I339">
            <v>11</v>
          </cell>
          <cell r="J339" t="str">
            <v>U. Grenoble-III</v>
          </cell>
          <cell r="K339" t="str">
            <v>0381840U</v>
          </cell>
          <cell r="L339">
            <v>40057</v>
          </cell>
          <cell r="M339">
            <v>3002</v>
          </cell>
          <cell r="N339">
            <v>38718</v>
          </cell>
        </row>
        <row r="340">
          <cell r="A340" t="str">
            <v>08E9227051NDL</v>
          </cell>
          <cell r="B340" t="str">
            <v>VILA</v>
          </cell>
          <cell r="C340" t="str">
            <v>Juan</v>
          </cell>
          <cell r="D340">
            <v>38718</v>
          </cell>
          <cell r="E340">
            <v>1</v>
          </cell>
          <cell r="F340" t="str">
            <v>Local</v>
          </cell>
          <cell r="G340">
            <v>40057</v>
          </cell>
          <cell r="H340" t="str">
            <v>MCF HC</v>
          </cell>
          <cell r="I340">
            <v>14</v>
          </cell>
          <cell r="J340" t="str">
            <v>U. Grenoble-III</v>
          </cell>
          <cell r="K340" t="str">
            <v>0381840U</v>
          </cell>
          <cell r="L340">
            <v>40057</v>
          </cell>
          <cell r="M340">
            <v>3013</v>
          </cell>
          <cell r="N340">
            <v>38718</v>
          </cell>
        </row>
        <row r="341">
          <cell r="A341" t="str">
            <v>08E9429999TJN</v>
          </cell>
          <cell r="B341" t="str">
            <v>CALVI</v>
          </cell>
          <cell r="C341" t="str">
            <v>Richard</v>
          </cell>
          <cell r="D341">
            <v>38718</v>
          </cell>
          <cell r="E341">
            <v>1</v>
          </cell>
          <cell r="F341" t="str">
            <v>National</v>
          </cell>
          <cell r="G341">
            <v>40057</v>
          </cell>
          <cell r="H341" t="str">
            <v>MCF HC</v>
          </cell>
          <cell r="I341">
            <v>6</v>
          </cell>
          <cell r="J341" t="str">
            <v>U. Grenoble-II</v>
          </cell>
          <cell r="K341" t="str">
            <v>0381839T</v>
          </cell>
          <cell r="L341">
            <v>40057</v>
          </cell>
          <cell r="M341">
            <v>3013</v>
          </cell>
          <cell r="N341">
            <v>38718</v>
          </cell>
        </row>
        <row r="342">
          <cell r="A342" t="str">
            <v>08S0113422WZM</v>
          </cell>
          <cell r="B342" t="str">
            <v>BERNARD</v>
          </cell>
          <cell r="C342" t="str">
            <v>Sebastien</v>
          </cell>
          <cell r="D342">
            <v>38718</v>
          </cell>
          <cell r="E342">
            <v>1</v>
          </cell>
          <cell r="F342" t="str">
            <v>National</v>
          </cell>
          <cell r="G342">
            <v>40057</v>
          </cell>
          <cell r="H342" t="str">
            <v>PR 1C</v>
          </cell>
          <cell r="I342">
            <v>2</v>
          </cell>
          <cell r="J342" t="str">
            <v>U. Grenoble-II</v>
          </cell>
          <cell r="K342" t="str">
            <v>0381839T</v>
          </cell>
          <cell r="L342">
            <v>40057</v>
          </cell>
          <cell r="M342">
            <v>3002</v>
          </cell>
          <cell r="N342">
            <v>38718</v>
          </cell>
        </row>
        <row r="343">
          <cell r="A343" t="str">
            <v>08S9318023GDW</v>
          </cell>
          <cell r="B343" t="str">
            <v>SPINDLER</v>
          </cell>
          <cell r="C343" t="str">
            <v>Jacques</v>
          </cell>
          <cell r="D343">
            <v>38961</v>
          </cell>
          <cell r="E343">
            <v>1</v>
          </cell>
          <cell r="F343" t="str">
            <v>Local</v>
          </cell>
          <cell r="G343">
            <v>40057</v>
          </cell>
          <cell r="H343" t="str">
            <v>PR EX1</v>
          </cell>
          <cell r="I343">
            <v>6</v>
          </cell>
          <cell r="J343" t="str">
            <v>U. Nice</v>
          </cell>
          <cell r="K343" t="str">
            <v>0060931E</v>
          </cell>
          <cell r="L343">
            <v>40057</v>
          </cell>
          <cell r="M343">
            <v>3003</v>
          </cell>
          <cell r="N343">
            <v>38961</v>
          </cell>
        </row>
        <row r="344">
          <cell r="A344" t="str">
            <v>08S9319959OMX</v>
          </cell>
          <cell r="B344" t="str">
            <v>CALVIE</v>
          </cell>
          <cell r="C344" t="str">
            <v>Lucien</v>
          </cell>
          <cell r="D344">
            <v>38718</v>
          </cell>
          <cell r="E344">
            <v>1</v>
          </cell>
          <cell r="F344" t="str">
            <v>National</v>
          </cell>
          <cell r="G344">
            <v>40057</v>
          </cell>
          <cell r="H344" t="str">
            <v>PR EX1</v>
          </cell>
          <cell r="I344">
            <v>12</v>
          </cell>
          <cell r="J344" t="str">
            <v>U. Toulouse-II</v>
          </cell>
          <cell r="K344" t="str">
            <v>0311383K</v>
          </cell>
          <cell r="L344">
            <v>40057</v>
          </cell>
          <cell r="M344">
            <v>3003</v>
          </cell>
          <cell r="N344">
            <v>38718</v>
          </cell>
        </row>
        <row r="345">
          <cell r="A345" t="str">
            <v>08S9320799RDJ</v>
          </cell>
          <cell r="B345" t="str">
            <v>COURTINE</v>
          </cell>
          <cell r="C345" t="str">
            <v>Jean Jacques</v>
          </cell>
          <cell r="D345">
            <v>38718</v>
          </cell>
          <cell r="E345">
            <v>1</v>
          </cell>
          <cell r="F345" t="str">
            <v>Local</v>
          </cell>
          <cell r="G345">
            <v>40057</v>
          </cell>
          <cell r="H345" t="str">
            <v>PR 1C</v>
          </cell>
          <cell r="I345">
            <v>20</v>
          </cell>
          <cell r="J345" t="str">
            <v>U. Paris-III</v>
          </cell>
          <cell r="K345" t="str">
            <v>0751719L</v>
          </cell>
          <cell r="L345">
            <v>40057</v>
          </cell>
          <cell r="M345">
            <v>3002</v>
          </cell>
          <cell r="N345">
            <v>38718</v>
          </cell>
        </row>
        <row r="346">
          <cell r="A346" t="str">
            <v>08S9321702VJR</v>
          </cell>
          <cell r="B346" t="str">
            <v>MAISTRE DU CHAMBON</v>
          </cell>
          <cell r="C346" t="str">
            <v>Patrick</v>
          </cell>
          <cell r="D346">
            <v>38718</v>
          </cell>
          <cell r="E346">
            <v>1</v>
          </cell>
          <cell r="F346" t="str">
            <v>National</v>
          </cell>
          <cell r="G346">
            <v>40057</v>
          </cell>
          <cell r="H346" t="str">
            <v>PR EX1</v>
          </cell>
          <cell r="I346">
            <v>1</v>
          </cell>
          <cell r="J346" t="str">
            <v>U. Grenoble-II</v>
          </cell>
          <cell r="K346" t="str">
            <v>0381839T</v>
          </cell>
          <cell r="L346">
            <v>40057</v>
          </cell>
          <cell r="M346">
            <v>3003</v>
          </cell>
          <cell r="N346">
            <v>38718</v>
          </cell>
        </row>
        <row r="347">
          <cell r="A347" t="str">
            <v>08S9322185ZMP</v>
          </cell>
          <cell r="B347" t="str">
            <v>OBERDORFF</v>
          </cell>
          <cell r="C347" t="str">
            <v>Henri</v>
          </cell>
          <cell r="D347">
            <v>39479</v>
          </cell>
          <cell r="E347">
            <v>1</v>
          </cell>
          <cell r="F347" t="str">
            <v>National</v>
          </cell>
          <cell r="G347">
            <v>40057</v>
          </cell>
          <cell r="H347" t="str">
            <v>PR EX1</v>
          </cell>
          <cell r="I347">
            <v>2</v>
          </cell>
          <cell r="J347" t="str">
            <v>U. Grenoble-II</v>
          </cell>
          <cell r="K347" t="str">
            <v>0381839T</v>
          </cell>
          <cell r="L347">
            <v>40057</v>
          </cell>
          <cell r="M347">
            <v>3003</v>
          </cell>
          <cell r="N347">
            <v>39479</v>
          </cell>
        </row>
        <row r="348">
          <cell r="A348" t="str">
            <v>08S9323932CUT</v>
          </cell>
          <cell r="B348" t="str">
            <v>MEDINA</v>
          </cell>
          <cell r="C348" t="str">
            <v>Jean Yves</v>
          </cell>
          <cell r="D348">
            <v>38718</v>
          </cell>
          <cell r="E348">
            <v>1</v>
          </cell>
          <cell r="F348" t="str">
            <v>Local</v>
          </cell>
          <cell r="G348">
            <v>40057</v>
          </cell>
          <cell r="H348" t="str">
            <v>MCF HC</v>
          </cell>
          <cell r="I348">
            <v>6</v>
          </cell>
          <cell r="J348" t="str">
            <v>U. Grenoble-II (IUT B)</v>
          </cell>
          <cell r="K348" t="str">
            <v>0381775Y</v>
          </cell>
          <cell r="L348">
            <v>40057</v>
          </cell>
          <cell r="M348">
            <v>3013</v>
          </cell>
          <cell r="N348">
            <v>38718</v>
          </cell>
        </row>
        <row r="349">
          <cell r="A349" t="str">
            <v>08S9324225JTR</v>
          </cell>
          <cell r="B349" t="str">
            <v>SCARAFFIOTTI</v>
          </cell>
          <cell r="C349" t="str">
            <v>Jacques</v>
          </cell>
          <cell r="D349">
            <v>38718</v>
          </cell>
          <cell r="E349">
            <v>1</v>
          </cell>
          <cell r="F349" t="str">
            <v>Local</v>
          </cell>
          <cell r="G349">
            <v>40057</v>
          </cell>
          <cell r="H349" t="str">
            <v>MCF HC</v>
          </cell>
          <cell r="I349">
            <v>6</v>
          </cell>
          <cell r="J349" t="str">
            <v>U. ChambＳy (IUT Annecy)</v>
          </cell>
          <cell r="K349" t="str">
            <v>0741133E</v>
          </cell>
          <cell r="L349">
            <v>40057</v>
          </cell>
          <cell r="M349">
            <v>3013</v>
          </cell>
          <cell r="N349">
            <v>38718</v>
          </cell>
        </row>
        <row r="350">
          <cell r="A350" t="str">
            <v>08S9326221BPG</v>
          </cell>
          <cell r="B350" t="str">
            <v>MARENDAZ</v>
          </cell>
          <cell r="C350" t="str">
            <v>Christian</v>
          </cell>
          <cell r="D350">
            <v>38718</v>
          </cell>
          <cell r="E350">
            <v>1</v>
          </cell>
          <cell r="F350" t="str">
            <v>Local</v>
          </cell>
          <cell r="G350">
            <v>40057</v>
          </cell>
          <cell r="H350" t="str">
            <v>PR EX1</v>
          </cell>
          <cell r="I350">
            <v>16</v>
          </cell>
          <cell r="J350" t="str">
            <v>U. Grenoble-II</v>
          </cell>
          <cell r="K350" t="str">
            <v>0381839T</v>
          </cell>
          <cell r="L350">
            <v>40057</v>
          </cell>
          <cell r="M350">
            <v>3003</v>
          </cell>
          <cell r="N350">
            <v>38718</v>
          </cell>
        </row>
        <row r="351">
          <cell r="A351" t="str">
            <v>08S9326587QDW</v>
          </cell>
          <cell r="B351" t="str">
            <v>ANGELIER</v>
          </cell>
          <cell r="C351" t="str">
            <v>Jean Pierre</v>
          </cell>
          <cell r="D351">
            <v>38718</v>
          </cell>
          <cell r="E351">
            <v>1</v>
          </cell>
          <cell r="F351" t="str">
            <v>Local</v>
          </cell>
          <cell r="G351">
            <v>40057</v>
          </cell>
          <cell r="H351" t="str">
            <v>PR 1C</v>
          </cell>
          <cell r="I351">
            <v>5</v>
          </cell>
          <cell r="J351" t="str">
            <v>U. Grenoble-II</v>
          </cell>
          <cell r="K351" t="str">
            <v>0381839T</v>
          </cell>
          <cell r="L351">
            <v>40057</v>
          </cell>
          <cell r="M351">
            <v>3002</v>
          </cell>
          <cell r="N351">
            <v>38718</v>
          </cell>
        </row>
        <row r="352">
          <cell r="A352" t="str">
            <v>08S9327195NWJ</v>
          </cell>
          <cell r="B352" t="str">
            <v>VERGE FRANCESCHI</v>
          </cell>
          <cell r="C352" t="str">
            <v>Michel</v>
          </cell>
          <cell r="D352">
            <v>38718</v>
          </cell>
          <cell r="E352">
            <v>1</v>
          </cell>
          <cell r="F352" t="str">
            <v>National</v>
          </cell>
          <cell r="G352">
            <v>40057</v>
          </cell>
          <cell r="H352" t="str">
            <v>PR EX1</v>
          </cell>
          <cell r="I352">
            <v>22</v>
          </cell>
          <cell r="J352" t="str">
            <v>U. Tours</v>
          </cell>
          <cell r="K352" t="str">
            <v>0370800U</v>
          </cell>
          <cell r="L352">
            <v>40057</v>
          </cell>
          <cell r="M352">
            <v>3003</v>
          </cell>
          <cell r="N352">
            <v>38718</v>
          </cell>
        </row>
        <row r="353">
          <cell r="A353" t="str">
            <v>08S9327196LAD</v>
          </cell>
          <cell r="B353" t="str">
            <v>TILLET</v>
          </cell>
          <cell r="C353" t="str">
            <v>Thierry</v>
          </cell>
          <cell r="D353">
            <v>38718</v>
          </cell>
          <cell r="E353">
            <v>1</v>
          </cell>
          <cell r="F353" t="str">
            <v>National</v>
          </cell>
          <cell r="G353">
            <v>40057</v>
          </cell>
          <cell r="H353" t="str">
            <v>MCF HC</v>
          </cell>
          <cell r="I353">
            <v>20</v>
          </cell>
          <cell r="J353" t="str">
            <v>U. Grenoble-II</v>
          </cell>
          <cell r="K353" t="str">
            <v>0381839T</v>
          </cell>
          <cell r="L353">
            <v>40057</v>
          </cell>
          <cell r="M353">
            <v>3013</v>
          </cell>
          <cell r="N353">
            <v>38718</v>
          </cell>
        </row>
        <row r="354">
          <cell r="A354" t="str">
            <v>08S9328466ONX</v>
          </cell>
          <cell r="B354" t="str">
            <v>BAKRI</v>
          </cell>
          <cell r="C354" t="str">
            <v>Abdelaziz</v>
          </cell>
          <cell r="D354">
            <v>38718</v>
          </cell>
          <cell r="E354">
            <v>1</v>
          </cell>
          <cell r="F354" t="str">
            <v>Local</v>
          </cell>
          <cell r="G354">
            <v>40057</v>
          </cell>
          <cell r="H354" t="str">
            <v>PR 1C</v>
          </cell>
          <cell r="I354">
            <v>85</v>
          </cell>
          <cell r="J354" t="str">
            <v>U. Grenoble-I</v>
          </cell>
          <cell r="K354" t="str">
            <v>0381838S</v>
          </cell>
          <cell r="L354">
            <v>40057</v>
          </cell>
          <cell r="M354">
            <v>3002</v>
          </cell>
          <cell r="N354">
            <v>38718</v>
          </cell>
        </row>
        <row r="355">
          <cell r="A355" t="str">
            <v>08S9328540QBH</v>
          </cell>
          <cell r="B355" t="str">
            <v>DOUMET</v>
          </cell>
          <cell r="C355" t="str">
            <v>Christian</v>
          </cell>
          <cell r="D355">
            <v>38718</v>
          </cell>
          <cell r="E355">
            <v>1</v>
          </cell>
          <cell r="F355" t="str">
            <v>National</v>
          </cell>
          <cell r="G355">
            <v>40057</v>
          </cell>
          <cell r="H355" t="str">
            <v>PR EX1</v>
          </cell>
          <cell r="I355">
            <v>9</v>
          </cell>
          <cell r="J355" t="str">
            <v>U. Paris-VIII</v>
          </cell>
          <cell r="K355" t="str">
            <v>0931827F</v>
          </cell>
          <cell r="L355">
            <v>40057</v>
          </cell>
          <cell r="M355">
            <v>3003</v>
          </cell>
          <cell r="N355">
            <v>38718</v>
          </cell>
        </row>
        <row r="356">
          <cell r="A356" t="str">
            <v>08S9328687ZOT</v>
          </cell>
          <cell r="B356" t="str">
            <v>LAFON</v>
          </cell>
          <cell r="C356" t="str">
            <v>Michel</v>
          </cell>
          <cell r="D356">
            <v>38718</v>
          </cell>
          <cell r="E356">
            <v>1</v>
          </cell>
          <cell r="F356" t="str">
            <v>Local</v>
          </cell>
          <cell r="G356">
            <v>40057</v>
          </cell>
          <cell r="H356" t="str">
            <v>PR EX2</v>
          </cell>
          <cell r="I356">
            <v>14</v>
          </cell>
          <cell r="J356" t="str">
            <v>U. Grenoble-III</v>
          </cell>
          <cell r="K356" t="str">
            <v>0381840U</v>
          </cell>
          <cell r="L356">
            <v>40057</v>
          </cell>
          <cell r="M356">
            <v>3004</v>
          </cell>
          <cell r="N356">
            <v>38718</v>
          </cell>
        </row>
        <row r="357">
          <cell r="A357" t="str">
            <v>08S9330012VWD</v>
          </cell>
          <cell r="B357" t="str">
            <v>DELANNOY</v>
          </cell>
          <cell r="C357" t="str">
            <v>Jean Jacques</v>
          </cell>
          <cell r="D357">
            <v>38718</v>
          </cell>
          <cell r="E357">
            <v>1</v>
          </cell>
          <cell r="F357" t="str">
            <v>Local</v>
          </cell>
          <cell r="G357">
            <v>40057</v>
          </cell>
          <cell r="H357" t="str">
            <v>PR EX1</v>
          </cell>
          <cell r="I357">
            <v>23</v>
          </cell>
          <cell r="J357" t="str">
            <v>U. ChambＳy</v>
          </cell>
          <cell r="K357" t="str">
            <v>0730858L</v>
          </cell>
          <cell r="L357">
            <v>40057</v>
          </cell>
          <cell r="M357">
            <v>3003</v>
          </cell>
          <cell r="N357">
            <v>38718</v>
          </cell>
        </row>
        <row r="358">
          <cell r="A358" t="str">
            <v>08S9330784EZC</v>
          </cell>
          <cell r="B358" t="str">
            <v>TORTONESE</v>
          </cell>
          <cell r="C358" t="str">
            <v>Paolo</v>
          </cell>
          <cell r="D358">
            <v>38961</v>
          </cell>
          <cell r="E358">
            <v>1</v>
          </cell>
          <cell r="F358" t="str">
            <v>National</v>
          </cell>
          <cell r="G358">
            <v>40057</v>
          </cell>
          <cell r="H358" t="str">
            <v>PR 1C</v>
          </cell>
          <cell r="I358">
            <v>9</v>
          </cell>
          <cell r="J358" t="str">
            <v>U. Paris-III</v>
          </cell>
          <cell r="K358" t="str">
            <v>0751719L</v>
          </cell>
          <cell r="L358">
            <v>40057</v>
          </cell>
          <cell r="M358">
            <v>3002</v>
          </cell>
          <cell r="N358">
            <v>38961</v>
          </cell>
        </row>
        <row r="359">
          <cell r="A359" t="str">
            <v>08S9332506DEK</v>
          </cell>
          <cell r="B359" t="str">
            <v>NOUGIER</v>
          </cell>
          <cell r="C359" t="str">
            <v>Vincent</v>
          </cell>
          <cell r="D359">
            <v>38718</v>
          </cell>
          <cell r="E359">
            <v>1</v>
          </cell>
          <cell r="F359" t="str">
            <v>National</v>
          </cell>
          <cell r="G359">
            <v>40057</v>
          </cell>
          <cell r="H359" t="str">
            <v>PR EX1</v>
          </cell>
          <cell r="I359">
            <v>74</v>
          </cell>
          <cell r="J359" t="str">
            <v>U. Grenoble-I</v>
          </cell>
          <cell r="K359" t="str">
            <v>0381838S</v>
          </cell>
          <cell r="L359">
            <v>40057</v>
          </cell>
          <cell r="M359">
            <v>3003</v>
          </cell>
          <cell r="N359">
            <v>38718</v>
          </cell>
        </row>
        <row r="360">
          <cell r="A360" t="str">
            <v>08S9335400UTX</v>
          </cell>
          <cell r="B360" t="str">
            <v>IHL</v>
          </cell>
          <cell r="C360" t="str">
            <v>Olivier</v>
          </cell>
          <cell r="D360">
            <v>38718</v>
          </cell>
          <cell r="E360">
            <v>1</v>
          </cell>
          <cell r="F360" t="str">
            <v>National</v>
          </cell>
          <cell r="G360">
            <v>40057</v>
          </cell>
          <cell r="H360" t="str">
            <v>PR EX1</v>
          </cell>
          <cell r="I360">
            <v>4</v>
          </cell>
          <cell r="J360" t="str">
            <v>IEP Grenoble</v>
          </cell>
          <cell r="K360" t="str">
            <v>0380134P</v>
          </cell>
          <cell r="L360">
            <v>40057</v>
          </cell>
          <cell r="M360">
            <v>3003</v>
          </cell>
          <cell r="N360">
            <v>38718</v>
          </cell>
        </row>
        <row r="361">
          <cell r="A361" t="str">
            <v>08S9342861GTY</v>
          </cell>
          <cell r="B361" t="str">
            <v>VINCENT</v>
          </cell>
          <cell r="C361" t="str">
            <v>Michelle</v>
          </cell>
          <cell r="D361">
            <v>38718</v>
          </cell>
          <cell r="E361">
            <v>1</v>
          </cell>
          <cell r="F361" t="str">
            <v>National</v>
          </cell>
          <cell r="G361">
            <v>40057</v>
          </cell>
          <cell r="H361" t="str">
            <v>PR 1C</v>
          </cell>
          <cell r="I361">
            <v>23</v>
          </cell>
          <cell r="J361" t="str">
            <v>U. Grenoble-I (IUFM)</v>
          </cell>
          <cell r="K361" t="str">
            <v>0382955F</v>
          </cell>
          <cell r="L361">
            <v>40057</v>
          </cell>
          <cell r="M361">
            <v>3002</v>
          </cell>
          <cell r="N361">
            <v>38718</v>
          </cell>
        </row>
        <row r="362">
          <cell r="A362" t="str">
            <v>08S9344918HLV</v>
          </cell>
          <cell r="B362" t="str">
            <v>QUEFFELEC</v>
          </cell>
          <cell r="C362" t="str">
            <v>Lise</v>
          </cell>
          <cell r="D362">
            <v>38718</v>
          </cell>
          <cell r="E362">
            <v>1</v>
          </cell>
          <cell r="F362" t="str">
            <v>Local</v>
          </cell>
          <cell r="G362">
            <v>40057</v>
          </cell>
          <cell r="H362" t="str">
            <v>PR EX1</v>
          </cell>
          <cell r="I362">
            <v>9</v>
          </cell>
          <cell r="J362" t="str">
            <v>U. Grenoble-III</v>
          </cell>
          <cell r="K362" t="str">
            <v>0381840U</v>
          </cell>
          <cell r="L362">
            <v>40057</v>
          </cell>
          <cell r="M362">
            <v>3003</v>
          </cell>
          <cell r="N362">
            <v>38718</v>
          </cell>
        </row>
        <row r="363">
          <cell r="A363" t="str">
            <v>08S9345500IXE</v>
          </cell>
          <cell r="B363" t="str">
            <v>PELLAT</v>
          </cell>
          <cell r="C363" t="str">
            <v>Ghislaine</v>
          </cell>
          <cell r="D363">
            <v>38718</v>
          </cell>
          <cell r="E363">
            <v>1</v>
          </cell>
          <cell r="F363" t="str">
            <v>Local</v>
          </cell>
          <cell r="G363">
            <v>40057</v>
          </cell>
          <cell r="H363" t="str">
            <v>MCF HC</v>
          </cell>
          <cell r="I363">
            <v>6</v>
          </cell>
          <cell r="J363" t="str">
            <v>U. Grenoble-II (IUT B)</v>
          </cell>
          <cell r="K363" t="str">
            <v>0381775Y</v>
          </cell>
          <cell r="L363">
            <v>40057</v>
          </cell>
          <cell r="M363">
            <v>3013</v>
          </cell>
          <cell r="N363">
            <v>38718</v>
          </cell>
        </row>
        <row r="364">
          <cell r="A364" t="str">
            <v>08S9345798MCP</v>
          </cell>
          <cell r="B364" t="str">
            <v>BRESSAND</v>
          </cell>
          <cell r="C364" t="str">
            <v>Florence</v>
          </cell>
          <cell r="D364">
            <v>38718</v>
          </cell>
          <cell r="E364">
            <v>1</v>
          </cell>
          <cell r="F364" t="str">
            <v>Local</v>
          </cell>
          <cell r="G364">
            <v>40057</v>
          </cell>
          <cell r="H364" t="str">
            <v>PR 1C</v>
          </cell>
          <cell r="I364">
            <v>10</v>
          </cell>
          <cell r="J364" t="str">
            <v>U. Grenoble-III</v>
          </cell>
          <cell r="K364" t="str">
            <v>0381840U</v>
          </cell>
          <cell r="L364">
            <v>40057</v>
          </cell>
          <cell r="M364">
            <v>3002</v>
          </cell>
          <cell r="N364">
            <v>38718</v>
          </cell>
        </row>
        <row r="365">
          <cell r="A365" t="str">
            <v>08S9346137DAG</v>
          </cell>
          <cell r="B365" t="str">
            <v>ROUXEL</v>
          </cell>
          <cell r="C365" t="str">
            <v>Sylvie</v>
          </cell>
          <cell r="D365">
            <v>38718</v>
          </cell>
          <cell r="E365">
            <v>1</v>
          </cell>
          <cell r="F365" t="str">
            <v>Local</v>
          </cell>
          <cell r="G365">
            <v>40057</v>
          </cell>
          <cell r="H365" t="str">
            <v>MCF HC</v>
          </cell>
          <cell r="I365">
            <v>1</v>
          </cell>
          <cell r="J365" t="str">
            <v>U. Grenoble-II</v>
          </cell>
          <cell r="K365" t="str">
            <v>0381839T</v>
          </cell>
          <cell r="L365">
            <v>40057</v>
          </cell>
          <cell r="M365">
            <v>3013</v>
          </cell>
          <cell r="N365">
            <v>38718</v>
          </cell>
        </row>
        <row r="366">
          <cell r="A366" t="str">
            <v>08S9349595IDX</v>
          </cell>
          <cell r="B366" t="str">
            <v>NICOLLE</v>
          </cell>
          <cell r="C366" t="str">
            <v>Edwige</v>
          </cell>
          <cell r="D366">
            <v>38718</v>
          </cell>
          <cell r="E366">
            <v>1</v>
          </cell>
          <cell r="F366" t="str">
            <v>National</v>
          </cell>
          <cell r="G366">
            <v>40057</v>
          </cell>
          <cell r="H366" t="str">
            <v>MCF HC</v>
          </cell>
          <cell r="I366">
            <v>86</v>
          </cell>
          <cell r="J366" t="str">
            <v>U. Grenoble-I</v>
          </cell>
          <cell r="K366" t="str">
            <v>0381838S</v>
          </cell>
          <cell r="L366">
            <v>40057</v>
          </cell>
          <cell r="M366">
            <v>3013</v>
          </cell>
          <cell r="N366">
            <v>38718</v>
          </cell>
        </row>
        <row r="367">
          <cell r="A367" t="str">
            <v>08S9400269WYB</v>
          </cell>
          <cell r="B367" t="str">
            <v>GILLARDIN</v>
          </cell>
          <cell r="C367" t="str">
            <v>Michele</v>
          </cell>
          <cell r="D367">
            <v>38718</v>
          </cell>
          <cell r="E367">
            <v>1</v>
          </cell>
          <cell r="F367" t="str">
            <v>Local</v>
          </cell>
          <cell r="G367">
            <v>40057</v>
          </cell>
          <cell r="H367" t="str">
            <v>MCF HC</v>
          </cell>
          <cell r="I367">
            <v>16</v>
          </cell>
          <cell r="J367" t="str">
            <v>U. Grenoble-II</v>
          </cell>
          <cell r="K367" t="str">
            <v>0381839T</v>
          </cell>
          <cell r="L367">
            <v>40057</v>
          </cell>
          <cell r="M367">
            <v>3013</v>
          </cell>
          <cell r="N367">
            <v>38718</v>
          </cell>
        </row>
        <row r="368">
          <cell r="A368" t="str">
            <v>08S9401201QCV</v>
          </cell>
          <cell r="B368" t="str">
            <v>COHET</v>
          </cell>
          <cell r="C368" t="str">
            <v>Frederique</v>
          </cell>
          <cell r="D368">
            <v>38718</v>
          </cell>
          <cell r="E368">
            <v>1</v>
          </cell>
          <cell r="F368" t="str">
            <v>National</v>
          </cell>
          <cell r="G368">
            <v>40057</v>
          </cell>
          <cell r="H368" t="str">
            <v>MCF HC</v>
          </cell>
          <cell r="I368">
            <v>1</v>
          </cell>
          <cell r="J368" t="str">
            <v>U. Grenoble-II</v>
          </cell>
          <cell r="K368" t="str">
            <v>0381839T</v>
          </cell>
          <cell r="L368">
            <v>40057</v>
          </cell>
          <cell r="M368">
            <v>3013</v>
          </cell>
          <cell r="N368">
            <v>38718</v>
          </cell>
        </row>
        <row r="369">
          <cell r="A369" t="str">
            <v>08S9401449HLI</v>
          </cell>
          <cell r="B369" t="str">
            <v>KOLLMANN</v>
          </cell>
          <cell r="C369" t="str">
            <v>Robert</v>
          </cell>
          <cell r="D369">
            <v>39692</v>
          </cell>
          <cell r="E369">
            <v>1</v>
          </cell>
          <cell r="F369" t="str">
            <v>National</v>
          </cell>
          <cell r="G369">
            <v>40057</v>
          </cell>
          <cell r="H369" t="str">
            <v>PR 1C</v>
          </cell>
          <cell r="I369">
            <v>5</v>
          </cell>
          <cell r="J369" t="str">
            <v>U. Paris-XII</v>
          </cell>
          <cell r="K369" t="str">
            <v>0941111X</v>
          </cell>
          <cell r="L369">
            <v>40057</v>
          </cell>
          <cell r="M369">
            <v>3002</v>
          </cell>
          <cell r="N369">
            <v>39692</v>
          </cell>
        </row>
        <row r="370">
          <cell r="A370" t="str">
            <v>08S9502097REY</v>
          </cell>
          <cell r="B370" t="str">
            <v>BOISSIN</v>
          </cell>
          <cell r="C370" t="str">
            <v>Jean Pierre</v>
          </cell>
          <cell r="D370">
            <v>38718</v>
          </cell>
          <cell r="E370">
            <v>1</v>
          </cell>
          <cell r="F370" t="str">
            <v>Local</v>
          </cell>
          <cell r="G370">
            <v>40057</v>
          </cell>
          <cell r="H370" t="str">
            <v>PR 1C</v>
          </cell>
          <cell r="I370">
            <v>6</v>
          </cell>
          <cell r="J370" t="str">
            <v>U. Grenoble-II</v>
          </cell>
          <cell r="K370" t="str">
            <v>0381839T</v>
          </cell>
          <cell r="L370">
            <v>40057</v>
          </cell>
          <cell r="M370">
            <v>3002</v>
          </cell>
          <cell r="N370">
            <v>38718</v>
          </cell>
        </row>
        <row r="371">
          <cell r="A371" t="str">
            <v>08S9503362UKN</v>
          </cell>
          <cell r="B371" t="str">
            <v>BRUNAT</v>
          </cell>
          <cell r="C371" t="str">
            <v>Eric</v>
          </cell>
          <cell r="D371">
            <v>38718</v>
          </cell>
          <cell r="E371">
            <v>1</v>
          </cell>
          <cell r="F371" t="str">
            <v>National</v>
          </cell>
          <cell r="G371">
            <v>40057</v>
          </cell>
          <cell r="H371" t="str">
            <v>MCF HC</v>
          </cell>
          <cell r="I371">
            <v>5</v>
          </cell>
          <cell r="J371" t="str">
            <v>U. ChambＳy</v>
          </cell>
          <cell r="K371" t="str">
            <v>0730858L</v>
          </cell>
          <cell r="L371">
            <v>40057</v>
          </cell>
          <cell r="M371">
            <v>3013</v>
          </cell>
          <cell r="N371">
            <v>38718</v>
          </cell>
        </row>
        <row r="372">
          <cell r="A372" t="str">
            <v>08S9602006EJC</v>
          </cell>
          <cell r="B372" t="str">
            <v>CHANAL</v>
          </cell>
          <cell r="C372" t="str">
            <v>Valerie</v>
          </cell>
          <cell r="D372">
            <v>38718</v>
          </cell>
          <cell r="E372">
            <v>1</v>
          </cell>
          <cell r="F372" t="str">
            <v>National</v>
          </cell>
          <cell r="G372">
            <v>40057</v>
          </cell>
          <cell r="H372" t="str">
            <v>PR 1C</v>
          </cell>
          <cell r="I372">
            <v>6</v>
          </cell>
          <cell r="J372" t="str">
            <v>U. Grenoble-II</v>
          </cell>
          <cell r="K372" t="str">
            <v>0381839T</v>
          </cell>
          <cell r="L372">
            <v>40057</v>
          </cell>
          <cell r="M372">
            <v>3002</v>
          </cell>
          <cell r="N372">
            <v>40057</v>
          </cell>
        </row>
        <row r="373">
          <cell r="A373" t="str">
            <v>08S9602855SDS</v>
          </cell>
          <cell r="B373" t="str">
            <v>PAPA</v>
          </cell>
          <cell r="C373" t="str">
            <v>Francoise</v>
          </cell>
          <cell r="D373">
            <v>38718</v>
          </cell>
          <cell r="E373">
            <v>1</v>
          </cell>
          <cell r="F373" t="str">
            <v>Local</v>
          </cell>
          <cell r="G373">
            <v>40057</v>
          </cell>
          <cell r="H373" t="str">
            <v>MCF HC</v>
          </cell>
          <cell r="I373">
            <v>71</v>
          </cell>
          <cell r="J373" t="str">
            <v>U. Grenoble-III</v>
          </cell>
          <cell r="K373" t="str">
            <v>0381840U</v>
          </cell>
          <cell r="L373">
            <v>40057</v>
          </cell>
          <cell r="M373">
            <v>3013</v>
          </cell>
          <cell r="N373">
            <v>38718</v>
          </cell>
        </row>
        <row r="374">
          <cell r="A374" t="str">
            <v>08S9803098UVT</v>
          </cell>
          <cell r="B374" t="str">
            <v>DECOUT</v>
          </cell>
          <cell r="C374" t="str">
            <v>Jean-Luc</v>
          </cell>
          <cell r="D374">
            <v>38718</v>
          </cell>
          <cell r="E374">
            <v>1</v>
          </cell>
          <cell r="F374" t="str">
            <v>National</v>
          </cell>
          <cell r="G374">
            <v>40057</v>
          </cell>
          <cell r="H374" t="str">
            <v>PR EX1</v>
          </cell>
          <cell r="I374">
            <v>85</v>
          </cell>
          <cell r="J374" t="str">
            <v>U. Grenoble-I</v>
          </cell>
          <cell r="K374" t="str">
            <v>0381838S</v>
          </cell>
          <cell r="L374">
            <v>40057</v>
          </cell>
          <cell r="M374">
            <v>3003</v>
          </cell>
          <cell r="N374">
            <v>38718</v>
          </cell>
        </row>
        <row r="375">
          <cell r="A375" t="str">
            <v>09E9209586XVD</v>
          </cell>
          <cell r="B375" t="str">
            <v>BONNET</v>
          </cell>
          <cell r="C375" t="str">
            <v>Eric</v>
          </cell>
          <cell r="D375">
            <v>40057</v>
          </cell>
          <cell r="E375">
            <v>1</v>
          </cell>
          <cell r="F375" t="str">
            <v>National</v>
          </cell>
          <cell r="G375">
            <v>40057</v>
          </cell>
          <cell r="H375" t="str">
            <v>PR 1C</v>
          </cell>
          <cell r="I375">
            <v>18</v>
          </cell>
          <cell r="J375" t="str">
            <v>U. Paris-VIII</v>
          </cell>
          <cell r="K375" t="str">
            <v>0931827F</v>
          </cell>
          <cell r="L375">
            <v>40057</v>
          </cell>
          <cell r="M375">
            <v>3002</v>
          </cell>
          <cell r="N375">
            <v>40057</v>
          </cell>
        </row>
        <row r="376">
          <cell r="A376" t="str">
            <v>09E9210198RVV</v>
          </cell>
          <cell r="B376" t="str">
            <v>DUTEIL</v>
          </cell>
          <cell r="C376" t="str">
            <v>Jean Pierre</v>
          </cell>
          <cell r="D376">
            <v>38718</v>
          </cell>
          <cell r="E376">
            <v>1</v>
          </cell>
          <cell r="F376" t="str">
            <v>National</v>
          </cell>
          <cell r="G376">
            <v>40057</v>
          </cell>
          <cell r="H376" t="str">
            <v>PR 1C</v>
          </cell>
          <cell r="I376">
            <v>22</v>
          </cell>
          <cell r="J376" t="str">
            <v>U. Paris-VIII</v>
          </cell>
          <cell r="K376" t="str">
            <v>0931827F</v>
          </cell>
          <cell r="L376">
            <v>40057</v>
          </cell>
          <cell r="M376">
            <v>3002</v>
          </cell>
          <cell r="N376">
            <v>38718</v>
          </cell>
        </row>
        <row r="377">
          <cell r="A377" t="str">
            <v>09E9210463LHR</v>
          </cell>
          <cell r="B377" t="str">
            <v>SAMAIN</v>
          </cell>
          <cell r="C377" t="str">
            <v>Didier</v>
          </cell>
          <cell r="D377">
            <v>38718</v>
          </cell>
          <cell r="E377">
            <v>1</v>
          </cell>
          <cell r="F377" t="str">
            <v>National</v>
          </cell>
          <cell r="G377">
            <v>40057</v>
          </cell>
          <cell r="H377" t="str">
            <v>MCF HC</v>
          </cell>
          <cell r="I377">
            <v>7</v>
          </cell>
          <cell r="J377" t="str">
            <v>U. Paris-VII</v>
          </cell>
          <cell r="K377" t="str">
            <v>0751723R</v>
          </cell>
          <cell r="L377">
            <v>40057</v>
          </cell>
          <cell r="M377">
            <v>3013</v>
          </cell>
          <cell r="N377">
            <v>38718</v>
          </cell>
        </row>
        <row r="378">
          <cell r="A378" t="str">
            <v>09E9211200IOW</v>
          </cell>
          <cell r="B378" t="str">
            <v>HEROGUEL</v>
          </cell>
          <cell r="C378" t="str">
            <v>Armand</v>
          </cell>
          <cell r="D378">
            <v>38718</v>
          </cell>
          <cell r="E378">
            <v>1</v>
          </cell>
          <cell r="F378" t="str">
            <v>Local</v>
          </cell>
          <cell r="G378">
            <v>40057</v>
          </cell>
          <cell r="H378" t="str">
            <v>MCF HC</v>
          </cell>
          <cell r="I378">
            <v>12</v>
          </cell>
          <cell r="J378" t="str">
            <v>U. Lille-III</v>
          </cell>
          <cell r="K378" t="str">
            <v>0593561A</v>
          </cell>
          <cell r="L378">
            <v>40057</v>
          </cell>
          <cell r="M378">
            <v>3013</v>
          </cell>
          <cell r="N378">
            <v>38718</v>
          </cell>
        </row>
        <row r="379">
          <cell r="A379" t="str">
            <v>09E9213148JMM</v>
          </cell>
          <cell r="B379" t="str">
            <v>ROUDAUT</v>
          </cell>
          <cell r="C379" t="str">
            <v>Emmanuel</v>
          </cell>
          <cell r="D379">
            <v>38961</v>
          </cell>
          <cell r="E379">
            <v>1</v>
          </cell>
          <cell r="F379" t="str">
            <v>National</v>
          </cell>
          <cell r="G379">
            <v>40057</v>
          </cell>
          <cell r="H379" t="str">
            <v>MCF HC</v>
          </cell>
          <cell r="I379">
            <v>11</v>
          </cell>
          <cell r="J379" t="str">
            <v>IEP Lille</v>
          </cell>
          <cell r="K379" t="str">
            <v>0595876S</v>
          </cell>
          <cell r="L379">
            <v>40057</v>
          </cell>
          <cell r="M379">
            <v>3013</v>
          </cell>
          <cell r="N379">
            <v>38961</v>
          </cell>
        </row>
        <row r="380">
          <cell r="A380" t="str">
            <v>09E9213522BSW</v>
          </cell>
          <cell r="B380" t="str">
            <v>HOLVOET</v>
          </cell>
          <cell r="C380" t="str">
            <v>Patrice</v>
          </cell>
          <cell r="D380">
            <v>38718</v>
          </cell>
          <cell r="E380">
            <v>1</v>
          </cell>
          <cell r="F380" t="str">
            <v>Local</v>
          </cell>
          <cell r="G380">
            <v>40057</v>
          </cell>
          <cell r="H380" t="str">
            <v>MCF HC</v>
          </cell>
          <cell r="I380">
            <v>74</v>
          </cell>
          <cell r="J380" t="str">
            <v>U. Lille-II</v>
          </cell>
          <cell r="K380" t="str">
            <v>0593560Z</v>
          </cell>
          <cell r="L380">
            <v>40057</v>
          </cell>
          <cell r="M380">
            <v>3013</v>
          </cell>
          <cell r="N380">
            <v>38718</v>
          </cell>
        </row>
        <row r="381">
          <cell r="A381" t="str">
            <v>09E9213869DLL</v>
          </cell>
          <cell r="B381" t="str">
            <v>DESMARS</v>
          </cell>
          <cell r="C381" t="str">
            <v>Bernard</v>
          </cell>
          <cell r="D381">
            <v>38718</v>
          </cell>
          <cell r="E381">
            <v>1</v>
          </cell>
          <cell r="F381" t="str">
            <v>Local</v>
          </cell>
          <cell r="G381">
            <v>40057</v>
          </cell>
          <cell r="H381" t="str">
            <v>MCF HC</v>
          </cell>
          <cell r="I381">
            <v>22</v>
          </cell>
          <cell r="J381" t="str">
            <v>U. Metz</v>
          </cell>
          <cell r="K381" t="str">
            <v>0572081C</v>
          </cell>
          <cell r="L381">
            <v>40057</v>
          </cell>
          <cell r="M381">
            <v>3013</v>
          </cell>
          <cell r="N381">
            <v>38718</v>
          </cell>
        </row>
        <row r="382">
          <cell r="A382" t="str">
            <v>09E9214389EBY</v>
          </cell>
          <cell r="B382" t="str">
            <v>JOLLET</v>
          </cell>
          <cell r="C382" t="str">
            <v>Etienne</v>
          </cell>
          <cell r="D382">
            <v>38718</v>
          </cell>
          <cell r="E382">
            <v>1</v>
          </cell>
          <cell r="F382" t="str">
            <v>National</v>
          </cell>
          <cell r="G382">
            <v>40057</v>
          </cell>
          <cell r="H382" t="str">
            <v>PR 1C</v>
          </cell>
          <cell r="I382">
            <v>22</v>
          </cell>
          <cell r="J382" t="str">
            <v>U. Paris-X</v>
          </cell>
          <cell r="K382" t="str">
            <v>0921204J</v>
          </cell>
          <cell r="L382">
            <v>40057</v>
          </cell>
          <cell r="M382">
            <v>3002</v>
          </cell>
          <cell r="N382">
            <v>38718</v>
          </cell>
        </row>
        <row r="383">
          <cell r="A383" t="str">
            <v>09E9222990AWB</v>
          </cell>
          <cell r="B383" t="str">
            <v>FOURNIER</v>
          </cell>
          <cell r="C383" t="str">
            <v>Monique</v>
          </cell>
          <cell r="D383">
            <v>38718</v>
          </cell>
          <cell r="E383">
            <v>1</v>
          </cell>
          <cell r="F383" t="str">
            <v>National</v>
          </cell>
          <cell r="G383">
            <v>40057</v>
          </cell>
          <cell r="H383" t="str">
            <v>MCF HC</v>
          </cell>
          <cell r="I383">
            <v>14</v>
          </cell>
          <cell r="J383" t="str">
            <v>U. Cergy-Pontoise</v>
          </cell>
          <cell r="K383" t="str">
            <v>0951793H</v>
          </cell>
          <cell r="L383">
            <v>40057</v>
          </cell>
          <cell r="M383">
            <v>3013</v>
          </cell>
          <cell r="N383">
            <v>38718</v>
          </cell>
        </row>
        <row r="384">
          <cell r="A384" t="str">
            <v>09E9225872WQS</v>
          </cell>
          <cell r="B384" t="str">
            <v>MANGEOT</v>
          </cell>
          <cell r="C384" t="str">
            <v>Michele</v>
          </cell>
          <cell r="D384">
            <v>38718</v>
          </cell>
          <cell r="E384">
            <v>1</v>
          </cell>
          <cell r="F384" t="str">
            <v>National</v>
          </cell>
          <cell r="G384">
            <v>40057</v>
          </cell>
          <cell r="H384" t="str">
            <v>PR 1C</v>
          </cell>
          <cell r="I384">
            <v>71</v>
          </cell>
          <cell r="J384" t="str">
            <v>U. Lille-III</v>
          </cell>
          <cell r="K384" t="str">
            <v>0593561A</v>
          </cell>
          <cell r="L384">
            <v>40057</v>
          </cell>
          <cell r="M384">
            <v>3002</v>
          </cell>
          <cell r="N384">
            <v>38718</v>
          </cell>
        </row>
        <row r="385">
          <cell r="A385" t="str">
            <v>09E9227653USG</v>
          </cell>
          <cell r="B385" t="str">
            <v>DEFRANCE</v>
          </cell>
          <cell r="C385" t="str">
            <v>Anne</v>
          </cell>
          <cell r="D385">
            <v>38718</v>
          </cell>
          <cell r="E385">
            <v>1</v>
          </cell>
          <cell r="F385" t="str">
            <v>National</v>
          </cell>
          <cell r="G385">
            <v>40057</v>
          </cell>
          <cell r="H385" t="str">
            <v>MCF HC</v>
          </cell>
          <cell r="I385">
            <v>9</v>
          </cell>
          <cell r="J385" t="str">
            <v>U. Bordeaux-III</v>
          </cell>
          <cell r="K385" t="str">
            <v>0331766R</v>
          </cell>
          <cell r="L385">
            <v>40057</v>
          </cell>
          <cell r="M385">
            <v>3013</v>
          </cell>
          <cell r="N385">
            <v>38718</v>
          </cell>
        </row>
        <row r="386">
          <cell r="A386" t="str">
            <v>09E9227862TRP</v>
          </cell>
          <cell r="B386" t="str">
            <v>LEROUSSEAU</v>
          </cell>
          <cell r="C386" t="str">
            <v>Andree</v>
          </cell>
          <cell r="D386">
            <v>38718</v>
          </cell>
          <cell r="E386">
            <v>1</v>
          </cell>
          <cell r="F386" t="str">
            <v>Local</v>
          </cell>
          <cell r="G386">
            <v>40057</v>
          </cell>
          <cell r="H386" t="str">
            <v>MCF HC</v>
          </cell>
          <cell r="I386">
            <v>12</v>
          </cell>
          <cell r="J386" t="str">
            <v>U. Lille-III</v>
          </cell>
          <cell r="K386" t="str">
            <v>0593561A</v>
          </cell>
          <cell r="L386">
            <v>40057</v>
          </cell>
          <cell r="M386">
            <v>3013</v>
          </cell>
          <cell r="N386">
            <v>38718</v>
          </cell>
        </row>
        <row r="387">
          <cell r="A387" t="str">
            <v>09E9228715VZK</v>
          </cell>
          <cell r="B387" t="str">
            <v>BOBLET</v>
          </cell>
          <cell r="C387" t="str">
            <v>Marie Helene</v>
          </cell>
          <cell r="D387">
            <v>38718</v>
          </cell>
          <cell r="E387">
            <v>1</v>
          </cell>
          <cell r="F387" t="str">
            <v>National</v>
          </cell>
          <cell r="G387">
            <v>40057</v>
          </cell>
          <cell r="H387" t="str">
            <v>MCF HC</v>
          </cell>
          <cell r="I387">
            <v>9</v>
          </cell>
          <cell r="J387" t="str">
            <v>U. Paris-III</v>
          </cell>
          <cell r="K387" t="str">
            <v>0751719L</v>
          </cell>
          <cell r="L387">
            <v>40057</v>
          </cell>
          <cell r="M387">
            <v>3013</v>
          </cell>
          <cell r="N387">
            <v>38718</v>
          </cell>
        </row>
        <row r="388">
          <cell r="A388" t="str">
            <v>09E9230698NMM</v>
          </cell>
          <cell r="B388" t="str">
            <v>DONABEDIAN</v>
          </cell>
          <cell r="C388" t="str">
            <v>Anaid Diane</v>
          </cell>
          <cell r="D388">
            <v>38718</v>
          </cell>
          <cell r="E388">
            <v>1</v>
          </cell>
          <cell r="F388" t="str">
            <v>Local</v>
          </cell>
          <cell r="G388">
            <v>40057</v>
          </cell>
          <cell r="H388" t="str">
            <v>PR 1C</v>
          </cell>
          <cell r="I388">
            <v>7</v>
          </cell>
          <cell r="J388" t="str">
            <v>INALCO Paris</v>
          </cell>
          <cell r="K388" t="str">
            <v>0753488J</v>
          </cell>
          <cell r="L388">
            <v>40057</v>
          </cell>
          <cell r="M388">
            <v>3002</v>
          </cell>
          <cell r="N388">
            <v>38718</v>
          </cell>
        </row>
        <row r="389">
          <cell r="A389" t="str">
            <v>09E9233805JOQ</v>
          </cell>
          <cell r="B389" t="str">
            <v>BEAUREPAIRE</v>
          </cell>
          <cell r="C389" t="str">
            <v>Pierre-Yves</v>
          </cell>
          <cell r="D389">
            <v>38718</v>
          </cell>
          <cell r="E389">
            <v>1</v>
          </cell>
          <cell r="F389" t="str">
            <v>Local</v>
          </cell>
          <cell r="G389">
            <v>40057</v>
          </cell>
          <cell r="H389" t="str">
            <v>PR 1C</v>
          </cell>
          <cell r="I389">
            <v>22</v>
          </cell>
          <cell r="J389" t="str">
            <v>U. Nice</v>
          </cell>
          <cell r="K389" t="str">
            <v>0060931E</v>
          </cell>
          <cell r="L389">
            <v>40057</v>
          </cell>
          <cell r="M389">
            <v>3002</v>
          </cell>
          <cell r="N389">
            <v>38718</v>
          </cell>
        </row>
        <row r="390">
          <cell r="A390" t="str">
            <v>09S0113552BVO</v>
          </cell>
          <cell r="B390" t="str">
            <v>GATTI</v>
          </cell>
          <cell r="C390" t="str">
            <v>Donatella</v>
          </cell>
          <cell r="D390">
            <v>38961</v>
          </cell>
          <cell r="E390">
            <v>1</v>
          </cell>
          <cell r="F390" t="str">
            <v>Local</v>
          </cell>
          <cell r="G390">
            <v>40057</v>
          </cell>
          <cell r="H390" t="str">
            <v>PR 1C</v>
          </cell>
          <cell r="I390">
            <v>5</v>
          </cell>
          <cell r="J390" t="str">
            <v>U. Paris-XIII</v>
          </cell>
          <cell r="K390" t="str">
            <v>0931238R</v>
          </cell>
          <cell r="L390">
            <v>40057</v>
          </cell>
          <cell r="M390">
            <v>3002</v>
          </cell>
          <cell r="N390">
            <v>38961</v>
          </cell>
        </row>
        <row r="391">
          <cell r="A391" t="str">
            <v>09S0216800STE</v>
          </cell>
          <cell r="B391" t="str">
            <v>DEPREZ</v>
          </cell>
          <cell r="C391" t="str">
            <v>Benoit</v>
          </cell>
          <cell r="D391">
            <v>38718</v>
          </cell>
          <cell r="E391">
            <v>1</v>
          </cell>
          <cell r="F391" t="str">
            <v>Local</v>
          </cell>
          <cell r="G391">
            <v>40057</v>
          </cell>
          <cell r="H391" t="str">
            <v>PR 1C</v>
          </cell>
          <cell r="I391">
            <v>85</v>
          </cell>
          <cell r="J391" t="str">
            <v>U. Lille-II</v>
          </cell>
          <cell r="K391" t="str">
            <v>0593560Z</v>
          </cell>
          <cell r="L391">
            <v>40057</v>
          </cell>
          <cell r="M391">
            <v>3002</v>
          </cell>
          <cell r="N391">
            <v>38718</v>
          </cell>
        </row>
        <row r="392">
          <cell r="A392" t="str">
            <v>09S0216802ZSV</v>
          </cell>
          <cell r="B392" t="str">
            <v>PILLEBOUE</v>
          </cell>
          <cell r="C392" t="str">
            <v>Patricia</v>
          </cell>
          <cell r="D392">
            <v>38718</v>
          </cell>
          <cell r="E392">
            <v>1</v>
          </cell>
          <cell r="F392" t="str">
            <v>National</v>
          </cell>
          <cell r="G392">
            <v>40057</v>
          </cell>
          <cell r="H392" t="str">
            <v>PR 1C</v>
          </cell>
          <cell r="I392">
            <v>85</v>
          </cell>
          <cell r="J392" t="str">
            <v>U. Lille-II</v>
          </cell>
          <cell r="K392" t="str">
            <v>0593560Z</v>
          </cell>
          <cell r="L392">
            <v>40057</v>
          </cell>
          <cell r="M392">
            <v>3002</v>
          </cell>
          <cell r="N392">
            <v>38718</v>
          </cell>
        </row>
        <row r="393">
          <cell r="A393" t="str">
            <v>09S0317733XYP</v>
          </cell>
          <cell r="B393" t="str">
            <v>DEVAUCHELLE</v>
          </cell>
          <cell r="C393" t="str">
            <v>Didier</v>
          </cell>
          <cell r="D393">
            <v>38718</v>
          </cell>
          <cell r="E393">
            <v>1</v>
          </cell>
          <cell r="F393" t="str">
            <v>Local</v>
          </cell>
          <cell r="G393">
            <v>40057</v>
          </cell>
          <cell r="H393" t="str">
            <v>PR 1C</v>
          </cell>
          <cell r="I393">
            <v>21</v>
          </cell>
          <cell r="J393" t="str">
            <v>U. Lille-III</v>
          </cell>
          <cell r="K393" t="str">
            <v>0593561A</v>
          </cell>
          <cell r="L393">
            <v>40057</v>
          </cell>
          <cell r="M393">
            <v>3002</v>
          </cell>
          <cell r="N393">
            <v>38718</v>
          </cell>
        </row>
        <row r="394">
          <cell r="A394" t="str">
            <v>09S0423208GDW</v>
          </cell>
          <cell r="B394" t="str">
            <v>SIEPMANN</v>
          </cell>
          <cell r="C394" t="str">
            <v>Juergen</v>
          </cell>
          <cell r="D394">
            <v>38718</v>
          </cell>
          <cell r="E394">
            <v>1</v>
          </cell>
          <cell r="F394" t="str">
            <v>National</v>
          </cell>
          <cell r="G394">
            <v>40057</v>
          </cell>
          <cell r="H394" t="str">
            <v>PR 1C</v>
          </cell>
          <cell r="I394">
            <v>85</v>
          </cell>
          <cell r="J394" t="str">
            <v>U. Lille-II</v>
          </cell>
          <cell r="K394" t="str">
            <v>0593560Z</v>
          </cell>
          <cell r="L394">
            <v>40057</v>
          </cell>
          <cell r="M394">
            <v>3002</v>
          </cell>
          <cell r="N394">
            <v>38718</v>
          </cell>
        </row>
        <row r="395">
          <cell r="A395" t="str">
            <v>09S9319448OPW</v>
          </cell>
          <cell r="B395" t="str">
            <v>DELMAS</v>
          </cell>
          <cell r="C395" t="str">
            <v>Bernard</v>
          </cell>
          <cell r="D395">
            <v>38718</v>
          </cell>
          <cell r="E395">
            <v>1</v>
          </cell>
          <cell r="F395" t="str">
            <v>Local</v>
          </cell>
          <cell r="G395">
            <v>40057</v>
          </cell>
          <cell r="H395" t="str">
            <v>MCF HC</v>
          </cell>
          <cell r="I395">
            <v>5</v>
          </cell>
          <cell r="J395" t="str">
            <v>U. Lille-I</v>
          </cell>
          <cell r="K395" t="str">
            <v>0593559Y</v>
          </cell>
          <cell r="L395">
            <v>40057</v>
          </cell>
          <cell r="M395">
            <v>3013</v>
          </cell>
          <cell r="N395">
            <v>38718</v>
          </cell>
        </row>
        <row r="396">
          <cell r="A396" t="str">
            <v>09S9319949BAD</v>
          </cell>
          <cell r="B396" t="str">
            <v>PORTINE</v>
          </cell>
          <cell r="C396" t="str">
            <v>Henri</v>
          </cell>
          <cell r="D396">
            <v>38718</v>
          </cell>
          <cell r="E396">
            <v>1</v>
          </cell>
          <cell r="F396" t="str">
            <v>Local</v>
          </cell>
          <cell r="G396">
            <v>40057</v>
          </cell>
          <cell r="H396" t="str">
            <v>PR EX1</v>
          </cell>
          <cell r="I396">
            <v>7</v>
          </cell>
          <cell r="J396" t="str">
            <v>U. Bordeaux-III</v>
          </cell>
          <cell r="K396" t="str">
            <v>0331766R</v>
          </cell>
          <cell r="L396">
            <v>40057</v>
          </cell>
          <cell r="M396">
            <v>3003</v>
          </cell>
          <cell r="N396">
            <v>38718</v>
          </cell>
        </row>
        <row r="397">
          <cell r="A397" t="str">
            <v>09S9320787VDJ</v>
          </cell>
          <cell r="B397" t="str">
            <v>GOUAZE</v>
          </cell>
          <cell r="C397" t="str">
            <v>Serge</v>
          </cell>
          <cell r="D397">
            <v>38718</v>
          </cell>
          <cell r="E397">
            <v>1</v>
          </cell>
          <cell r="F397" t="str">
            <v>National</v>
          </cell>
          <cell r="G397">
            <v>40057</v>
          </cell>
          <cell r="H397" t="str">
            <v>PR 1C</v>
          </cell>
          <cell r="I397">
            <v>12</v>
          </cell>
          <cell r="J397" t="str">
            <v>U. Valenciennes</v>
          </cell>
          <cell r="K397" t="str">
            <v>0593279U</v>
          </cell>
          <cell r="L397">
            <v>40057</v>
          </cell>
          <cell r="M397">
            <v>3002</v>
          </cell>
          <cell r="N397">
            <v>38718</v>
          </cell>
        </row>
        <row r="398">
          <cell r="A398" t="str">
            <v>09S9322025VRO</v>
          </cell>
          <cell r="B398" t="str">
            <v>LHERMITTE</v>
          </cell>
          <cell r="C398" t="str">
            <v>Michel</v>
          </cell>
          <cell r="D398">
            <v>38718</v>
          </cell>
          <cell r="E398">
            <v>1</v>
          </cell>
          <cell r="F398" t="str">
            <v>Local</v>
          </cell>
          <cell r="G398">
            <v>40057</v>
          </cell>
          <cell r="H398" t="str">
            <v>PR EX1</v>
          </cell>
          <cell r="I398">
            <v>86</v>
          </cell>
          <cell r="J398" t="str">
            <v>U. Lille-II</v>
          </cell>
          <cell r="K398" t="str">
            <v>0593560Z</v>
          </cell>
          <cell r="L398">
            <v>40057</v>
          </cell>
          <cell r="M398">
            <v>3003</v>
          </cell>
          <cell r="N398">
            <v>38718</v>
          </cell>
        </row>
        <row r="399">
          <cell r="A399" t="str">
            <v>09S9323062ZNE</v>
          </cell>
          <cell r="B399" t="str">
            <v>MARCOU</v>
          </cell>
          <cell r="C399" t="str">
            <v>Gerard</v>
          </cell>
          <cell r="D399">
            <v>38718</v>
          </cell>
          <cell r="E399">
            <v>1</v>
          </cell>
          <cell r="F399" t="str">
            <v>Local</v>
          </cell>
          <cell r="G399">
            <v>40057</v>
          </cell>
          <cell r="H399" t="str">
            <v>PR EX2</v>
          </cell>
          <cell r="I399">
            <v>2</v>
          </cell>
          <cell r="J399" t="str">
            <v>U. Paris-I</v>
          </cell>
          <cell r="K399" t="str">
            <v>0751717J</v>
          </cell>
          <cell r="L399">
            <v>40057</v>
          </cell>
          <cell r="M399">
            <v>3004</v>
          </cell>
          <cell r="N399">
            <v>38718</v>
          </cell>
        </row>
        <row r="400">
          <cell r="A400" t="str">
            <v>09S9323997TUH</v>
          </cell>
          <cell r="B400" t="str">
            <v>DEREMBLE</v>
          </cell>
          <cell r="C400" t="str">
            <v>Jean Paul</v>
          </cell>
          <cell r="D400">
            <v>38718</v>
          </cell>
          <cell r="E400">
            <v>1</v>
          </cell>
          <cell r="F400" t="str">
            <v>National</v>
          </cell>
          <cell r="G400">
            <v>40057</v>
          </cell>
          <cell r="H400" t="str">
            <v>MCF HC</v>
          </cell>
          <cell r="I400">
            <v>21</v>
          </cell>
          <cell r="J400" t="str">
            <v>U. Lille-III</v>
          </cell>
          <cell r="K400" t="str">
            <v>0593561A</v>
          </cell>
          <cell r="L400">
            <v>40057</v>
          </cell>
          <cell r="M400">
            <v>3013</v>
          </cell>
          <cell r="N400">
            <v>38718</v>
          </cell>
        </row>
        <row r="401">
          <cell r="A401" t="str">
            <v>09S9324212ULG</v>
          </cell>
          <cell r="B401" t="str">
            <v>DUPAS</v>
          </cell>
          <cell r="C401" t="str">
            <v>Jean Claude</v>
          </cell>
          <cell r="D401">
            <v>38718</v>
          </cell>
          <cell r="E401">
            <v>1</v>
          </cell>
          <cell r="F401" t="str">
            <v>Spécifique</v>
          </cell>
          <cell r="G401">
            <v>40057</v>
          </cell>
          <cell r="H401" t="str">
            <v>PR EX2</v>
          </cell>
          <cell r="I401">
            <v>11</v>
          </cell>
          <cell r="J401" t="str">
            <v>U. Lille-III</v>
          </cell>
          <cell r="K401" t="str">
            <v>0593561A</v>
          </cell>
          <cell r="L401">
            <v>40057</v>
          </cell>
          <cell r="M401">
            <v>3004</v>
          </cell>
          <cell r="N401">
            <v>38718</v>
          </cell>
        </row>
        <row r="402">
          <cell r="A402" t="str">
            <v>09S9324919WKB</v>
          </cell>
          <cell r="B402" t="str">
            <v>MARTINEZ DORRONSORO</v>
          </cell>
          <cell r="C402" t="str">
            <v>Jesus</v>
          </cell>
          <cell r="D402">
            <v>38718</v>
          </cell>
          <cell r="E402">
            <v>1</v>
          </cell>
          <cell r="F402" t="str">
            <v>Local</v>
          </cell>
          <cell r="G402">
            <v>40057</v>
          </cell>
          <cell r="H402" t="str">
            <v>MCF HC</v>
          </cell>
          <cell r="I402">
            <v>14</v>
          </cell>
          <cell r="J402" t="str">
            <v>U. Paris-I</v>
          </cell>
          <cell r="K402" t="str">
            <v>0751717J</v>
          </cell>
          <cell r="L402">
            <v>40057</v>
          </cell>
          <cell r="M402">
            <v>3013</v>
          </cell>
          <cell r="N402">
            <v>38718</v>
          </cell>
        </row>
        <row r="403">
          <cell r="A403" t="str">
            <v>09S9324928VOP</v>
          </cell>
          <cell r="B403" t="str">
            <v>LEFEBVRE</v>
          </cell>
          <cell r="C403" t="str">
            <v>Jean Luc</v>
          </cell>
          <cell r="D403">
            <v>38718</v>
          </cell>
          <cell r="E403">
            <v>1</v>
          </cell>
          <cell r="F403" t="str">
            <v>National</v>
          </cell>
          <cell r="G403">
            <v>40057</v>
          </cell>
          <cell r="H403" t="str">
            <v>MCF HC</v>
          </cell>
          <cell r="I403">
            <v>3</v>
          </cell>
          <cell r="J403" t="str">
            <v>U. Lille-II</v>
          </cell>
          <cell r="K403" t="str">
            <v>0593560Z</v>
          </cell>
          <cell r="L403">
            <v>40057</v>
          </cell>
          <cell r="M403">
            <v>3013</v>
          </cell>
          <cell r="N403">
            <v>38718</v>
          </cell>
        </row>
        <row r="404">
          <cell r="A404" t="str">
            <v>09S9325799QBE</v>
          </cell>
          <cell r="B404" t="str">
            <v>DORVILLE</v>
          </cell>
          <cell r="C404" t="str">
            <v>Christian</v>
          </cell>
          <cell r="D404">
            <v>38718</v>
          </cell>
          <cell r="E404">
            <v>1</v>
          </cell>
          <cell r="F404" t="str">
            <v>Local</v>
          </cell>
          <cell r="G404">
            <v>40057</v>
          </cell>
          <cell r="H404" t="str">
            <v>MCF HC</v>
          </cell>
          <cell r="I404">
            <v>74</v>
          </cell>
          <cell r="J404" t="str">
            <v>U. Lille-II</v>
          </cell>
          <cell r="K404" t="str">
            <v>0593560Z</v>
          </cell>
          <cell r="L404">
            <v>40057</v>
          </cell>
          <cell r="M404">
            <v>3013</v>
          </cell>
          <cell r="N404">
            <v>38718</v>
          </cell>
        </row>
        <row r="405">
          <cell r="A405" t="str">
            <v>09S9326825PRE</v>
          </cell>
          <cell r="B405" t="str">
            <v>YANA</v>
          </cell>
          <cell r="C405" t="str">
            <v>Pierre</v>
          </cell>
          <cell r="D405">
            <v>38718</v>
          </cell>
          <cell r="E405">
            <v>1</v>
          </cell>
          <cell r="F405" t="str">
            <v>Local</v>
          </cell>
          <cell r="G405">
            <v>40057</v>
          </cell>
          <cell r="H405" t="str">
            <v>MCF HC</v>
          </cell>
          <cell r="I405">
            <v>9</v>
          </cell>
          <cell r="J405" t="str">
            <v>U. Lille-I</v>
          </cell>
          <cell r="K405" t="str">
            <v>0593559Y</v>
          </cell>
          <cell r="L405">
            <v>40057</v>
          </cell>
          <cell r="M405">
            <v>3013</v>
          </cell>
          <cell r="N405">
            <v>38718</v>
          </cell>
        </row>
        <row r="406">
          <cell r="A406" t="str">
            <v>09S9327527SPC</v>
          </cell>
          <cell r="B406" t="str">
            <v>HERBIN</v>
          </cell>
          <cell r="C406" t="str">
            <v>Jean Charles</v>
          </cell>
          <cell r="D406">
            <v>38718</v>
          </cell>
          <cell r="E406">
            <v>1</v>
          </cell>
          <cell r="F406" t="str">
            <v>Local</v>
          </cell>
          <cell r="G406">
            <v>40057</v>
          </cell>
          <cell r="H406" t="str">
            <v>PR EX1</v>
          </cell>
          <cell r="I406">
            <v>9</v>
          </cell>
          <cell r="J406" t="str">
            <v>U. Valenciennes</v>
          </cell>
          <cell r="K406" t="str">
            <v>0593279U</v>
          </cell>
          <cell r="L406">
            <v>40057</v>
          </cell>
          <cell r="M406">
            <v>3003</v>
          </cell>
          <cell r="N406">
            <v>38718</v>
          </cell>
        </row>
        <row r="407">
          <cell r="A407" t="str">
            <v>09S9327748WLD</v>
          </cell>
          <cell r="B407" t="str">
            <v>LASCOMBE</v>
          </cell>
          <cell r="C407" t="str">
            <v>Michel</v>
          </cell>
          <cell r="D407">
            <v>38718</v>
          </cell>
          <cell r="E407">
            <v>1</v>
          </cell>
          <cell r="F407" t="str">
            <v>National</v>
          </cell>
          <cell r="G407">
            <v>40057</v>
          </cell>
          <cell r="H407" t="str">
            <v>PR EX1</v>
          </cell>
          <cell r="I407">
            <v>2</v>
          </cell>
          <cell r="J407" t="str">
            <v>IEP Lille</v>
          </cell>
          <cell r="K407" t="str">
            <v>0595876S</v>
          </cell>
          <cell r="L407">
            <v>40057</v>
          </cell>
          <cell r="M407">
            <v>3003</v>
          </cell>
          <cell r="N407">
            <v>38718</v>
          </cell>
        </row>
        <row r="408">
          <cell r="A408" t="str">
            <v>09S9327912DMK</v>
          </cell>
          <cell r="B408" t="str">
            <v>RAYNAUD</v>
          </cell>
          <cell r="C408" t="str">
            <v>Philippe</v>
          </cell>
          <cell r="D408">
            <v>38718</v>
          </cell>
          <cell r="E408">
            <v>1</v>
          </cell>
          <cell r="F408" t="str">
            <v>Local</v>
          </cell>
          <cell r="G408">
            <v>40057</v>
          </cell>
          <cell r="H408" t="str">
            <v>PR EX1</v>
          </cell>
          <cell r="I408">
            <v>4</v>
          </cell>
          <cell r="J408" t="str">
            <v>U. Paris-II</v>
          </cell>
          <cell r="K408" t="str">
            <v>0751718K</v>
          </cell>
          <cell r="L408">
            <v>40057</v>
          </cell>
          <cell r="M408">
            <v>3003</v>
          </cell>
          <cell r="N408">
            <v>38718</v>
          </cell>
        </row>
        <row r="409">
          <cell r="A409" t="str">
            <v>09S9327937VGP</v>
          </cell>
          <cell r="B409" t="str">
            <v>JUDIC</v>
          </cell>
          <cell r="C409" t="str">
            <v>Bruno</v>
          </cell>
          <cell r="D409">
            <v>38718</v>
          </cell>
          <cell r="E409">
            <v>1</v>
          </cell>
          <cell r="F409" t="str">
            <v>National</v>
          </cell>
          <cell r="G409">
            <v>40057</v>
          </cell>
          <cell r="H409" t="str">
            <v>PR 1C</v>
          </cell>
          <cell r="I409">
            <v>21</v>
          </cell>
          <cell r="J409" t="str">
            <v>U. Tours</v>
          </cell>
          <cell r="K409" t="str">
            <v>0370800U</v>
          </cell>
          <cell r="L409">
            <v>40057</v>
          </cell>
          <cell r="M409">
            <v>3002</v>
          </cell>
          <cell r="N409">
            <v>38718</v>
          </cell>
        </row>
        <row r="410">
          <cell r="A410" t="str">
            <v>09S9328192NMD</v>
          </cell>
          <cell r="B410" t="str">
            <v>BARBIER</v>
          </cell>
          <cell r="C410" t="str">
            <v>Jacques</v>
          </cell>
          <cell r="D410">
            <v>38718</v>
          </cell>
          <cell r="E410">
            <v>1</v>
          </cell>
          <cell r="F410" t="str">
            <v>National</v>
          </cell>
          <cell r="G410">
            <v>40057</v>
          </cell>
          <cell r="H410" t="str">
            <v>PR 1C</v>
          </cell>
          <cell r="I410">
            <v>22</v>
          </cell>
          <cell r="J410" t="str">
            <v>U. Tours</v>
          </cell>
          <cell r="K410" t="str">
            <v>0370800U</v>
          </cell>
          <cell r="L410">
            <v>40057</v>
          </cell>
          <cell r="M410">
            <v>3002</v>
          </cell>
          <cell r="N410">
            <v>38718</v>
          </cell>
        </row>
        <row r="411">
          <cell r="A411" t="str">
            <v>09S9328282QNA</v>
          </cell>
          <cell r="B411" t="str">
            <v>DANVERS</v>
          </cell>
          <cell r="C411" t="str">
            <v>Francis</v>
          </cell>
          <cell r="D411">
            <v>38718</v>
          </cell>
          <cell r="E411">
            <v>1</v>
          </cell>
          <cell r="F411" t="str">
            <v>Local</v>
          </cell>
          <cell r="G411">
            <v>40057</v>
          </cell>
          <cell r="H411" t="str">
            <v>PR 1C</v>
          </cell>
          <cell r="I411">
            <v>70</v>
          </cell>
          <cell r="J411" t="str">
            <v>U. Lille-III</v>
          </cell>
          <cell r="K411" t="str">
            <v>0593561A</v>
          </cell>
          <cell r="L411">
            <v>40057</v>
          </cell>
          <cell r="M411">
            <v>3002</v>
          </cell>
          <cell r="N411">
            <v>38718</v>
          </cell>
        </row>
        <row r="412">
          <cell r="A412" t="str">
            <v>09S9328763VOB</v>
          </cell>
          <cell r="B412" t="str">
            <v>HANNA</v>
          </cell>
          <cell r="C412" t="str">
            <v>Joseph</v>
          </cell>
          <cell r="D412">
            <v>38718</v>
          </cell>
          <cell r="E412">
            <v>1</v>
          </cell>
          <cell r="F412" t="str">
            <v>Local</v>
          </cell>
          <cell r="G412">
            <v>40057</v>
          </cell>
          <cell r="H412" t="str">
            <v>MCF HC</v>
          </cell>
          <cell r="I412">
            <v>5</v>
          </cell>
          <cell r="J412" t="str">
            <v>U. Valenciennes</v>
          </cell>
          <cell r="K412" t="str">
            <v>0593279U</v>
          </cell>
          <cell r="L412">
            <v>40057</v>
          </cell>
          <cell r="M412">
            <v>3013</v>
          </cell>
          <cell r="N412">
            <v>38718</v>
          </cell>
        </row>
        <row r="413">
          <cell r="A413" t="str">
            <v>09S9329084VUH</v>
          </cell>
          <cell r="B413" t="str">
            <v>FERREOL</v>
          </cell>
          <cell r="C413" t="str">
            <v>Gilles</v>
          </cell>
          <cell r="D413">
            <v>38961</v>
          </cell>
          <cell r="E413">
            <v>1</v>
          </cell>
          <cell r="F413" t="str">
            <v>National</v>
          </cell>
          <cell r="G413">
            <v>40057</v>
          </cell>
          <cell r="H413" t="str">
            <v>PR EX1</v>
          </cell>
          <cell r="I413">
            <v>19</v>
          </cell>
          <cell r="J413" t="str">
            <v>U. Besan㎜n</v>
          </cell>
          <cell r="K413" t="str">
            <v>0251215K</v>
          </cell>
          <cell r="L413">
            <v>40057</v>
          </cell>
          <cell r="M413">
            <v>3003</v>
          </cell>
          <cell r="N413">
            <v>38961</v>
          </cell>
        </row>
        <row r="414">
          <cell r="A414" t="str">
            <v>09S9329144FQH</v>
          </cell>
          <cell r="B414" t="str">
            <v>PARIS</v>
          </cell>
          <cell r="C414" t="str">
            <v>Didier</v>
          </cell>
          <cell r="D414">
            <v>38718</v>
          </cell>
          <cell r="E414">
            <v>1</v>
          </cell>
          <cell r="F414" t="str">
            <v>Local</v>
          </cell>
          <cell r="G414">
            <v>40057</v>
          </cell>
          <cell r="H414" t="str">
            <v>PR EX1</v>
          </cell>
          <cell r="I414">
            <v>24</v>
          </cell>
          <cell r="J414" t="str">
            <v>U. Lille-I</v>
          </cell>
          <cell r="K414" t="str">
            <v>0593559Y</v>
          </cell>
          <cell r="L414">
            <v>40057</v>
          </cell>
          <cell r="M414">
            <v>3003</v>
          </cell>
          <cell r="N414">
            <v>38718</v>
          </cell>
        </row>
        <row r="415">
          <cell r="A415" t="str">
            <v>09S9329847UGM</v>
          </cell>
          <cell r="B415" t="str">
            <v>COURTECUISSE</v>
          </cell>
          <cell r="C415" t="str">
            <v>Regis</v>
          </cell>
          <cell r="D415">
            <v>38718</v>
          </cell>
          <cell r="E415">
            <v>1</v>
          </cell>
          <cell r="F415" t="str">
            <v>National</v>
          </cell>
          <cell r="G415">
            <v>40057</v>
          </cell>
          <cell r="H415" t="str">
            <v>PR 1C</v>
          </cell>
          <cell r="I415">
            <v>87</v>
          </cell>
          <cell r="J415" t="str">
            <v>U. Lille-II</v>
          </cell>
          <cell r="K415" t="str">
            <v>0593560Z</v>
          </cell>
          <cell r="L415">
            <v>40057</v>
          </cell>
          <cell r="M415">
            <v>3002</v>
          </cell>
          <cell r="N415">
            <v>38718</v>
          </cell>
        </row>
        <row r="416">
          <cell r="A416" t="str">
            <v>09S9330782LYE</v>
          </cell>
          <cell r="B416" t="str">
            <v>ANTOINE</v>
          </cell>
          <cell r="C416" t="str">
            <v>Fabrice</v>
          </cell>
          <cell r="D416">
            <v>38718</v>
          </cell>
          <cell r="E416">
            <v>1</v>
          </cell>
          <cell r="F416" t="str">
            <v>Local</v>
          </cell>
          <cell r="G416">
            <v>40057</v>
          </cell>
          <cell r="H416" t="str">
            <v>PR 1C</v>
          </cell>
          <cell r="I416">
            <v>11</v>
          </cell>
          <cell r="J416" t="str">
            <v>U. Lille-III</v>
          </cell>
          <cell r="K416" t="str">
            <v>0593561A</v>
          </cell>
          <cell r="L416">
            <v>40057</v>
          </cell>
          <cell r="M416">
            <v>3002</v>
          </cell>
          <cell r="N416">
            <v>38718</v>
          </cell>
        </row>
        <row r="417">
          <cell r="A417" t="str">
            <v>09S9331021OTM</v>
          </cell>
          <cell r="B417" t="str">
            <v>CHAVATTE</v>
          </cell>
          <cell r="C417" t="str">
            <v>Philippe</v>
          </cell>
          <cell r="D417">
            <v>38718</v>
          </cell>
          <cell r="E417">
            <v>1</v>
          </cell>
          <cell r="F417" t="str">
            <v>Local</v>
          </cell>
          <cell r="G417">
            <v>40057</v>
          </cell>
          <cell r="H417" t="str">
            <v>PR 1C</v>
          </cell>
          <cell r="I417">
            <v>86</v>
          </cell>
          <cell r="J417" t="str">
            <v>U. Lille-II</v>
          </cell>
          <cell r="K417" t="str">
            <v>0593560Z</v>
          </cell>
          <cell r="L417">
            <v>40057</v>
          </cell>
          <cell r="M417">
            <v>3002</v>
          </cell>
          <cell r="N417">
            <v>38718</v>
          </cell>
        </row>
        <row r="418">
          <cell r="A418" t="str">
            <v>09S9332246TEA</v>
          </cell>
          <cell r="B418" t="str">
            <v>DOKOU</v>
          </cell>
          <cell r="C418" t="str">
            <v>Kokou</v>
          </cell>
          <cell r="D418">
            <v>38718</v>
          </cell>
          <cell r="E418">
            <v>1</v>
          </cell>
          <cell r="F418" t="str">
            <v>Local</v>
          </cell>
          <cell r="G418">
            <v>40057</v>
          </cell>
          <cell r="H418" t="str">
            <v>MCF HC</v>
          </cell>
          <cell r="I418">
            <v>6</v>
          </cell>
          <cell r="J418" t="str">
            <v>U. Littoral (IUT Saint-Omer-Dunkerque)</v>
          </cell>
          <cell r="K418" t="str">
            <v>0624062D</v>
          </cell>
          <cell r="L418">
            <v>40057</v>
          </cell>
          <cell r="M418">
            <v>3013</v>
          </cell>
          <cell r="N418">
            <v>38718</v>
          </cell>
        </row>
        <row r="419">
          <cell r="A419" t="str">
            <v>09S9332707LQL</v>
          </cell>
          <cell r="B419" t="str">
            <v>UZUNIDIS</v>
          </cell>
          <cell r="C419" t="str">
            <v>Dimitrios</v>
          </cell>
          <cell r="D419">
            <v>38718</v>
          </cell>
          <cell r="E419">
            <v>1</v>
          </cell>
          <cell r="F419" t="str">
            <v>National</v>
          </cell>
          <cell r="G419">
            <v>40057</v>
          </cell>
          <cell r="H419" t="str">
            <v>MCF HC</v>
          </cell>
          <cell r="I419">
            <v>5</v>
          </cell>
          <cell r="J419" t="str">
            <v>U. Littoral</v>
          </cell>
          <cell r="K419" t="str">
            <v>0595964M</v>
          </cell>
          <cell r="L419">
            <v>40057</v>
          </cell>
          <cell r="M419">
            <v>3013</v>
          </cell>
          <cell r="N419">
            <v>38718</v>
          </cell>
        </row>
        <row r="420">
          <cell r="A420" t="str">
            <v>09S9333990CHU</v>
          </cell>
          <cell r="B420" t="str">
            <v>VANDENDRIESSCHE</v>
          </cell>
          <cell r="C420" t="str">
            <v>Xavier</v>
          </cell>
          <cell r="D420">
            <v>38718</v>
          </cell>
          <cell r="E420">
            <v>1</v>
          </cell>
          <cell r="F420" t="str">
            <v>Local</v>
          </cell>
          <cell r="G420">
            <v>40057</v>
          </cell>
          <cell r="H420" t="str">
            <v>PR EX1</v>
          </cell>
          <cell r="I420">
            <v>2</v>
          </cell>
          <cell r="J420" t="str">
            <v>U. Lille-II</v>
          </cell>
          <cell r="K420" t="str">
            <v>0593560Z</v>
          </cell>
          <cell r="L420">
            <v>40057</v>
          </cell>
          <cell r="M420">
            <v>3003</v>
          </cell>
          <cell r="N420">
            <v>38718</v>
          </cell>
        </row>
        <row r="421">
          <cell r="A421" t="str">
            <v>09S9341345ATO</v>
          </cell>
          <cell r="B421" t="str">
            <v>LE JAN</v>
          </cell>
          <cell r="C421" t="str">
            <v>Regine</v>
          </cell>
          <cell r="D421">
            <v>38718</v>
          </cell>
          <cell r="E421">
            <v>1</v>
          </cell>
          <cell r="F421" t="str">
            <v>National</v>
          </cell>
          <cell r="G421">
            <v>40057</v>
          </cell>
          <cell r="H421" t="str">
            <v>PR EX2</v>
          </cell>
          <cell r="I421">
            <v>21</v>
          </cell>
          <cell r="J421" t="str">
            <v>U. Paris-I</v>
          </cell>
          <cell r="K421" t="str">
            <v>0751717J</v>
          </cell>
          <cell r="L421">
            <v>40057</v>
          </cell>
          <cell r="M421">
            <v>3004</v>
          </cell>
          <cell r="N421">
            <v>38718</v>
          </cell>
        </row>
        <row r="422">
          <cell r="A422" t="str">
            <v>09S9342647VMH</v>
          </cell>
          <cell r="B422" t="str">
            <v>DUPONT</v>
          </cell>
          <cell r="C422" t="str">
            <v>Monique</v>
          </cell>
          <cell r="D422">
            <v>38718</v>
          </cell>
          <cell r="E422">
            <v>1</v>
          </cell>
          <cell r="F422" t="str">
            <v>National</v>
          </cell>
          <cell r="G422">
            <v>40057</v>
          </cell>
          <cell r="H422" t="str">
            <v>PR EX2</v>
          </cell>
          <cell r="I422">
            <v>87</v>
          </cell>
          <cell r="J422" t="str">
            <v>U. Lille-II</v>
          </cell>
          <cell r="K422" t="str">
            <v>0593560Z</v>
          </cell>
          <cell r="L422">
            <v>40057</v>
          </cell>
          <cell r="M422">
            <v>3004</v>
          </cell>
          <cell r="N422">
            <v>38718</v>
          </cell>
        </row>
        <row r="423">
          <cell r="A423" t="str">
            <v>09S9343908SGQ</v>
          </cell>
          <cell r="B423" t="str">
            <v>ESCUDERO</v>
          </cell>
          <cell r="C423" t="str">
            <v>Lucrecia</v>
          </cell>
          <cell r="D423">
            <v>38718</v>
          </cell>
          <cell r="E423">
            <v>1</v>
          </cell>
          <cell r="F423" t="str">
            <v>National</v>
          </cell>
          <cell r="G423">
            <v>40057</v>
          </cell>
          <cell r="H423" t="str">
            <v>MCF HC</v>
          </cell>
          <cell r="I423">
            <v>71</v>
          </cell>
          <cell r="J423" t="str">
            <v>U. Lille-III (IUT B)</v>
          </cell>
          <cell r="K423" t="str">
            <v>0594366A</v>
          </cell>
          <cell r="L423">
            <v>40057</v>
          </cell>
          <cell r="M423">
            <v>3013</v>
          </cell>
          <cell r="N423">
            <v>38718</v>
          </cell>
        </row>
        <row r="424">
          <cell r="A424" t="str">
            <v>09S9344012BOD</v>
          </cell>
          <cell r="B424" t="str">
            <v>NAPOLI</v>
          </cell>
          <cell r="C424" t="str">
            <v>Joelle</v>
          </cell>
          <cell r="D424">
            <v>38718</v>
          </cell>
          <cell r="E424">
            <v>1</v>
          </cell>
          <cell r="F424" t="str">
            <v>Local</v>
          </cell>
          <cell r="G424">
            <v>40057</v>
          </cell>
          <cell r="H424" t="str">
            <v>PR 1C</v>
          </cell>
          <cell r="I424">
            <v>21</v>
          </cell>
          <cell r="J424" t="str">
            <v>U. Littoral</v>
          </cell>
          <cell r="K424" t="str">
            <v>0595964M</v>
          </cell>
          <cell r="L424">
            <v>40057</v>
          </cell>
          <cell r="M424">
            <v>3002</v>
          </cell>
          <cell r="N424">
            <v>38718</v>
          </cell>
        </row>
        <row r="425">
          <cell r="A425" t="str">
            <v>09S9344619CED</v>
          </cell>
          <cell r="B425" t="str">
            <v>MONTREUIL</v>
          </cell>
          <cell r="C425" t="str">
            <v>Michele</v>
          </cell>
          <cell r="D425">
            <v>38718</v>
          </cell>
          <cell r="E425">
            <v>1</v>
          </cell>
          <cell r="F425" t="str">
            <v>National</v>
          </cell>
          <cell r="G425">
            <v>40057</v>
          </cell>
          <cell r="H425" t="str">
            <v>PR 1C</v>
          </cell>
          <cell r="I425">
            <v>16</v>
          </cell>
          <cell r="J425" t="str">
            <v>U. Paris-VIII</v>
          </cell>
          <cell r="K425" t="str">
            <v>0931827F</v>
          </cell>
          <cell r="L425">
            <v>40057</v>
          </cell>
          <cell r="M425">
            <v>3002</v>
          </cell>
          <cell r="N425">
            <v>38718</v>
          </cell>
        </row>
        <row r="426">
          <cell r="A426" t="str">
            <v>09S9344973TRL</v>
          </cell>
          <cell r="B426" t="str">
            <v>CAULLIER</v>
          </cell>
          <cell r="C426" t="str">
            <v>Joelle</v>
          </cell>
          <cell r="D426">
            <v>38718</v>
          </cell>
          <cell r="E426">
            <v>1</v>
          </cell>
          <cell r="F426" t="str">
            <v>Local</v>
          </cell>
          <cell r="G426">
            <v>40057</v>
          </cell>
          <cell r="H426" t="str">
            <v>PR EX1</v>
          </cell>
          <cell r="I426">
            <v>18</v>
          </cell>
          <cell r="J426" t="str">
            <v>U. Lille-III</v>
          </cell>
          <cell r="K426" t="str">
            <v>0593561A</v>
          </cell>
          <cell r="L426">
            <v>40057</v>
          </cell>
          <cell r="M426">
            <v>3003</v>
          </cell>
          <cell r="N426">
            <v>38718</v>
          </cell>
        </row>
        <row r="427">
          <cell r="A427" t="str">
            <v>09S9345051CFD</v>
          </cell>
          <cell r="B427" t="str">
            <v>LOMBARD</v>
          </cell>
          <cell r="C427" t="str">
            <v>Francoise</v>
          </cell>
          <cell r="D427">
            <v>38718</v>
          </cell>
          <cell r="E427">
            <v>1</v>
          </cell>
          <cell r="F427" t="str">
            <v>National</v>
          </cell>
          <cell r="G427">
            <v>40057</v>
          </cell>
          <cell r="H427" t="str">
            <v>MCF HC</v>
          </cell>
          <cell r="I427">
            <v>1</v>
          </cell>
          <cell r="J427" t="str">
            <v>U. Lille-II</v>
          </cell>
          <cell r="K427" t="str">
            <v>0593560Z</v>
          </cell>
          <cell r="L427">
            <v>40057</v>
          </cell>
          <cell r="M427">
            <v>3013</v>
          </cell>
          <cell r="N427">
            <v>38718</v>
          </cell>
        </row>
        <row r="428">
          <cell r="A428" t="str">
            <v>09S9345363ZST</v>
          </cell>
          <cell r="B428" t="str">
            <v>HABIB</v>
          </cell>
          <cell r="C428" t="str">
            <v>Claude</v>
          </cell>
          <cell r="D428">
            <v>40057</v>
          </cell>
          <cell r="E428">
            <v>1</v>
          </cell>
          <cell r="F428" t="str">
            <v>National</v>
          </cell>
          <cell r="G428">
            <v>40057</v>
          </cell>
          <cell r="H428" t="str">
            <v>PR 1C</v>
          </cell>
          <cell r="I428">
            <v>9</v>
          </cell>
          <cell r="J428" t="str">
            <v>U. Paris-III</v>
          </cell>
          <cell r="K428" t="str">
            <v>0751719L</v>
          </cell>
          <cell r="L428">
            <v>40057</v>
          </cell>
          <cell r="M428">
            <v>3002</v>
          </cell>
          <cell r="N428">
            <v>40057</v>
          </cell>
        </row>
        <row r="429">
          <cell r="A429" t="str">
            <v>09S9345456VWU</v>
          </cell>
          <cell r="B429" t="str">
            <v>DECHARNE</v>
          </cell>
          <cell r="C429" t="str">
            <v>Marie Noelle</v>
          </cell>
          <cell r="D429">
            <v>38718</v>
          </cell>
          <cell r="E429">
            <v>1</v>
          </cell>
          <cell r="F429" t="str">
            <v>Local</v>
          </cell>
          <cell r="G429">
            <v>40057</v>
          </cell>
          <cell r="H429" t="str">
            <v>MCF HC</v>
          </cell>
          <cell r="I429">
            <v>19</v>
          </cell>
          <cell r="J429" t="str">
            <v>U. Lille-III</v>
          </cell>
          <cell r="K429" t="str">
            <v>0593561A</v>
          </cell>
          <cell r="L429">
            <v>40057</v>
          </cell>
          <cell r="M429">
            <v>3013</v>
          </cell>
          <cell r="N429">
            <v>38718</v>
          </cell>
        </row>
        <row r="430">
          <cell r="A430" t="str">
            <v>09S9345462SFU</v>
          </cell>
          <cell r="B430" t="str">
            <v>ANCEAUX</v>
          </cell>
          <cell r="C430" t="str">
            <v>Francoise</v>
          </cell>
          <cell r="D430">
            <v>38718</v>
          </cell>
          <cell r="E430">
            <v>1</v>
          </cell>
          <cell r="F430" t="str">
            <v>National</v>
          </cell>
          <cell r="G430">
            <v>40057</v>
          </cell>
          <cell r="H430" t="str">
            <v>MCF HC</v>
          </cell>
          <cell r="I430">
            <v>16</v>
          </cell>
          <cell r="J430" t="str">
            <v>U. Valenciennes</v>
          </cell>
          <cell r="K430" t="str">
            <v>0593279U</v>
          </cell>
          <cell r="L430">
            <v>40057</v>
          </cell>
          <cell r="M430">
            <v>3013</v>
          </cell>
          <cell r="N430">
            <v>38718</v>
          </cell>
        </row>
        <row r="431">
          <cell r="A431" t="str">
            <v>09S9345607ZKT</v>
          </cell>
          <cell r="B431" t="str">
            <v>GRANDJEAN</v>
          </cell>
          <cell r="C431" t="str">
            <v>Catherine</v>
          </cell>
          <cell r="D431">
            <v>38718</v>
          </cell>
          <cell r="E431">
            <v>1</v>
          </cell>
          <cell r="F431" t="str">
            <v>National</v>
          </cell>
          <cell r="G431">
            <v>40057</v>
          </cell>
          <cell r="H431" t="str">
            <v>PR 1C</v>
          </cell>
          <cell r="I431">
            <v>21</v>
          </cell>
          <cell r="J431" t="str">
            <v>U. Tours</v>
          </cell>
          <cell r="K431" t="str">
            <v>0370800U</v>
          </cell>
          <cell r="L431">
            <v>40057</v>
          </cell>
          <cell r="M431">
            <v>3002</v>
          </cell>
          <cell r="N431">
            <v>38718</v>
          </cell>
        </row>
        <row r="432">
          <cell r="A432" t="str">
            <v>09S9347045PCH</v>
          </cell>
          <cell r="B432" t="str">
            <v>BOTTIAU</v>
          </cell>
          <cell r="C432" t="str">
            <v>Annie</v>
          </cell>
          <cell r="D432">
            <v>38718</v>
          </cell>
          <cell r="E432">
            <v>1</v>
          </cell>
          <cell r="F432" t="str">
            <v>National</v>
          </cell>
          <cell r="G432">
            <v>40057</v>
          </cell>
          <cell r="H432" t="str">
            <v>MCF HC</v>
          </cell>
          <cell r="I432">
            <v>1</v>
          </cell>
          <cell r="J432" t="str">
            <v>U. Lille-II</v>
          </cell>
          <cell r="K432" t="str">
            <v>0593560Z</v>
          </cell>
          <cell r="L432">
            <v>40057</v>
          </cell>
          <cell r="M432">
            <v>3013</v>
          </cell>
          <cell r="N432">
            <v>38718</v>
          </cell>
        </row>
        <row r="433">
          <cell r="A433" t="str">
            <v>09S9347218QDC</v>
          </cell>
          <cell r="B433" t="str">
            <v>BONNOTTE</v>
          </cell>
          <cell r="C433" t="str">
            <v>Isabelle</v>
          </cell>
          <cell r="D433">
            <v>38718</v>
          </cell>
          <cell r="E433">
            <v>1</v>
          </cell>
          <cell r="F433" t="str">
            <v>Local</v>
          </cell>
          <cell r="G433">
            <v>40057</v>
          </cell>
          <cell r="H433" t="str">
            <v>MCF HC</v>
          </cell>
          <cell r="I433">
            <v>16</v>
          </cell>
          <cell r="J433" t="str">
            <v>U. Lille-III</v>
          </cell>
          <cell r="K433" t="str">
            <v>0593561A</v>
          </cell>
          <cell r="L433">
            <v>40057</v>
          </cell>
          <cell r="M433">
            <v>3013</v>
          </cell>
          <cell r="N433">
            <v>38718</v>
          </cell>
        </row>
        <row r="434">
          <cell r="A434" t="str">
            <v>09S9347604ULU</v>
          </cell>
          <cell r="B434" t="str">
            <v>EVERAERT</v>
          </cell>
          <cell r="C434" t="str">
            <v>Dominique</v>
          </cell>
          <cell r="D434">
            <v>38718</v>
          </cell>
          <cell r="E434">
            <v>1</v>
          </cell>
          <cell r="F434" t="str">
            <v>National</v>
          </cell>
          <cell r="G434">
            <v>40057</v>
          </cell>
          <cell r="H434" t="str">
            <v>MCF HC</v>
          </cell>
          <cell r="I434">
            <v>1</v>
          </cell>
          <cell r="J434" t="str">
            <v>U. Lille-II</v>
          </cell>
          <cell r="K434" t="str">
            <v>0593560Z</v>
          </cell>
          <cell r="L434">
            <v>40057</v>
          </cell>
          <cell r="M434">
            <v>3013</v>
          </cell>
          <cell r="N434">
            <v>38718</v>
          </cell>
        </row>
        <row r="435">
          <cell r="A435" t="str">
            <v>09S9348791LEH</v>
          </cell>
          <cell r="B435" t="str">
            <v>HADDADJ</v>
          </cell>
          <cell r="C435" t="str">
            <v>Slimane</v>
          </cell>
          <cell r="D435">
            <v>38718</v>
          </cell>
          <cell r="E435">
            <v>1</v>
          </cell>
          <cell r="F435" t="str">
            <v>National</v>
          </cell>
          <cell r="G435">
            <v>40057</v>
          </cell>
          <cell r="H435" t="str">
            <v>MCF HC</v>
          </cell>
          <cell r="I435">
            <v>6</v>
          </cell>
          <cell r="J435" t="str">
            <v>U. Lille-I</v>
          </cell>
          <cell r="K435" t="str">
            <v>0593559Y</v>
          </cell>
          <cell r="L435">
            <v>40057</v>
          </cell>
          <cell r="M435">
            <v>3013</v>
          </cell>
          <cell r="N435">
            <v>38718</v>
          </cell>
        </row>
        <row r="436">
          <cell r="A436" t="str">
            <v>09S9348962FRU</v>
          </cell>
          <cell r="B436" t="str">
            <v>COR</v>
          </cell>
          <cell r="C436" t="str">
            <v>Nadine</v>
          </cell>
          <cell r="D436">
            <v>40057</v>
          </cell>
          <cell r="E436">
            <v>1</v>
          </cell>
          <cell r="F436" t="str">
            <v>National</v>
          </cell>
          <cell r="G436">
            <v>40057</v>
          </cell>
          <cell r="H436" t="str">
            <v>MCF HC</v>
          </cell>
          <cell r="I436">
            <v>2</v>
          </cell>
          <cell r="J436" t="str">
            <v>U. Metz</v>
          </cell>
          <cell r="K436" t="str">
            <v>0572081C</v>
          </cell>
          <cell r="L436">
            <v>40057</v>
          </cell>
          <cell r="M436">
            <v>3013</v>
          </cell>
          <cell r="N436">
            <v>40057</v>
          </cell>
        </row>
        <row r="437">
          <cell r="A437" t="str">
            <v>09S9349180TRI</v>
          </cell>
          <cell r="B437" t="str">
            <v>CARLIER</v>
          </cell>
          <cell r="C437" t="str">
            <v>Anne-Marie</v>
          </cell>
          <cell r="D437">
            <v>38718</v>
          </cell>
          <cell r="E437">
            <v>1</v>
          </cell>
          <cell r="F437" t="str">
            <v>National</v>
          </cell>
          <cell r="G437">
            <v>40057</v>
          </cell>
          <cell r="H437" t="str">
            <v>MCF HC</v>
          </cell>
          <cell r="I437">
            <v>7</v>
          </cell>
          <cell r="J437" t="str">
            <v>U. Valenciennes</v>
          </cell>
          <cell r="K437" t="str">
            <v>0593279U</v>
          </cell>
          <cell r="L437">
            <v>40057</v>
          </cell>
          <cell r="M437">
            <v>3013</v>
          </cell>
          <cell r="N437">
            <v>38718</v>
          </cell>
        </row>
        <row r="438">
          <cell r="A438" t="str">
            <v>09S9349628LIT</v>
          </cell>
          <cell r="B438" t="str">
            <v>SPARROW</v>
          </cell>
          <cell r="C438" t="str">
            <v>Laurent</v>
          </cell>
          <cell r="D438">
            <v>38718</v>
          </cell>
          <cell r="E438">
            <v>1</v>
          </cell>
          <cell r="F438" t="str">
            <v>Local</v>
          </cell>
          <cell r="G438">
            <v>40057</v>
          </cell>
          <cell r="H438" t="str">
            <v>MCF HC</v>
          </cell>
          <cell r="I438">
            <v>16</v>
          </cell>
          <cell r="J438" t="str">
            <v>U. Lille-III</v>
          </cell>
          <cell r="K438" t="str">
            <v>0593561A</v>
          </cell>
          <cell r="L438">
            <v>40057</v>
          </cell>
          <cell r="M438">
            <v>3013</v>
          </cell>
          <cell r="N438">
            <v>38718</v>
          </cell>
        </row>
        <row r="439">
          <cell r="A439" t="str">
            <v>09S9349749AUF</v>
          </cell>
          <cell r="B439" t="str">
            <v>GALLOUJ</v>
          </cell>
          <cell r="C439" t="str">
            <v>M'Hamed Faiz</v>
          </cell>
          <cell r="D439">
            <v>38718</v>
          </cell>
          <cell r="E439">
            <v>1</v>
          </cell>
          <cell r="F439" t="str">
            <v>National</v>
          </cell>
          <cell r="G439">
            <v>40057</v>
          </cell>
          <cell r="H439" t="str">
            <v>PR 1C</v>
          </cell>
          <cell r="I439">
            <v>5</v>
          </cell>
          <cell r="J439" t="str">
            <v>U. Lille-I</v>
          </cell>
          <cell r="K439" t="str">
            <v>0593559Y</v>
          </cell>
          <cell r="L439">
            <v>40057</v>
          </cell>
          <cell r="M439">
            <v>3002</v>
          </cell>
          <cell r="N439">
            <v>38718</v>
          </cell>
        </row>
        <row r="440">
          <cell r="A440" t="str">
            <v>09S9349811KFJ</v>
          </cell>
          <cell r="B440" t="str">
            <v>TOSCANO</v>
          </cell>
          <cell r="C440" t="str">
            <v>Gennaro</v>
          </cell>
          <cell r="D440">
            <v>38718</v>
          </cell>
          <cell r="E440">
            <v>1</v>
          </cell>
          <cell r="F440" t="str">
            <v>National</v>
          </cell>
          <cell r="G440">
            <v>40057</v>
          </cell>
          <cell r="H440" t="str">
            <v>PR 1C</v>
          </cell>
          <cell r="I440">
            <v>14</v>
          </cell>
          <cell r="J440" t="str">
            <v>U. Lille-III</v>
          </cell>
          <cell r="K440" t="str">
            <v>0593561A</v>
          </cell>
          <cell r="L440">
            <v>40057</v>
          </cell>
          <cell r="M440">
            <v>3002</v>
          </cell>
          <cell r="N440">
            <v>38718</v>
          </cell>
        </row>
        <row r="441">
          <cell r="A441" t="str">
            <v>09S9401144HJI</v>
          </cell>
          <cell r="B441" t="str">
            <v>MONDOU</v>
          </cell>
          <cell r="C441" t="str">
            <v>Christophe</v>
          </cell>
          <cell r="D441">
            <v>38718</v>
          </cell>
          <cell r="E441">
            <v>1</v>
          </cell>
          <cell r="F441" t="str">
            <v>National</v>
          </cell>
          <cell r="G441">
            <v>40057</v>
          </cell>
          <cell r="H441" t="str">
            <v>MCF HC</v>
          </cell>
          <cell r="I441">
            <v>2</v>
          </cell>
          <cell r="J441" t="str">
            <v>U. Lille-II</v>
          </cell>
          <cell r="K441" t="str">
            <v>0593560Z</v>
          </cell>
          <cell r="L441">
            <v>40057</v>
          </cell>
          <cell r="M441">
            <v>3013</v>
          </cell>
          <cell r="N441">
            <v>38718</v>
          </cell>
        </row>
        <row r="442">
          <cell r="A442" t="str">
            <v>09S9401182MYB</v>
          </cell>
          <cell r="B442" t="str">
            <v>CORDONNIER</v>
          </cell>
          <cell r="C442" t="str">
            <v>Laurent</v>
          </cell>
          <cell r="D442">
            <v>38718</v>
          </cell>
          <cell r="E442">
            <v>1</v>
          </cell>
          <cell r="F442" t="str">
            <v>Local</v>
          </cell>
          <cell r="G442">
            <v>40057</v>
          </cell>
          <cell r="H442" t="str">
            <v>MCF HC</v>
          </cell>
          <cell r="I442">
            <v>5</v>
          </cell>
          <cell r="J442" t="str">
            <v>U. Lille-I</v>
          </cell>
          <cell r="K442" t="str">
            <v>0593559Y</v>
          </cell>
          <cell r="L442">
            <v>40057</v>
          </cell>
          <cell r="M442">
            <v>3013</v>
          </cell>
          <cell r="N442">
            <v>38718</v>
          </cell>
        </row>
        <row r="443">
          <cell r="A443" t="str">
            <v>09S9401258AJD</v>
          </cell>
          <cell r="B443" t="str">
            <v>RAUX</v>
          </cell>
          <cell r="C443" t="str">
            <v>Sophie</v>
          </cell>
          <cell r="D443">
            <v>38718</v>
          </cell>
          <cell r="E443">
            <v>1</v>
          </cell>
          <cell r="F443" t="str">
            <v>Local</v>
          </cell>
          <cell r="G443">
            <v>40057</v>
          </cell>
          <cell r="H443" t="str">
            <v>MCF HC</v>
          </cell>
          <cell r="I443">
            <v>22</v>
          </cell>
          <cell r="J443" t="str">
            <v>U. Lille-III</v>
          </cell>
          <cell r="K443" t="str">
            <v>0593561A</v>
          </cell>
          <cell r="L443">
            <v>40057</v>
          </cell>
          <cell r="M443">
            <v>3013</v>
          </cell>
          <cell r="N443">
            <v>38718</v>
          </cell>
        </row>
        <row r="444">
          <cell r="A444" t="str">
            <v>09S9401358DWU</v>
          </cell>
          <cell r="B444" t="str">
            <v>LECLERCQ</v>
          </cell>
          <cell r="C444" t="str">
            <v>Gilles</v>
          </cell>
          <cell r="D444">
            <v>38718</v>
          </cell>
          <cell r="E444">
            <v>1</v>
          </cell>
          <cell r="F444" t="str">
            <v>Local</v>
          </cell>
          <cell r="G444">
            <v>40057</v>
          </cell>
          <cell r="H444" t="str">
            <v>PR 1C</v>
          </cell>
          <cell r="I444">
            <v>70</v>
          </cell>
          <cell r="J444" t="str">
            <v>U. Lille-I</v>
          </cell>
          <cell r="K444" t="str">
            <v>0593559Y</v>
          </cell>
          <cell r="L444">
            <v>40057</v>
          </cell>
          <cell r="M444">
            <v>3002</v>
          </cell>
          <cell r="N444">
            <v>38718</v>
          </cell>
        </row>
        <row r="445">
          <cell r="A445" t="str">
            <v>09S9501940WTA</v>
          </cell>
          <cell r="B445" t="str">
            <v>HELVETIUS</v>
          </cell>
          <cell r="C445" t="str">
            <v>Anne-Marie</v>
          </cell>
          <cell r="D445">
            <v>38718</v>
          </cell>
          <cell r="E445">
            <v>1</v>
          </cell>
          <cell r="F445" t="str">
            <v>Local</v>
          </cell>
          <cell r="G445">
            <v>40057</v>
          </cell>
          <cell r="H445" t="str">
            <v>PR 1C</v>
          </cell>
          <cell r="I445">
            <v>21</v>
          </cell>
          <cell r="J445" t="str">
            <v>U. Paris-VIII</v>
          </cell>
          <cell r="K445" t="str">
            <v>0931827F</v>
          </cell>
          <cell r="L445">
            <v>40057</v>
          </cell>
          <cell r="M445">
            <v>3002</v>
          </cell>
          <cell r="N445">
            <v>38718</v>
          </cell>
        </row>
        <row r="446">
          <cell r="A446" t="str">
            <v>09S9502203TUF</v>
          </cell>
          <cell r="B446" t="str">
            <v>DEPRAETERE</v>
          </cell>
          <cell r="C446" t="str">
            <v>Ilse</v>
          </cell>
          <cell r="D446">
            <v>38718</v>
          </cell>
          <cell r="E446">
            <v>1</v>
          </cell>
          <cell r="F446" t="str">
            <v>Local</v>
          </cell>
          <cell r="G446">
            <v>40057</v>
          </cell>
          <cell r="H446" t="str">
            <v>PR 1C</v>
          </cell>
          <cell r="I446">
            <v>11</v>
          </cell>
          <cell r="J446" t="str">
            <v>U. Lille-III</v>
          </cell>
          <cell r="K446" t="str">
            <v>0593561A</v>
          </cell>
          <cell r="L446">
            <v>40057</v>
          </cell>
          <cell r="M446">
            <v>3002</v>
          </cell>
          <cell r="N446">
            <v>38718</v>
          </cell>
        </row>
        <row r="447">
          <cell r="A447" t="str">
            <v>09S9502368ANT</v>
          </cell>
          <cell r="B447" t="str">
            <v>BOULANGER</v>
          </cell>
          <cell r="C447" t="str">
            <v>David</v>
          </cell>
          <cell r="D447">
            <v>38718</v>
          </cell>
          <cell r="E447">
            <v>1</v>
          </cell>
          <cell r="F447" t="str">
            <v>National</v>
          </cell>
          <cell r="G447">
            <v>40057</v>
          </cell>
          <cell r="H447" t="str">
            <v>MCF HC</v>
          </cell>
          <cell r="I447">
            <v>1</v>
          </cell>
          <cell r="J447" t="str">
            <v>U. Artois</v>
          </cell>
          <cell r="K447" t="str">
            <v>0623957P</v>
          </cell>
          <cell r="L447">
            <v>40057</v>
          </cell>
          <cell r="M447">
            <v>3013</v>
          </cell>
          <cell r="N447">
            <v>38718</v>
          </cell>
        </row>
        <row r="448">
          <cell r="A448" t="str">
            <v>09S9502497HAZ</v>
          </cell>
          <cell r="B448" t="str">
            <v>HAZEBROUCQ</v>
          </cell>
          <cell r="C448" t="str">
            <v>Jean Marie</v>
          </cell>
          <cell r="D448">
            <v>38718</v>
          </cell>
          <cell r="E448">
            <v>1</v>
          </cell>
          <cell r="F448" t="str">
            <v>Local</v>
          </cell>
          <cell r="G448">
            <v>40057</v>
          </cell>
          <cell r="H448" t="str">
            <v>MCF HC</v>
          </cell>
          <cell r="I448">
            <v>6</v>
          </cell>
          <cell r="J448" t="str">
            <v>U. Littoral</v>
          </cell>
          <cell r="K448" t="str">
            <v>0595964M</v>
          </cell>
          <cell r="L448">
            <v>40057</v>
          </cell>
          <cell r="M448">
            <v>3013</v>
          </cell>
          <cell r="N448">
            <v>38718</v>
          </cell>
        </row>
        <row r="449">
          <cell r="A449" t="str">
            <v>09S9702809LWO</v>
          </cell>
          <cell r="B449" t="str">
            <v>PASSA</v>
          </cell>
          <cell r="C449" t="str">
            <v>Jerome</v>
          </cell>
          <cell r="D449">
            <v>39692</v>
          </cell>
          <cell r="E449">
            <v>1</v>
          </cell>
          <cell r="F449" t="str">
            <v>National</v>
          </cell>
          <cell r="G449">
            <v>40057</v>
          </cell>
          <cell r="H449" t="str">
            <v>PR 1C</v>
          </cell>
          <cell r="I449">
            <v>1</v>
          </cell>
          <cell r="J449" t="str">
            <v>U. Paris-II</v>
          </cell>
          <cell r="K449" t="str">
            <v>0751718K</v>
          </cell>
          <cell r="L449">
            <v>40057</v>
          </cell>
          <cell r="M449">
            <v>3002</v>
          </cell>
          <cell r="N449">
            <v>39692</v>
          </cell>
        </row>
        <row r="450">
          <cell r="A450" t="str">
            <v>09S9800040VUZ</v>
          </cell>
          <cell r="B450" t="str">
            <v>JIN</v>
          </cell>
          <cell r="C450" t="str">
            <v>Si Yan</v>
          </cell>
          <cell r="D450">
            <v>38961</v>
          </cell>
          <cell r="E450">
            <v>1</v>
          </cell>
          <cell r="F450" t="str">
            <v>Local</v>
          </cell>
          <cell r="G450">
            <v>40057</v>
          </cell>
          <cell r="H450" t="str">
            <v>PR 1C</v>
          </cell>
          <cell r="I450">
            <v>15</v>
          </cell>
          <cell r="J450" t="str">
            <v>U. Artois</v>
          </cell>
          <cell r="K450" t="str">
            <v>0623957P</v>
          </cell>
          <cell r="L450">
            <v>40057</v>
          </cell>
          <cell r="M450">
            <v>3002</v>
          </cell>
          <cell r="N450">
            <v>38961</v>
          </cell>
        </row>
        <row r="451">
          <cell r="A451" t="str">
            <v>09S9904844NWQ</v>
          </cell>
          <cell r="B451" t="str">
            <v>RAUTENBERG</v>
          </cell>
          <cell r="C451" t="str">
            <v>Michel</v>
          </cell>
          <cell r="D451">
            <v>38961</v>
          </cell>
          <cell r="E451">
            <v>1</v>
          </cell>
          <cell r="F451" t="str">
            <v>Local</v>
          </cell>
          <cell r="G451">
            <v>40057</v>
          </cell>
          <cell r="H451" t="str">
            <v>PR 1C</v>
          </cell>
          <cell r="I451">
            <v>19</v>
          </cell>
          <cell r="J451" t="str">
            <v>U. Saint-Etienne</v>
          </cell>
          <cell r="K451" t="str">
            <v>0421095M</v>
          </cell>
          <cell r="L451">
            <v>40057</v>
          </cell>
          <cell r="M451">
            <v>3002</v>
          </cell>
          <cell r="N451">
            <v>38961</v>
          </cell>
        </row>
        <row r="452">
          <cell r="A452" t="str">
            <v>09S9905195CVJ</v>
          </cell>
          <cell r="B452" t="str">
            <v>LESTAGE</v>
          </cell>
          <cell r="C452" t="str">
            <v>Francoise</v>
          </cell>
          <cell r="D452">
            <v>38991</v>
          </cell>
          <cell r="E452">
            <v>1</v>
          </cell>
          <cell r="F452" t="str">
            <v>Local</v>
          </cell>
          <cell r="G452">
            <v>40057</v>
          </cell>
          <cell r="H452" t="str">
            <v>PR 1C</v>
          </cell>
          <cell r="I452">
            <v>19</v>
          </cell>
          <cell r="J452" t="str">
            <v>U. Paris-VII</v>
          </cell>
          <cell r="K452" t="str">
            <v>0751723R</v>
          </cell>
          <cell r="L452">
            <v>40057</v>
          </cell>
          <cell r="M452">
            <v>3002</v>
          </cell>
          <cell r="N452">
            <v>38991</v>
          </cell>
        </row>
        <row r="453">
          <cell r="A453" t="str">
            <v>10E9204876WFH</v>
          </cell>
          <cell r="B453" t="str">
            <v>SEVE</v>
          </cell>
          <cell r="C453" t="str">
            <v>Bernard</v>
          </cell>
          <cell r="D453">
            <v>39326</v>
          </cell>
          <cell r="E453">
            <v>1</v>
          </cell>
          <cell r="F453" t="str">
            <v>Local</v>
          </cell>
          <cell r="G453">
            <v>40057</v>
          </cell>
          <cell r="H453" t="str">
            <v>PR 1C</v>
          </cell>
          <cell r="I453">
            <v>17</v>
          </cell>
          <cell r="J453" t="str">
            <v>U. Lille-III</v>
          </cell>
          <cell r="K453" t="str">
            <v>0593561A</v>
          </cell>
          <cell r="L453">
            <v>40057</v>
          </cell>
          <cell r="M453">
            <v>3002</v>
          </cell>
          <cell r="N453">
            <v>39326</v>
          </cell>
        </row>
        <row r="454">
          <cell r="A454" t="str">
            <v>10E9206078HKW</v>
          </cell>
          <cell r="B454" t="str">
            <v>VARASCHIN</v>
          </cell>
          <cell r="C454" t="str">
            <v>Denis</v>
          </cell>
          <cell r="D454">
            <v>39326</v>
          </cell>
          <cell r="E454">
            <v>1</v>
          </cell>
          <cell r="F454" t="str">
            <v>Local</v>
          </cell>
          <cell r="G454">
            <v>40057</v>
          </cell>
          <cell r="H454" t="str">
            <v>PR 1C</v>
          </cell>
          <cell r="I454">
            <v>22</v>
          </cell>
          <cell r="J454" t="str">
            <v>U. ChambＳy</v>
          </cell>
          <cell r="K454" t="str">
            <v>0730858L</v>
          </cell>
          <cell r="L454">
            <v>40057</v>
          </cell>
          <cell r="M454">
            <v>3002</v>
          </cell>
          <cell r="N454">
            <v>39326</v>
          </cell>
        </row>
        <row r="455">
          <cell r="A455" t="str">
            <v>10E9213059ORY</v>
          </cell>
          <cell r="B455" t="str">
            <v>MAZA</v>
          </cell>
          <cell r="C455" t="str">
            <v>Monique</v>
          </cell>
          <cell r="D455">
            <v>38718</v>
          </cell>
          <cell r="E455">
            <v>1</v>
          </cell>
          <cell r="F455" t="str">
            <v>Local</v>
          </cell>
          <cell r="G455">
            <v>40057</v>
          </cell>
          <cell r="H455" t="str">
            <v>MCF HC</v>
          </cell>
          <cell r="I455">
            <v>18</v>
          </cell>
          <cell r="J455" t="str">
            <v>U. Saint-Etienne</v>
          </cell>
          <cell r="K455" t="str">
            <v>0421095M</v>
          </cell>
          <cell r="L455">
            <v>40057</v>
          </cell>
          <cell r="M455">
            <v>3013</v>
          </cell>
          <cell r="N455">
            <v>38718</v>
          </cell>
        </row>
        <row r="456">
          <cell r="A456" t="str">
            <v>10E9213955KKI</v>
          </cell>
          <cell r="B456" t="str">
            <v>RUBERRY</v>
          </cell>
          <cell r="C456" t="str">
            <v>Pauline</v>
          </cell>
          <cell r="D456">
            <v>39845</v>
          </cell>
          <cell r="E456">
            <v>1</v>
          </cell>
          <cell r="F456" t="str">
            <v>National</v>
          </cell>
          <cell r="G456">
            <v>40057</v>
          </cell>
          <cell r="H456" t="str">
            <v>MCF HC</v>
          </cell>
          <cell r="I456">
            <v>11</v>
          </cell>
          <cell r="J456" t="str">
            <v>U. Tours</v>
          </cell>
          <cell r="K456" t="str">
            <v>0370800U</v>
          </cell>
          <cell r="L456">
            <v>40057</v>
          </cell>
          <cell r="M456">
            <v>3013</v>
          </cell>
          <cell r="N456">
            <v>39845</v>
          </cell>
        </row>
        <row r="457">
          <cell r="A457" t="str">
            <v>10E9215806XWM</v>
          </cell>
          <cell r="B457" t="str">
            <v>COMTET</v>
          </cell>
          <cell r="C457" t="str">
            <v>Fabienne</v>
          </cell>
          <cell r="D457">
            <v>38718</v>
          </cell>
          <cell r="E457">
            <v>1</v>
          </cell>
          <cell r="F457" t="str">
            <v>Local</v>
          </cell>
          <cell r="G457">
            <v>40057</v>
          </cell>
          <cell r="H457" t="str">
            <v>MCF HC</v>
          </cell>
          <cell r="I457">
            <v>9</v>
          </cell>
          <cell r="J457" t="str">
            <v>U. Lyon-III</v>
          </cell>
          <cell r="K457" t="str">
            <v>0692437Z</v>
          </cell>
          <cell r="L457">
            <v>40057</v>
          </cell>
          <cell r="M457">
            <v>3013</v>
          </cell>
          <cell r="N457">
            <v>38718</v>
          </cell>
        </row>
        <row r="458">
          <cell r="A458" t="str">
            <v>10E9223903YKM</v>
          </cell>
          <cell r="B458" t="str">
            <v>DELESALLE</v>
          </cell>
          <cell r="C458" t="str">
            <v>Catherine</v>
          </cell>
          <cell r="D458">
            <v>38718</v>
          </cell>
          <cell r="E458">
            <v>1</v>
          </cell>
          <cell r="F458" t="str">
            <v>National</v>
          </cell>
          <cell r="G458">
            <v>40057</v>
          </cell>
          <cell r="H458" t="str">
            <v>MCF HC</v>
          </cell>
          <cell r="I458">
            <v>11</v>
          </cell>
          <cell r="J458" t="str">
            <v>U. Lyon-III</v>
          </cell>
          <cell r="K458" t="str">
            <v>0692437Z</v>
          </cell>
          <cell r="L458">
            <v>40057</v>
          </cell>
          <cell r="M458">
            <v>3013</v>
          </cell>
          <cell r="N458">
            <v>38718</v>
          </cell>
        </row>
        <row r="459">
          <cell r="A459" t="str">
            <v>10S0113384GDO</v>
          </cell>
          <cell r="B459" t="str">
            <v>ROZENBLATT</v>
          </cell>
          <cell r="C459" t="str">
            <v>Patrick</v>
          </cell>
          <cell r="D459">
            <v>38718</v>
          </cell>
          <cell r="E459">
            <v>1</v>
          </cell>
          <cell r="F459" t="str">
            <v>Local</v>
          </cell>
          <cell r="G459">
            <v>40057</v>
          </cell>
          <cell r="H459" t="str">
            <v>PR 1C</v>
          </cell>
          <cell r="I459">
            <v>19</v>
          </cell>
          <cell r="J459" t="str">
            <v>U. Lyon-II</v>
          </cell>
          <cell r="K459" t="str">
            <v>0691775E</v>
          </cell>
          <cell r="L459">
            <v>40057</v>
          </cell>
          <cell r="M459">
            <v>3002</v>
          </cell>
          <cell r="N459">
            <v>38718</v>
          </cell>
        </row>
        <row r="460">
          <cell r="A460" t="str">
            <v>10S0217341ZWC</v>
          </cell>
          <cell r="B460" t="str">
            <v>ROULIN</v>
          </cell>
          <cell r="C460" t="str">
            <v>Jean-Marie</v>
          </cell>
          <cell r="D460">
            <v>38718</v>
          </cell>
          <cell r="E460">
            <v>1</v>
          </cell>
          <cell r="F460" t="str">
            <v>National</v>
          </cell>
          <cell r="G460">
            <v>40057</v>
          </cell>
          <cell r="H460" t="str">
            <v>PR 1C</v>
          </cell>
          <cell r="I460">
            <v>9</v>
          </cell>
          <cell r="J460" t="str">
            <v>U. Saint-Etienne</v>
          </cell>
          <cell r="K460" t="str">
            <v>0421095M</v>
          </cell>
          <cell r="L460">
            <v>40057</v>
          </cell>
          <cell r="M460">
            <v>3002</v>
          </cell>
          <cell r="N460">
            <v>38718</v>
          </cell>
        </row>
        <row r="461">
          <cell r="A461" t="str">
            <v>10S9320725AOM</v>
          </cell>
          <cell r="B461" t="str">
            <v>MAYAUD</v>
          </cell>
          <cell r="C461" t="str">
            <v>Yves</v>
          </cell>
          <cell r="D461">
            <v>38718</v>
          </cell>
          <cell r="E461">
            <v>1</v>
          </cell>
          <cell r="F461" t="str">
            <v>Local</v>
          </cell>
          <cell r="G461">
            <v>40057</v>
          </cell>
          <cell r="H461" t="str">
            <v>PR EX2</v>
          </cell>
          <cell r="I461">
            <v>1</v>
          </cell>
          <cell r="J461" t="str">
            <v>U. Paris-II</v>
          </cell>
          <cell r="K461" t="str">
            <v>0751718K</v>
          </cell>
          <cell r="L461">
            <v>40057</v>
          </cell>
          <cell r="M461">
            <v>3004</v>
          </cell>
          <cell r="N461">
            <v>38718</v>
          </cell>
        </row>
        <row r="462">
          <cell r="A462" t="str">
            <v>10S9321875VJC</v>
          </cell>
          <cell r="B462" t="str">
            <v>MATHIAN</v>
          </cell>
          <cell r="C462" t="str">
            <v>Bruno</v>
          </cell>
          <cell r="D462">
            <v>38718</v>
          </cell>
          <cell r="E462">
            <v>1</v>
          </cell>
          <cell r="F462" t="str">
            <v>National</v>
          </cell>
          <cell r="G462">
            <v>40057</v>
          </cell>
          <cell r="H462" t="str">
            <v>MCF HC</v>
          </cell>
          <cell r="I462">
            <v>87</v>
          </cell>
          <cell r="J462" t="str">
            <v>U. Lyon-I</v>
          </cell>
          <cell r="K462" t="str">
            <v>0691774D</v>
          </cell>
          <cell r="L462">
            <v>40057</v>
          </cell>
          <cell r="M462">
            <v>3013</v>
          </cell>
          <cell r="N462">
            <v>38718</v>
          </cell>
        </row>
        <row r="463">
          <cell r="A463" t="str">
            <v>10S9324666EJW</v>
          </cell>
          <cell r="B463" t="str">
            <v>VAN DE CASTEELE</v>
          </cell>
          <cell r="C463" t="str">
            <v>Eric</v>
          </cell>
          <cell r="D463">
            <v>38718</v>
          </cell>
          <cell r="E463">
            <v>1</v>
          </cell>
          <cell r="F463" t="str">
            <v>National</v>
          </cell>
          <cell r="G463">
            <v>40057</v>
          </cell>
          <cell r="H463" t="str">
            <v>PR 1C</v>
          </cell>
          <cell r="I463">
            <v>18</v>
          </cell>
          <cell r="J463" t="str">
            <v>U. Saint-Etienne</v>
          </cell>
          <cell r="K463" t="str">
            <v>0421095M</v>
          </cell>
          <cell r="L463">
            <v>40057</v>
          </cell>
          <cell r="M463">
            <v>3002</v>
          </cell>
          <cell r="N463">
            <v>38718</v>
          </cell>
        </row>
        <row r="464">
          <cell r="A464" t="str">
            <v>10S9325257KPY</v>
          </cell>
          <cell r="B464" t="str">
            <v>ZENATI-CASTAING</v>
          </cell>
          <cell r="C464" t="str">
            <v>Frederic</v>
          </cell>
          <cell r="D464">
            <v>38718</v>
          </cell>
          <cell r="E464">
            <v>1</v>
          </cell>
          <cell r="F464" t="str">
            <v>National</v>
          </cell>
          <cell r="G464">
            <v>40057</v>
          </cell>
          <cell r="H464" t="str">
            <v>PR EX1</v>
          </cell>
          <cell r="I464">
            <v>1</v>
          </cell>
          <cell r="J464" t="str">
            <v>U. Lyon-III</v>
          </cell>
          <cell r="K464" t="str">
            <v>0692437Z</v>
          </cell>
          <cell r="L464">
            <v>40057</v>
          </cell>
          <cell r="M464">
            <v>3003</v>
          </cell>
          <cell r="N464">
            <v>38718</v>
          </cell>
        </row>
        <row r="465">
          <cell r="A465" t="str">
            <v>10S9325292MLO</v>
          </cell>
          <cell r="B465" t="str">
            <v>BADONNEL</v>
          </cell>
          <cell r="C465" t="str">
            <v>Patrick</v>
          </cell>
          <cell r="D465">
            <v>39479</v>
          </cell>
          <cell r="E465">
            <v>1</v>
          </cell>
          <cell r="F465" t="str">
            <v>National</v>
          </cell>
          <cell r="G465">
            <v>40057</v>
          </cell>
          <cell r="H465" t="str">
            <v>PR EX2</v>
          </cell>
          <cell r="I465">
            <v>11</v>
          </cell>
          <cell r="J465" t="str">
            <v>U. Nouvelle-CalＥonie</v>
          </cell>
          <cell r="K465" t="str">
            <v>9830445S</v>
          </cell>
          <cell r="L465">
            <v>40057</v>
          </cell>
          <cell r="M465">
            <v>3004</v>
          </cell>
          <cell r="N465">
            <v>39479</v>
          </cell>
        </row>
        <row r="466">
          <cell r="A466" t="str">
            <v>10S9325523YQU</v>
          </cell>
          <cell r="B466" t="str">
            <v>MEIRIEU</v>
          </cell>
          <cell r="C466" t="str">
            <v>Philippe</v>
          </cell>
          <cell r="D466">
            <v>38718</v>
          </cell>
          <cell r="E466">
            <v>1</v>
          </cell>
          <cell r="F466" t="str">
            <v>National</v>
          </cell>
          <cell r="G466">
            <v>40057</v>
          </cell>
          <cell r="H466" t="str">
            <v>PR EX1</v>
          </cell>
          <cell r="I466">
            <v>70</v>
          </cell>
          <cell r="J466" t="str">
            <v>U. Lyon-II</v>
          </cell>
          <cell r="K466" t="str">
            <v>0691775E</v>
          </cell>
          <cell r="L466">
            <v>40057</v>
          </cell>
          <cell r="M466">
            <v>3003</v>
          </cell>
          <cell r="N466">
            <v>38718</v>
          </cell>
        </row>
        <row r="467">
          <cell r="A467" t="str">
            <v>10S9325685ORA</v>
          </cell>
          <cell r="B467" t="str">
            <v>BENZONI</v>
          </cell>
          <cell r="C467" t="str">
            <v>Daniel</v>
          </cell>
          <cell r="D467">
            <v>38718</v>
          </cell>
          <cell r="E467">
            <v>1</v>
          </cell>
          <cell r="F467" t="str">
            <v>Local</v>
          </cell>
          <cell r="G467">
            <v>40057</v>
          </cell>
          <cell r="H467" t="str">
            <v>PR EX1</v>
          </cell>
          <cell r="I467">
            <v>86</v>
          </cell>
          <cell r="J467" t="str">
            <v>U. Lyon-I</v>
          </cell>
          <cell r="K467" t="str">
            <v>0691774D</v>
          </cell>
          <cell r="L467">
            <v>40057</v>
          </cell>
          <cell r="M467">
            <v>3003</v>
          </cell>
          <cell r="N467">
            <v>38718</v>
          </cell>
        </row>
        <row r="468">
          <cell r="A468" t="str">
            <v>10S9326084QVO</v>
          </cell>
          <cell r="B468" t="str">
            <v>CHAPPOZ</v>
          </cell>
          <cell r="C468" t="str">
            <v>Yves</v>
          </cell>
          <cell r="D468">
            <v>38718</v>
          </cell>
          <cell r="E468">
            <v>1</v>
          </cell>
          <cell r="F468" t="str">
            <v>Local</v>
          </cell>
          <cell r="G468">
            <v>40057</v>
          </cell>
          <cell r="H468" t="str">
            <v>PR 1C</v>
          </cell>
          <cell r="I468">
            <v>6</v>
          </cell>
          <cell r="J468" t="str">
            <v>U. Lyon-III</v>
          </cell>
          <cell r="K468" t="str">
            <v>0692437Z</v>
          </cell>
          <cell r="L468">
            <v>40057</v>
          </cell>
          <cell r="M468">
            <v>3002</v>
          </cell>
          <cell r="N468">
            <v>38718</v>
          </cell>
        </row>
        <row r="469">
          <cell r="A469" t="str">
            <v>10S9326220YDJ</v>
          </cell>
          <cell r="B469" t="str">
            <v>JOURNES</v>
          </cell>
          <cell r="C469" t="str">
            <v>Claude</v>
          </cell>
          <cell r="D469">
            <v>38718</v>
          </cell>
          <cell r="E469">
            <v>1</v>
          </cell>
          <cell r="F469" t="str">
            <v>Local</v>
          </cell>
          <cell r="G469">
            <v>40057</v>
          </cell>
          <cell r="H469" t="str">
            <v>PR EX1</v>
          </cell>
          <cell r="I469">
            <v>4</v>
          </cell>
          <cell r="J469" t="str">
            <v>U. Lyon-II</v>
          </cell>
          <cell r="K469" t="str">
            <v>0691775E</v>
          </cell>
          <cell r="L469">
            <v>40057</v>
          </cell>
          <cell r="M469">
            <v>3003</v>
          </cell>
          <cell r="N469">
            <v>38718</v>
          </cell>
        </row>
        <row r="470">
          <cell r="A470" t="str">
            <v>10S9326745SFZ</v>
          </cell>
          <cell r="B470" t="str">
            <v>BOIS</v>
          </cell>
          <cell r="C470" t="str">
            <v>Bernard</v>
          </cell>
          <cell r="D470">
            <v>38718</v>
          </cell>
          <cell r="E470">
            <v>1</v>
          </cell>
          <cell r="F470" t="str">
            <v>Local</v>
          </cell>
          <cell r="G470">
            <v>40057</v>
          </cell>
          <cell r="H470" t="str">
            <v>MCF HC</v>
          </cell>
          <cell r="I470">
            <v>5</v>
          </cell>
          <cell r="J470" t="str">
            <v>U. Lyon-III</v>
          </cell>
          <cell r="K470" t="str">
            <v>0692437Z</v>
          </cell>
          <cell r="L470">
            <v>40057</v>
          </cell>
          <cell r="M470">
            <v>3013</v>
          </cell>
          <cell r="N470">
            <v>38718</v>
          </cell>
        </row>
        <row r="471">
          <cell r="A471" t="str">
            <v>10S9326991TYR</v>
          </cell>
          <cell r="B471" t="str">
            <v>CHARLE</v>
          </cell>
          <cell r="C471" t="str">
            <v>Christophe</v>
          </cell>
          <cell r="D471">
            <v>38718</v>
          </cell>
          <cell r="E471">
            <v>1</v>
          </cell>
          <cell r="F471" t="str">
            <v>National</v>
          </cell>
          <cell r="G471">
            <v>40057</v>
          </cell>
          <cell r="H471" t="str">
            <v>PR EX1</v>
          </cell>
          <cell r="I471">
            <v>22</v>
          </cell>
          <cell r="J471" t="str">
            <v>U. Paris-I</v>
          </cell>
          <cell r="K471" t="str">
            <v>0751717J</v>
          </cell>
          <cell r="L471">
            <v>40057</v>
          </cell>
          <cell r="M471">
            <v>3003</v>
          </cell>
          <cell r="N471">
            <v>38718</v>
          </cell>
        </row>
        <row r="472">
          <cell r="A472" t="str">
            <v>10S9327811WLQ</v>
          </cell>
          <cell r="B472" t="str">
            <v>LAFOUGE</v>
          </cell>
          <cell r="C472" t="str">
            <v>Thierry</v>
          </cell>
          <cell r="D472">
            <v>38718</v>
          </cell>
          <cell r="E472">
            <v>1</v>
          </cell>
          <cell r="F472" t="str">
            <v>National</v>
          </cell>
          <cell r="G472">
            <v>40057</v>
          </cell>
          <cell r="H472" t="str">
            <v>PR 1C</v>
          </cell>
          <cell r="I472">
            <v>71</v>
          </cell>
          <cell r="J472" t="str">
            <v>U. Lyon-I</v>
          </cell>
          <cell r="K472" t="str">
            <v>0691774D</v>
          </cell>
          <cell r="L472">
            <v>40057</v>
          </cell>
          <cell r="M472">
            <v>3002</v>
          </cell>
          <cell r="N472">
            <v>38718</v>
          </cell>
        </row>
        <row r="473">
          <cell r="A473" t="str">
            <v>10S9328442WNA</v>
          </cell>
          <cell r="B473" t="str">
            <v>JANIN</v>
          </cell>
          <cell r="C473" t="str">
            <v>Patrick</v>
          </cell>
          <cell r="D473">
            <v>38718</v>
          </cell>
          <cell r="E473">
            <v>1</v>
          </cell>
          <cell r="F473" t="str">
            <v>National</v>
          </cell>
          <cell r="G473">
            <v>40057</v>
          </cell>
          <cell r="H473" t="str">
            <v>MCF HC</v>
          </cell>
          <cell r="I473">
            <v>2</v>
          </cell>
          <cell r="J473" t="str">
            <v>U. Lyon-II</v>
          </cell>
          <cell r="K473" t="str">
            <v>0691775E</v>
          </cell>
          <cell r="L473">
            <v>40057</v>
          </cell>
          <cell r="M473">
            <v>3013</v>
          </cell>
          <cell r="N473">
            <v>38718</v>
          </cell>
        </row>
        <row r="474">
          <cell r="A474" t="str">
            <v>10S9330767XLY</v>
          </cell>
          <cell r="B474" t="str">
            <v>MANIEZ</v>
          </cell>
          <cell r="C474" t="str">
            <v>Francois</v>
          </cell>
          <cell r="D474">
            <v>38718</v>
          </cell>
          <cell r="E474">
            <v>1</v>
          </cell>
          <cell r="F474" t="str">
            <v>Local</v>
          </cell>
          <cell r="G474">
            <v>40057</v>
          </cell>
          <cell r="H474" t="str">
            <v>PR 1C</v>
          </cell>
          <cell r="I474">
            <v>11</v>
          </cell>
          <cell r="J474" t="str">
            <v>U. Lyon-II</v>
          </cell>
          <cell r="K474" t="str">
            <v>0691775E</v>
          </cell>
          <cell r="L474">
            <v>40057</v>
          </cell>
          <cell r="M474">
            <v>3002</v>
          </cell>
          <cell r="N474">
            <v>38718</v>
          </cell>
        </row>
        <row r="475">
          <cell r="A475" t="str">
            <v>10S9332622TFI</v>
          </cell>
          <cell r="B475" t="str">
            <v>CORCUFF</v>
          </cell>
          <cell r="C475" t="str">
            <v>Philippe</v>
          </cell>
          <cell r="D475">
            <v>38718</v>
          </cell>
          <cell r="E475">
            <v>1</v>
          </cell>
          <cell r="F475" t="str">
            <v>National</v>
          </cell>
          <cell r="G475">
            <v>40057</v>
          </cell>
          <cell r="H475" t="str">
            <v>MCF HC</v>
          </cell>
          <cell r="I475">
            <v>4</v>
          </cell>
          <cell r="J475" t="str">
            <v>IEP Lyon</v>
          </cell>
          <cell r="K475" t="str">
            <v>0690173N</v>
          </cell>
          <cell r="L475">
            <v>40057</v>
          </cell>
          <cell r="M475">
            <v>3013</v>
          </cell>
          <cell r="N475">
            <v>38718</v>
          </cell>
        </row>
        <row r="476">
          <cell r="A476" t="str">
            <v>10S9333050ZSD</v>
          </cell>
          <cell r="B476" t="str">
            <v>HALPERIN</v>
          </cell>
          <cell r="C476" t="str">
            <v>Jean Louis</v>
          </cell>
          <cell r="D476">
            <v>38718</v>
          </cell>
          <cell r="E476">
            <v>1</v>
          </cell>
          <cell r="F476" t="str">
            <v>National</v>
          </cell>
          <cell r="G476">
            <v>40057</v>
          </cell>
          <cell r="H476" t="str">
            <v>PR EX1</v>
          </cell>
          <cell r="I476">
            <v>3</v>
          </cell>
          <cell r="J476" t="str">
            <v>ENS Paris</v>
          </cell>
          <cell r="K476" t="str">
            <v>0753455Y</v>
          </cell>
          <cell r="L476">
            <v>40057</v>
          </cell>
          <cell r="M476">
            <v>3003</v>
          </cell>
          <cell r="N476">
            <v>38718</v>
          </cell>
        </row>
        <row r="477">
          <cell r="A477" t="str">
            <v>10S9333420UTW</v>
          </cell>
          <cell r="B477" t="str">
            <v>BADOR</v>
          </cell>
          <cell r="C477" t="str">
            <v>Pascal</v>
          </cell>
          <cell r="D477">
            <v>38718</v>
          </cell>
          <cell r="E477">
            <v>1</v>
          </cell>
          <cell r="F477" t="str">
            <v>National</v>
          </cell>
          <cell r="G477">
            <v>40057</v>
          </cell>
          <cell r="H477" t="str">
            <v>MCF HC</v>
          </cell>
          <cell r="I477">
            <v>86</v>
          </cell>
          <cell r="J477" t="str">
            <v>U. Lyon-I</v>
          </cell>
          <cell r="K477" t="str">
            <v>0691774D</v>
          </cell>
          <cell r="L477">
            <v>40057</v>
          </cell>
          <cell r="M477">
            <v>3013</v>
          </cell>
          <cell r="N477">
            <v>38718</v>
          </cell>
        </row>
        <row r="478">
          <cell r="A478" t="str">
            <v>10S9334704LYE</v>
          </cell>
          <cell r="B478" t="str">
            <v>BOURNOIS</v>
          </cell>
          <cell r="C478" t="str">
            <v>Frank</v>
          </cell>
          <cell r="D478">
            <v>38718</v>
          </cell>
          <cell r="E478">
            <v>1</v>
          </cell>
          <cell r="F478" t="str">
            <v>National</v>
          </cell>
          <cell r="G478">
            <v>40057</v>
          </cell>
          <cell r="H478" t="str">
            <v>PR EX1</v>
          </cell>
          <cell r="I478">
            <v>6</v>
          </cell>
          <cell r="J478" t="str">
            <v>U. Paris-II</v>
          </cell>
          <cell r="K478" t="str">
            <v>0751718K</v>
          </cell>
          <cell r="L478">
            <v>40057</v>
          </cell>
          <cell r="M478">
            <v>3003</v>
          </cell>
          <cell r="N478">
            <v>38718</v>
          </cell>
        </row>
        <row r="479">
          <cell r="A479" t="str">
            <v>10S9342410JGM</v>
          </cell>
          <cell r="B479" t="str">
            <v>ROUBI</v>
          </cell>
          <cell r="C479" t="str">
            <v>Blanche</v>
          </cell>
          <cell r="D479">
            <v>38718</v>
          </cell>
          <cell r="E479">
            <v>1</v>
          </cell>
          <cell r="F479" t="str">
            <v>Local</v>
          </cell>
          <cell r="G479">
            <v>40057</v>
          </cell>
          <cell r="H479" t="str">
            <v>PR EX1</v>
          </cell>
          <cell r="I479">
            <v>1</v>
          </cell>
          <cell r="J479" t="str">
            <v>U. Lyon-III</v>
          </cell>
          <cell r="K479" t="str">
            <v>0692437Z</v>
          </cell>
          <cell r="L479">
            <v>40057</v>
          </cell>
          <cell r="M479">
            <v>3003</v>
          </cell>
          <cell r="N479">
            <v>38718</v>
          </cell>
        </row>
        <row r="480">
          <cell r="A480" t="str">
            <v>10S9344547PQA</v>
          </cell>
          <cell r="B480" t="str">
            <v>ZAKHARIA</v>
          </cell>
          <cell r="C480" t="str">
            <v>Katia</v>
          </cell>
          <cell r="D480">
            <v>38718</v>
          </cell>
          <cell r="E480">
            <v>1</v>
          </cell>
          <cell r="F480" t="str">
            <v>Local</v>
          </cell>
          <cell r="G480">
            <v>40057</v>
          </cell>
          <cell r="H480" t="str">
            <v>PR 1C</v>
          </cell>
          <cell r="I480">
            <v>15</v>
          </cell>
          <cell r="J480" t="str">
            <v>U. Lyon-II</v>
          </cell>
          <cell r="K480" t="str">
            <v>0691775E</v>
          </cell>
          <cell r="L480">
            <v>40057</v>
          </cell>
          <cell r="M480">
            <v>3002</v>
          </cell>
          <cell r="N480">
            <v>38718</v>
          </cell>
        </row>
        <row r="481">
          <cell r="A481" t="str">
            <v>10S9344599HUD</v>
          </cell>
          <cell r="B481" t="str">
            <v>RENAUD</v>
          </cell>
          <cell r="C481" t="str">
            <v>Joelle</v>
          </cell>
          <cell r="D481">
            <v>38718</v>
          </cell>
          <cell r="E481">
            <v>1</v>
          </cell>
          <cell r="F481" t="str">
            <v>Local</v>
          </cell>
          <cell r="G481">
            <v>40057</v>
          </cell>
          <cell r="H481" t="str">
            <v>PR 1C</v>
          </cell>
          <cell r="I481">
            <v>86</v>
          </cell>
          <cell r="J481" t="str">
            <v>U. Lyon-I</v>
          </cell>
          <cell r="K481" t="str">
            <v>0691774D</v>
          </cell>
          <cell r="L481">
            <v>40057</v>
          </cell>
          <cell r="M481">
            <v>3002</v>
          </cell>
          <cell r="N481">
            <v>38718</v>
          </cell>
        </row>
        <row r="482">
          <cell r="A482" t="str">
            <v>10S9344893WFI</v>
          </cell>
          <cell r="B482" t="str">
            <v>FOREL</v>
          </cell>
          <cell r="C482" t="str">
            <v>Odile</v>
          </cell>
          <cell r="D482">
            <v>38718</v>
          </cell>
          <cell r="E482">
            <v>1</v>
          </cell>
          <cell r="F482" t="str">
            <v>National</v>
          </cell>
          <cell r="G482">
            <v>40057</v>
          </cell>
          <cell r="H482" t="str">
            <v>MCF HC</v>
          </cell>
          <cell r="I482">
            <v>7</v>
          </cell>
          <cell r="J482" t="str">
            <v>U. Lyon-II</v>
          </cell>
          <cell r="K482" t="str">
            <v>0691775E</v>
          </cell>
          <cell r="L482">
            <v>40057</v>
          </cell>
          <cell r="M482">
            <v>3013</v>
          </cell>
          <cell r="N482">
            <v>38718</v>
          </cell>
        </row>
        <row r="483">
          <cell r="A483" t="str">
            <v>10S9345642FTR</v>
          </cell>
          <cell r="B483" t="str">
            <v>MAYERE</v>
          </cell>
          <cell r="C483" t="str">
            <v>Anne</v>
          </cell>
          <cell r="D483">
            <v>38718</v>
          </cell>
          <cell r="E483">
            <v>1</v>
          </cell>
          <cell r="F483" t="str">
            <v>Local</v>
          </cell>
          <cell r="G483">
            <v>40057</v>
          </cell>
          <cell r="H483" t="str">
            <v>PR 1C</v>
          </cell>
          <cell r="I483">
            <v>71</v>
          </cell>
          <cell r="J483" t="str">
            <v>U. Toulouse-III (IUT A)</v>
          </cell>
          <cell r="K483" t="str">
            <v>0311086M</v>
          </cell>
          <cell r="L483">
            <v>40057</v>
          </cell>
          <cell r="M483">
            <v>3002</v>
          </cell>
          <cell r="N483">
            <v>38718</v>
          </cell>
        </row>
        <row r="484">
          <cell r="A484" t="str">
            <v>10S9346094EUN</v>
          </cell>
          <cell r="B484" t="str">
            <v>SIBUET</v>
          </cell>
          <cell r="C484" t="str">
            <v>Elisabeth</v>
          </cell>
          <cell r="D484">
            <v>38718</v>
          </cell>
          <cell r="E484">
            <v>1</v>
          </cell>
          <cell r="F484" t="str">
            <v>Local</v>
          </cell>
          <cell r="G484">
            <v>40057</v>
          </cell>
          <cell r="H484" t="str">
            <v>MCF HC</v>
          </cell>
          <cell r="I484">
            <v>1</v>
          </cell>
          <cell r="J484" t="str">
            <v>U. Lyon-III</v>
          </cell>
          <cell r="K484" t="str">
            <v>0692437Z</v>
          </cell>
          <cell r="L484">
            <v>40057</v>
          </cell>
          <cell r="M484">
            <v>3013</v>
          </cell>
          <cell r="N484">
            <v>38718</v>
          </cell>
        </row>
        <row r="485">
          <cell r="A485" t="str">
            <v>10S9348122DFE</v>
          </cell>
          <cell r="B485" t="str">
            <v>MONTEIL</v>
          </cell>
          <cell r="C485" t="str">
            <v>Karine</v>
          </cell>
          <cell r="D485">
            <v>38718</v>
          </cell>
          <cell r="E485">
            <v>1</v>
          </cell>
          <cell r="F485" t="str">
            <v>Local</v>
          </cell>
          <cell r="G485">
            <v>40057</v>
          </cell>
          <cell r="H485" t="str">
            <v>MCF HC</v>
          </cell>
          <cell r="I485">
            <v>74</v>
          </cell>
          <cell r="J485" t="str">
            <v>U. Lyon-I</v>
          </cell>
          <cell r="K485" t="str">
            <v>0691774D</v>
          </cell>
          <cell r="L485">
            <v>40057</v>
          </cell>
          <cell r="M485">
            <v>3013</v>
          </cell>
          <cell r="N485">
            <v>38718</v>
          </cell>
        </row>
        <row r="486">
          <cell r="A486" t="str">
            <v>10S9348642TGM</v>
          </cell>
          <cell r="B486" t="str">
            <v>BOUAZIZ</v>
          </cell>
          <cell r="C486" t="str">
            <v>Zouhair</v>
          </cell>
          <cell r="D486">
            <v>38718</v>
          </cell>
          <cell r="E486">
            <v>1</v>
          </cell>
          <cell r="F486" t="str">
            <v>Local</v>
          </cell>
          <cell r="G486">
            <v>40057</v>
          </cell>
          <cell r="H486" t="str">
            <v>MCF HC</v>
          </cell>
          <cell r="I486">
            <v>86</v>
          </cell>
          <cell r="J486" t="str">
            <v>U. Lyon-I</v>
          </cell>
          <cell r="K486" t="str">
            <v>0691774D</v>
          </cell>
          <cell r="L486">
            <v>40057</v>
          </cell>
          <cell r="M486">
            <v>3013</v>
          </cell>
          <cell r="N486">
            <v>38718</v>
          </cell>
        </row>
        <row r="487">
          <cell r="A487" t="str">
            <v>10S9400944KFZ</v>
          </cell>
          <cell r="B487" t="str">
            <v>NICOUD</v>
          </cell>
          <cell r="C487" t="str">
            <v>Marie-Odile</v>
          </cell>
          <cell r="D487">
            <v>38718</v>
          </cell>
          <cell r="E487">
            <v>1</v>
          </cell>
          <cell r="F487" t="str">
            <v>Local</v>
          </cell>
          <cell r="G487">
            <v>40057</v>
          </cell>
          <cell r="H487" t="str">
            <v>MCF HC</v>
          </cell>
          <cell r="I487">
            <v>2</v>
          </cell>
          <cell r="J487" t="str">
            <v>U. Lyon-II</v>
          </cell>
          <cell r="K487" t="str">
            <v>0691775E</v>
          </cell>
          <cell r="L487">
            <v>40057</v>
          </cell>
          <cell r="M487">
            <v>3013</v>
          </cell>
          <cell r="N487">
            <v>38718</v>
          </cell>
        </row>
        <row r="488">
          <cell r="A488" t="str">
            <v>10S9401254LUH</v>
          </cell>
          <cell r="B488" t="str">
            <v>VERGEAT</v>
          </cell>
          <cell r="C488" t="str">
            <v>Beatrice</v>
          </cell>
          <cell r="D488">
            <v>38718</v>
          </cell>
          <cell r="E488">
            <v>1</v>
          </cell>
          <cell r="F488" t="str">
            <v>National</v>
          </cell>
          <cell r="G488">
            <v>40057</v>
          </cell>
          <cell r="H488" t="str">
            <v>MCF HC</v>
          </cell>
          <cell r="I488">
            <v>1</v>
          </cell>
          <cell r="J488" t="str">
            <v>U. Saint-Etienne</v>
          </cell>
          <cell r="K488" t="str">
            <v>0421095M</v>
          </cell>
          <cell r="L488">
            <v>40057</v>
          </cell>
          <cell r="M488">
            <v>3013</v>
          </cell>
          <cell r="N488">
            <v>38718</v>
          </cell>
        </row>
        <row r="489">
          <cell r="A489" t="str">
            <v>10S9500347WYL</v>
          </cell>
          <cell r="B489" t="str">
            <v>CERCLET</v>
          </cell>
          <cell r="C489" t="str">
            <v>Denis</v>
          </cell>
          <cell r="D489">
            <v>38718</v>
          </cell>
          <cell r="E489">
            <v>1</v>
          </cell>
          <cell r="F489" t="str">
            <v>Local</v>
          </cell>
          <cell r="G489">
            <v>40057</v>
          </cell>
          <cell r="H489" t="str">
            <v>MCF HC</v>
          </cell>
          <cell r="I489">
            <v>20</v>
          </cell>
          <cell r="J489" t="str">
            <v>U. Lyon-II</v>
          </cell>
          <cell r="K489" t="str">
            <v>0691775E</v>
          </cell>
          <cell r="L489">
            <v>40057</v>
          </cell>
          <cell r="M489">
            <v>3013</v>
          </cell>
          <cell r="N489">
            <v>38718</v>
          </cell>
        </row>
        <row r="490">
          <cell r="A490" t="str">
            <v>10S9500363KWE</v>
          </cell>
          <cell r="B490" t="str">
            <v>SEMILLA</v>
          </cell>
          <cell r="C490" t="str">
            <v>Maria Angelica</v>
          </cell>
          <cell r="D490">
            <v>38718</v>
          </cell>
          <cell r="E490">
            <v>1</v>
          </cell>
          <cell r="F490" t="str">
            <v>National</v>
          </cell>
          <cell r="G490">
            <v>40057</v>
          </cell>
          <cell r="H490" t="str">
            <v>PR 1C</v>
          </cell>
          <cell r="I490">
            <v>14</v>
          </cell>
          <cell r="J490" t="str">
            <v>U. Lyon-II</v>
          </cell>
          <cell r="K490" t="str">
            <v>0691775E</v>
          </cell>
          <cell r="L490">
            <v>40057</v>
          </cell>
          <cell r="M490">
            <v>3002</v>
          </cell>
          <cell r="N490">
            <v>38718</v>
          </cell>
        </row>
        <row r="491">
          <cell r="A491" t="str">
            <v>10S9500438FKM</v>
          </cell>
          <cell r="B491" t="str">
            <v>VACHERAND</v>
          </cell>
          <cell r="C491" t="str">
            <v>Jacqueline</v>
          </cell>
          <cell r="D491">
            <v>38718</v>
          </cell>
          <cell r="E491">
            <v>1</v>
          </cell>
          <cell r="F491" t="str">
            <v>Local</v>
          </cell>
          <cell r="G491">
            <v>40057</v>
          </cell>
          <cell r="H491" t="str">
            <v>MCF HC</v>
          </cell>
          <cell r="I491">
            <v>16</v>
          </cell>
          <cell r="J491" t="str">
            <v>Ecole centrale Lyon</v>
          </cell>
          <cell r="K491" t="str">
            <v>0690187D</v>
          </cell>
          <cell r="L491">
            <v>40057</v>
          </cell>
          <cell r="M491">
            <v>3013</v>
          </cell>
          <cell r="N491">
            <v>38718</v>
          </cell>
        </row>
        <row r="492">
          <cell r="A492" t="str">
            <v>10S9500480KFL</v>
          </cell>
          <cell r="B492" t="str">
            <v>TOUSSAINT</v>
          </cell>
          <cell r="C492" t="str">
            <v>Jean-Yves</v>
          </cell>
          <cell r="D492">
            <v>38718</v>
          </cell>
          <cell r="E492">
            <v>1</v>
          </cell>
          <cell r="F492" t="str">
            <v>Local</v>
          </cell>
          <cell r="G492">
            <v>40057</v>
          </cell>
          <cell r="H492" t="str">
            <v>PR 1C</v>
          </cell>
          <cell r="I492">
            <v>24</v>
          </cell>
          <cell r="J492" t="str">
            <v>INSA Lyon</v>
          </cell>
          <cell r="K492" t="str">
            <v>0690192J</v>
          </cell>
          <cell r="L492">
            <v>40057</v>
          </cell>
          <cell r="M492">
            <v>3002</v>
          </cell>
          <cell r="N492">
            <v>38718</v>
          </cell>
        </row>
        <row r="493">
          <cell r="A493" t="str">
            <v>10S9500635JST</v>
          </cell>
          <cell r="B493" t="str">
            <v>RABENSTEIN</v>
          </cell>
          <cell r="C493" t="str">
            <v>Ingeborg</v>
          </cell>
          <cell r="D493">
            <v>38718</v>
          </cell>
          <cell r="E493">
            <v>1</v>
          </cell>
          <cell r="F493" t="str">
            <v>Local</v>
          </cell>
          <cell r="G493">
            <v>40057</v>
          </cell>
          <cell r="H493" t="str">
            <v>MCF HC</v>
          </cell>
          <cell r="I493">
            <v>12</v>
          </cell>
          <cell r="J493" t="str">
            <v>U. Lyon-I (IUFM)</v>
          </cell>
          <cell r="K493" t="str">
            <v>0693480H</v>
          </cell>
          <cell r="L493">
            <v>40057</v>
          </cell>
          <cell r="M493">
            <v>3013</v>
          </cell>
          <cell r="N493">
            <v>38718</v>
          </cell>
        </row>
        <row r="494">
          <cell r="A494" t="str">
            <v>10S9502050YPM</v>
          </cell>
          <cell r="B494" t="str">
            <v>DURIF-VAREMBONT</v>
          </cell>
          <cell r="C494" t="str">
            <v>Jean-Pierre</v>
          </cell>
          <cell r="D494">
            <v>38718</v>
          </cell>
          <cell r="E494">
            <v>1</v>
          </cell>
          <cell r="F494" t="str">
            <v>Local</v>
          </cell>
          <cell r="G494">
            <v>40057</v>
          </cell>
          <cell r="H494" t="str">
            <v>MCF HC</v>
          </cell>
          <cell r="I494">
            <v>16</v>
          </cell>
          <cell r="J494" t="str">
            <v>U. Lyon-II</v>
          </cell>
          <cell r="K494" t="str">
            <v>0691775E</v>
          </cell>
          <cell r="L494">
            <v>40057</v>
          </cell>
          <cell r="M494">
            <v>3013</v>
          </cell>
          <cell r="N494">
            <v>38718</v>
          </cell>
        </row>
        <row r="495">
          <cell r="A495" t="str">
            <v>10S9502442UTS</v>
          </cell>
          <cell r="B495" t="str">
            <v>BAZZOLI</v>
          </cell>
          <cell r="C495" t="str">
            <v>Laure</v>
          </cell>
          <cell r="D495">
            <v>38718</v>
          </cell>
          <cell r="E495">
            <v>1</v>
          </cell>
          <cell r="F495" t="str">
            <v>National</v>
          </cell>
          <cell r="G495">
            <v>40057</v>
          </cell>
          <cell r="H495" t="str">
            <v>MCF HC</v>
          </cell>
          <cell r="I495">
            <v>5</v>
          </cell>
          <cell r="J495" t="str">
            <v>U. Lyon-II</v>
          </cell>
          <cell r="K495" t="str">
            <v>0691775E</v>
          </cell>
          <cell r="L495">
            <v>40057</v>
          </cell>
          <cell r="M495">
            <v>3013</v>
          </cell>
          <cell r="N495">
            <v>38718</v>
          </cell>
        </row>
        <row r="496">
          <cell r="A496" t="str">
            <v>10S9602293GZI</v>
          </cell>
          <cell r="B496" t="str">
            <v>PIROTTE</v>
          </cell>
          <cell r="C496" t="str">
            <v>Alain</v>
          </cell>
          <cell r="D496">
            <v>38718</v>
          </cell>
          <cell r="E496">
            <v>1</v>
          </cell>
          <cell r="F496" t="str">
            <v>National</v>
          </cell>
          <cell r="G496">
            <v>40057</v>
          </cell>
          <cell r="H496" t="str">
            <v>PR 1C</v>
          </cell>
          <cell r="I496">
            <v>5</v>
          </cell>
          <cell r="J496" t="str">
            <v>U. Paris-II</v>
          </cell>
          <cell r="K496" t="str">
            <v>0751718K</v>
          </cell>
          <cell r="L496">
            <v>40057</v>
          </cell>
          <cell r="M496">
            <v>3002</v>
          </cell>
          <cell r="N496">
            <v>38718</v>
          </cell>
        </row>
        <row r="497">
          <cell r="A497" t="str">
            <v>10S9700648XMT</v>
          </cell>
          <cell r="B497" t="str">
            <v>LAHLOUH</v>
          </cell>
          <cell r="C497" t="str">
            <v>Mohamed</v>
          </cell>
          <cell r="D497">
            <v>38718</v>
          </cell>
          <cell r="E497">
            <v>1</v>
          </cell>
          <cell r="F497" t="str">
            <v>Local</v>
          </cell>
          <cell r="G497">
            <v>40057</v>
          </cell>
          <cell r="H497" t="str">
            <v>PR 1C</v>
          </cell>
          <cell r="I497">
            <v>16</v>
          </cell>
          <cell r="J497" t="str">
            <v>U. Lyon-II</v>
          </cell>
          <cell r="K497" t="str">
            <v>0691775E</v>
          </cell>
          <cell r="L497">
            <v>40057</v>
          </cell>
          <cell r="M497">
            <v>3002</v>
          </cell>
          <cell r="N497">
            <v>38718</v>
          </cell>
        </row>
        <row r="498">
          <cell r="A498" t="str">
            <v>10S9902962BWE</v>
          </cell>
          <cell r="B498" t="str">
            <v>FAIVRE D'ARCIER</v>
          </cell>
          <cell r="C498" t="str">
            <v>Bruno</v>
          </cell>
          <cell r="D498">
            <v>38718</v>
          </cell>
          <cell r="E498">
            <v>1</v>
          </cell>
          <cell r="F498" t="str">
            <v>National</v>
          </cell>
          <cell r="G498">
            <v>40057</v>
          </cell>
          <cell r="H498" t="str">
            <v>PR 1C</v>
          </cell>
          <cell r="I498">
            <v>24</v>
          </cell>
          <cell r="J498" t="str">
            <v>U. Lyon-II</v>
          </cell>
          <cell r="K498" t="str">
            <v>0691775E</v>
          </cell>
          <cell r="L498">
            <v>40057</v>
          </cell>
          <cell r="M498">
            <v>3002</v>
          </cell>
          <cell r="N498">
            <v>38718</v>
          </cell>
        </row>
        <row r="499">
          <cell r="A499" t="str">
            <v>10S9904628QMJ</v>
          </cell>
          <cell r="B499" t="str">
            <v>SOLAL</v>
          </cell>
          <cell r="C499" t="str">
            <v>Philippe</v>
          </cell>
          <cell r="D499">
            <v>38718</v>
          </cell>
          <cell r="E499">
            <v>1</v>
          </cell>
          <cell r="F499" t="str">
            <v>National</v>
          </cell>
          <cell r="G499">
            <v>40057</v>
          </cell>
          <cell r="H499" t="str">
            <v>PR 1C</v>
          </cell>
          <cell r="I499">
            <v>5</v>
          </cell>
          <cell r="J499" t="str">
            <v>U. Saint-Etienne</v>
          </cell>
          <cell r="K499" t="str">
            <v>0421095M</v>
          </cell>
          <cell r="L499">
            <v>40057</v>
          </cell>
          <cell r="M499">
            <v>3002</v>
          </cell>
          <cell r="N499">
            <v>38718</v>
          </cell>
        </row>
        <row r="500">
          <cell r="A500" t="str">
            <v>11E9205207GZE</v>
          </cell>
          <cell r="B500" t="str">
            <v>MONJO</v>
          </cell>
          <cell r="C500" t="str">
            <v>Roger</v>
          </cell>
          <cell r="D500">
            <v>38718</v>
          </cell>
          <cell r="E500">
            <v>1</v>
          </cell>
          <cell r="F500" t="str">
            <v>National</v>
          </cell>
          <cell r="G500">
            <v>40057</v>
          </cell>
          <cell r="H500" t="str">
            <v>MCF HC</v>
          </cell>
          <cell r="I500">
            <v>70</v>
          </cell>
          <cell r="J500" t="str">
            <v>U. Montpellier-III</v>
          </cell>
          <cell r="K500" t="str">
            <v>0341089Z</v>
          </cell>
          <cell r="L500">
            <v>40057</v>
          </cell>
          <cell r="M500">
            <v>3013</v>
          </cell>
          <cell r="N500">
            <v>38718</v>
          </cell>
        </row>
        <row r="501">
          <cell r="A501" t="str">
            <v>11E9205580MCY</v>
          </cell>
          <cell r="B501" t="str">
            <v>LAURICHESSE</v>
          </cell>
          <cell r="C501" t="str">
            <v>Jean Yves</v>
          </cell>
          <cell r="D501">
            <v>38718</v>
          </cell>
          <cell r="E501">
            <v>1</v>
          </cell>
          <cell r="F501" t="str">
            <v>Local</v>
          </cell>
          <cell r="G501">
            <v>40057</v>
          </cell>
          <cell r="H501" t="str">
            <v>PR 1C</v>
          </cell>
          <cell r="I501">
            <v>9</v>
          </cell>
          <cell r="J501" t="str">
            <v>U. Toulouse-II</v>
          </cell>
          <cell r="K501" t="str">
            <v>0311383K</v>
          </cell>
          <cell r="L501">
            <v>40057</v>
          </cell>
          <cell r="M501">
            <v>3002</v>
          </cell>
          <cell r="N501">
            <v>38718</v>
          </cell>
        </row>
        <row r="502">
          <cell r="A502" t="str">
            <v>11E9206124RJH</v>
          </cell>
          <cell r="B502" t="str">
            <v>GALINIER</v>
          </cell>
          <cell r="C502" t="str">
            <v>Martin</v>
          </cell>
          <cell r="D502">
            <v>38718</v>
          </cell>
          <cell r="E502">
            <v>1</v>
          </cell>
          <cell r="F502" t="str">
            <v>Local</v>
          </cell>
          <cell r="G502">
            <v>40057</v>
          </cell>
          <cell r="H502" t="str">
            <v>PR 1C</v>
          </cell>
          <cell r="I502">
            <v>21</v>
          </cell>
          <cell r="J502" t="str">
            <v>U. Perpignan</v>
          </cell>
          <cell r="K502" t="str">
            <v>0660437S</v>
          </cell>
          <cell r="L502">
            <v>40057</v>
          </cell>
          <cell r="M502">
            <v>3002</v>
          </cell>
          <cell r="N502">
            <v>38718</v>
          </cell>
        </row>
        <row r="503">
          <cell r="A503" t="str">
            <v>11E9210363HSF</v>
          </cell>
          <cell r="B503" t="str">
            <v>CHAPEL</v>
          </cell>
          <cell r="C503" t="str">
            <v>Monique</v>
          </cell>
          <cell r="D503">
            <v>38718</v>
          </cell>
          <cell r="E503">
            <v>1</v>
          </cell>
          <cell r="F503" t="str">
            <v>Local</v>
          </cell>
          <cell r="G503">
            <v>40057</v>
          </cell>
          <cell r="H503" t="str">
            <v>PR EX1</v>
          </cell>
          <cell r="I503">
            <v>6</v>
          </cell>
          <cell r="J503" t="str">
            <v>U. Montpellier-I</v>
          </cell>
          <cell r="K503" t="str">
            <v>0341087X</v>
          </cell>
          <cell r="L503">
            <v>40057</v>
          </cell>
          <cell r="M503">
            <v>3003</v>
          </cell>
          <cell r="N503">
            <v>38718</v>
          </cell>
        </row>
        <row r="504">
          <cell r="A504" t="str">
            <v>11E9212652XGG</v>
          </cell>
          <cell r="B504" t="str">
            <v>DENJEAN</v>
          </cell>
          <cell r="C504" t="str">
            <v>Claude</v>
          </cell>
          <cell r="D504">
            <v>38718</v>
          </cell>
          <cell r="E504">
            <v>1</v>
          </cell>
          <cell r="F504" t="str">
            <v>National</v>
          </cell>
          <cell r="G504">
            <v>40057</v>
          </cell>
          <cell r="H504" t="str">
            <v>MCF HC</v>
          </cell>
          <cell r="I504">
            <v>21</v>
          </cell>
          <cell r="J504" t="str">
            <v>U. Toulouse-II</v>
          </cell>
          <cell r="K504" t="str">
            <v>0311383K</v>
          </cell>
          <cell r="L504">
            <v>40057</v>
          </cell>
          <cell r="M504">
            <v>3013</v>
          </cell>
          <cell r="N504">
            <v>38718</v>
          </cell>
        </row>
        <row r="505">
          <cell r="A505" t="str">
            <v>11E9212747AJO</v>
          </cell>
          <cell r="B505" t="str">
            <v>MOREAU</v>
          </cell>
          <cell r="C505" t="str">
            <v>Agnes</v>
          </cell>
          <cell r="D505">
            <v>38718</v>
          </cell>
          <cell r="E505">
            <v>1</v>
          </cell>
          <cell r="F505" t="str">
            <v>National</v>
          </cell>
          <cell r="G505">
            <v>40057</v>
          </cell>
          <cell r="H505" t="str">
            <v>MCF HC</v>
          </cell>
          <cell r="I505">
            <v>7</v>
          </cell>
          <cell r="J505" t="str">
            <v>U. Aix-Marseille-I</v>
          </cell>
          <cell r="K505" t="str">
            <v>0131842G</v>
          </cell>
          <cell r="L505">
            <v>40057</v>
          </cell>
          <cell r="M505">
            <v>3013</v>
          </cell>
          <cell r="N505">
            <v>38718</v>
          </cell>
        </row>
        <row r="506">
          <cell r="A506" t="str">
            <v>11E9215101UMN</v>
          </cell>
          <cell r="B506" t="str">
            <v>MARTY</v>
          </cell>
          <cell r="C506" t="str">
            <v>Philippe</v>
          </cell>
          <cell r="D506">
            <v>38718</v>
          </cell>
          <cell r="E506">
            <v>1</v>
          </cell>
          <cell r="F506" t="str">
            <v>National</v>
          </cell>
          <cell r="G506">
            <v>40057</v>
          </cell>
          <cell r="H506" t="str">
            <v>MCF HC</v>
          </cell>
          <cell r="I506">
            <v>10</v>
          </cell>
          <cell r="J506" t="str">
            <v>U. Nice</v>
          </cell>
          <cell r="K506" t="str">
            <v>0060931E</v>
          </cell>
          <cell r="L506">
            <v>40057</v>
          </cell>
          <cell r="M506">
            <v>3013</v>
          </cell>
          <cell r="N506">
            <v>38718</v>
          </cell>
        </row>
        <row r="507">
          <cell r="A507" t="str">
            <v>11E9216589EBG</v>
          </cell>
          <cell r="B507" t="str">
            <v>PRINCE</v>
          </cell>
          <cell r="C507" t="str">
            <v>Peter</v>
          </cell>
          <cell r="D507">
            <v>38718</v>
          </cell>
          <cell r="E507">
            <v>1</v>
          </cell>
          <cell r="F507" t="str">
            <v>National</v>
          </cell>
          <cell r="G507">
            <v>40057</v>
          </cell>
          <cell r="H507" t="str">
            <v>MCF HC</v>
          </cell>
          <cell r="I507">
            <v>11</v>
          </cell>
          <cell r="J507" t="str">
            <v>U. Aix-Marseille-I</v>
          </cell>
          <cell r="K507" t="str">
            <v>0131842G</v>
          </cell>
          <cell r="L507">
            <v>40057</v>
          </cell>
          <cell r="M507">
            <v>3013</v>
          </cell>
          <cell r="N507">
            <v>38718</v>
          </cell>
        </row>
        <row r="508">
          <cell r="A508" t="str">
            <v>11E9418749GCP</v>
          </cell>
          <cell r="B508" t="str">
            <v>IVARNEZ</v>
          </cell>
          <cell r="C508" t="str">
            <v>Corinne</v>
          </cell>
          <cell r="D508">
            <v>38718</v>
          </cell>
          <cell r="E508">
            <v>1</v>
          </cell>
          <cell r="F508" t="str">
            <v>Local</v>
          </cell>
          <cell r="G508">
            <v>40057</v>
          </cell>
          <cell r="H508" t="str">
            <v>MCF HC</v>
          </cell>
          <cell r="I508">
            <v>6</v>
          </cell>
          <cell r="J508" t="str">
            <v>U. Montpellier-II</v>
          </cell>
          <cell r="K508" t="str">
            <v>0341088Y</v>
          </cell>
          <cell r="L508">
            <v>40057</v>
          </cell>
          <cell r="M508">
            <v>3013</v>
          </cell>
          <cell r="N508">
            <v>38718</v>
          </cell>
        </row>
        <row r="509">
          <cell r="A509" t="str">
            <v>11S9322689BXM</v>
          </cell>
          <cell r="B509" t="str">
            <v>PLANCHE</v>
          </cell>
          <cell r="C509" t="str">
            <v>Frederic</v>
          </cell>
          <cell r="D509">
            <v>38718</v>
          </cell>
          <cell r="E509">
            <v>1</v>
          </cell>
          <cell r="F509" t="str">
            <v>Local</v>
          </cell>
          <cell r="G509">
            <v>40057</v>
          </cell>
          <cell r="H509" t="str">
            <v>MCF HC</v>
          </cell>
          <cell r="I509">
            <v>6</v>
          </cell>
          <cell r="J509" t="str">
            <v>U. Montpellier-III</v>
          </cell>
          <cell r="K509" t="str">
            <v>0341089Z</v>
          </cell>
          <cell r="L509">
            <v>40057</v>
          </cell>
          <cell r="M509">
            <v>3013</v>
          </cell>
          <cell r="N509">
            <v>38718</v>
          </cell>
        </row>
        <row r="510">
          <cell r="A510" t="str">
            <v>11S9322713FTA</v>
          </cell>
          <cell r="B510" t="str">
            <v>THOMAS</v>
          </cell>
          <cell r="C510" t="str">
            <v>Joel</v>
          </cell>
          <cell r="D510">
            <v>38718</v>
          </cell>
          <cell r="E510">
            <v>1</v>
          </cell>
          <cell r="F510" t="str">
            <v>Local</v>
          </cell>
          <cell r="G510">
            <v>40057</v>
          </cell>
          <cell r="H510" t="str">
            <v>PR EX2</v>
          </cell>
          <cell r="I510">
            <v>8</v>
          </cell>
          <cell r="J510" t="str">
            <v>U. Perpignan</v>
          </cell>
          <cell r="K510" t="str">
            <v>0660437S</v>
          </cell>
          <cell r="L510">
            <v>40057</v>
          </cell>
          <cell r="M510">
            <v>3004</v>
          </cell>
          <cell r="N510">
            <v>38718</v>
          </cell>
        </row>
        <row r="511">
          <cell r="A511" t="str">
            <v>11S9324297GYZ</v>
          </cell>
          <cell r="B511" t="str">
            <v>PHILIPPE</v>
          </cell>
          <cell r="C511" t="str">
            <v>Bernard</v>
          </cell>
          <cell r="D511">
            <v>38718</v>
          </cell>
          <cell r="E511">
            <v>1</v>
          </cell>
          <cell r="F511" t="str">
            <v>National</v>
          </cell>
          <cell r="G511">
            <v>40057</v>
          </cell>
          <cell r="H511" t="str">
            <v>MCF HC</v>
          </cell>
          <cell r="I511">
            <v>5</v>
          </cell>
          <cell r="J511" t="str">
            <v>U. Perpignan</v>
          </cell>
          <cell r="K511" t="str">
            <v>0660437S</v>
          </cell>
          <cell r="L511">
            <v>40057</v>
          </cell>
          <cell r="M511">
            <v>3013</v>
          </cell>
          <cell r="N511">
            <v>38718</v>
          </cell>
        </row>
        <row r="512">
          <cell r="A512" t="str">
            <v>11S9325561DAG</v>
          </cell>
          <cell r="B512" t="str">
            <v>ROUSSEAU</v>
          </cell>
          <cell r="C512" t="str">
            <v>Dominique</v>
          </cell>
          <cell r="D512">
            <v>38718</v>
          </cell>
          <cell r="E512">
            <v>1</v>
          </cell>
          <cell r="F512" t="str">
            <v>National</v>
          </cell>
          <cell r="G512">
            <v>40057</v>
          </cell>
          <cell r="H512" t="str">
            <v>PR EX2</v>
          </cell>
          <cell r="I512">
            <v>2</v>
          </cell>
          <cell r="J512" t="str">
            <v>U. Montpellier-I</v>
          </cell>
          <cell r="K512" t="str">
            <v>0341087X</v>
          </cell>
          <cell r="L512">
            <v>40057</v>
          </cell>
          <cell r="M512">
            <v>3004</v>
          </cell>
          <cell r="N512">
            <v>38718</v>
          </cell>
        </row>
        <row r="513">
          <cell r="A513" t="str">
            <v>11S9326822GRL</v>
          </cell>
          <cell r="B513" t="str">
            <v>PAU</v>
          </cell>
          <cell r="C513" t="str">
            <v>Bernard</v>
          </cell>
          <cell r="D513">
            <v>38869</v>
          </cell>
          <cell r="E513">
            <v>1</v>
          </cell>
          <cell r="F513" t="str">
            <v>National</v>
          </cell>
          <cell r="G513">
            <v>40057</v>
          </cell>
          <cell r="H513" t="str">
            <v>PR EX1</v>
          </cell>
          <cell r="I513">
            <v>87</v>
          </cell>
          <cell r="J513" t="str">
            <v>U. Montpellier-I</v>
          </cell>
          <cell r="K513" t="str">
            <v>0341087X</v>
          </cell>
          <cell r="L513">
            <v>40057</v>
          </cell>
          <cell r="M513">
            <v>3003</v>
          </cell>
          <cell r="N513">
            <v>38869</v>
          </cell>
        </row>
        <row r="514">
          <cell r="A514" t="str">
            <v>11S9329597SRK</v>
          </cell>
          <cell r="B514" t="str">
            <v>BATAILLE</v>
          </cell>
          <cell r="C514" t="str">
            <v>Bernard</v>
          </cell>
          <cell r="D514">
            <v>38718</v>
          </cell>
          <cell r="E514">
            <v>1</v>
          </cell>
          <cell r="F514" t="str">
            <v>Local</v>
          </cell>
          <cell r="G514">
            <v>40057</v>
          </cell>
          <cell r="H514" t="str">
            <v>PR 1C</v>
          </cell>
          <cell r="I514">
            <v>85</v>
          </cell>
          <cell r="J514" t="str">
            <v>U. Montpellier-I</v>
          </cell>
          <cell r="K514" t="str">
            <v>0341087X</v>
          </cell>
          <cell r="L514">
            <v>40057</v>
          </cell>
          <cell r="M514">
            <v>3002</v>
          </cell>
          <cell r="N514">
            <v>38718</v>
          </cell>
        </row>
        <row r="515">
          <cell r="A515" t="str">
            <v>11S9329817LSU</v>
          </cell>
          <cell r="B515" t="str">
            <v>TACUSSEL</v>
          </cell>
          <cell r="C515" t="str">
            <v>Patrick</v>
          </cell>
          <cell r="D515">
            <v>38718</v>
          </cell>
          <cell r="E515">
            <v>1</v>
          </cell>
          <cell r="F515" t="str">
            <v>National</v>
          </cell>
          <cell r="G515">
            <v>40057</v>
          </cell>
          <cell r="H515" t="str">
            <v>PR EX1</v>
          </cell>
          <cell r="I515">
            <v>19</v>
          </cell>
          <cell r="J515" t="str">
            <v>U. Montpellier-III</v>
          </cell>
          <cell r="K515" t="str">
            <v>0341089Z</v>
          </cell>
          <cell r="L515">
            <v>40057</v>
          </cell>
          <cell r="M515">
            <v>3003</v>
          </cell>
          <cell r="N515">
            <v>38718</v>
          </cell>
        </row>
        <row r="516">
          <cell r="A516" t="str">
            <v>11S9331913APK</v>
          </cell>
          <cell r="B516" t="str">
            <v>LAVIGNE</v>
          </cell>
          <cell r="C516" t="str">
            <v>Jean Francois</v>
          </cell>
          <cell r="D516">
            <v>38718</v>
          </cell>
          <cell r="E516">
            <v>1</v>
          </cell>
          <cell r="F516" t="str">
            <v>National</v>
          </cell>
          <cell r="G516">
            <v>40057</v>
          </cell>
          <cell r="H516" t="str">
            <v>PR 1C</v>
          </cell>
          <cell r="I516">
            <v>17</v>
          </cell>
          <cell r="J516" t="str">
            <v>U. Nice</v>
          </cell>
          <cell r="K516" t="str">
            <v>0060931E</v>
          </cell>
          <cell r="L516">
            <v>40057</v>
          </cell>
          <cell r="M516">
            <v>3002</v>
          </cell>
          <cell r="N516">
            <v>38718</v>
          </cell>
        </row>
        <row r="517">
          <cell r="A517" t="str">
            <v>11S9332214REK</v>
          </cell>
          <cell r="B517" t="str">
            <v>BOURRET</v>
          </cell>
          <cell r="C517" t="str">
            <v>Michel Francois</v>
          </cell>
          <cell r="D517">
            <v>40057</v>
          </cell>
          <cell r="E517">
            <v>1</v>
          </cell>
          <cell r="F517" t="str">
            <v>Local</v>
          </cell>
          <cell r="G517">
            <v>40057</v>
          </cell>
          <cell r="H517" t="str">
            <v>PR 1C</v>
          </cell>
          <cell r="I517">
            <v>14</v>
          </cell>
          <cell r="J517" t="str">
            <v>U. Montpellier-III</v>
          </cell>
          <cell r="K517" t="str">
            <v>0341089Z</v>
          </cell>
          <cell r="L517">
            <v>40057</v>
          </cell>
          <cell r="M517">
            <v>3002</v>
          </cell>
          <cell r="N517">
            <v>40057</v>
          </cell>
        </row>
        <row r="518">
          <cell r="A518" t="str">
            <v>11S9333240TNK</v>
          </cell>
          <cell r="B518" t="str">
            <v>AURIER</v>
          </cell>
          <cell r="C518" t="str">
            <v>Philippe</v>
          </cell>
          <cell r="D518">
            <v>38718</v>
          </cell>
          <cell r="E518">
            <v>1</v>
          </cell>
          <cell r="F518" t="str">
            <v>National</v>
          </cell>
          <cell r="G518">
            <v>40057</v>
          </cell>
          <cell r="H518" t="str">
            <v>PR EX1</v>
          </cell>
          <cell r="I518">
            <v>6</v>
          </cell>
          <cell r="J518" t="str">
            <v>U. Montpellier-II</v>
          </cell>
          <cell r="K518" t="str">
            <v>0341088Y</v>
          </cell>
          <cell r="L518">
            <v>40057</v>
          </cell>
          <cell r="M518">
            <v>3003</v>
          </cell>
          <cell r="N518">
            <v>38718</v>
          </cell>
        </row>
        <row r="519">
          <cell r="A519" t="str">
            <v>11S9333449ETN</v>
          </cell>
          <cell r="B519" t="str">
            <v>LAURENS</v>
          </cell>
          <cell r="C519" t="str">
            <v>Paul</v>
          </cell>
          <cell r="D519">
            <v>38718</v>
          </cell>
          <cell r="E519">
            <v>1</v>
          </cell>
          <cell r="F519" t="str">
            <v>Local</v>
          </cell>
          <cell r="G519">
            <v>40057</v>
          </cell>
          <cell r="H519" t="str">
            <v>MCF HC</v>
          </cell>
          <cell r="I519">
            <v>19</v>
          </cell>
          <cell r="J519" t="str">
            <v>U. Montpellier-III</v>
          </cell>
          <cell r="K519" t="str">
            <v>0341089Z</v>
          </cell>
          <cell r="L519">
            <v>40057</v>
          </cell>
          <cell r="M519">
            <v>3013</v>
          </cell>
          <cell r="N519">
            <v>38718</v>
          </cell>
        </row>
        <row r="520">
          <cell r="A520" t="str">
            <v>11S9334990LYE</v>
          </cell>
          <cell r="B520" t="str">
            <v>ANTONMATTEI</v>
          </cell>
          <cell r="C520" t="str">
            <v>Paul Henri</v>
          </cell>
          <cell r="D520">
            <v>38718</v>
          </cell>
          <cell r="E520">
            <v>1</v>
          </cell>
          <cell r="F520" t="str">
            <v>Local</v>
          </cell>
          <cell r="G520">
            <v>40057</v>
          </cell>
          <cell r="H520" t="str">
            <v>PR EX1</v>
          </cell>
          <cell r="I520">
            <v>1</v>
          </cell>
          <cell r="J520" t="str">
            <v>U. Montpellier-I</v>
          </cell>
          <cell r="K520" t="str">
            <v>0341087X</v>
          </cell>
          <cell r="L520">
            <v>40057</v>
          </cell>
          <cell r="M520">
            <v>3003</v>
          </cell>
          <cell r="N520">
            <v>38718</v>
          </cell>
        </row>
        <row r="521">
          <cell r="A521" t="str">
            <v>11S9341574JHK</v>
          </cell>
          <cell r="B521" t="str">
            <v>TRUONG</v>
          </cell>
          <cell r="C521" t="str">
            <v>Tuyet Nga</v>
          </cell>
          <cell r="D521">
            <v>38718</v>
          </cell>
          <cell r="E521">
            <v>1</v>
          </cell>
          <cell r="F521" t="str">
            <v>Local</v>
          </cell>
          <cell r="G521">
            <v>40057</v>
          </cell>
          <cell r="H521" t="str">
            <v>MCF HC</v>
          </cell>
          <cell r="I521">
            <v>85</v>
          </cell>
          <cell r="J521" t="str">
            <v>U. Montpellier-I</v>
          </cell>
          <cell r="K521" t="str">
            <v>0341087X</v>
          </cell>
          <cell r="L521">
            <v>40057</v>
          </cell>
          <cell r="M521">
            <v>3013</v>
          </cell>
          <cell r="N521">
            <v>38718</v>
          </cell>
        </row>
        <row r="522">
          <cell r="A522" t="str">
            <v>11S9345182HWJ</v>
          </cell>
          <cell r="B522" t="str">
            <v>PEROCHON</v>
          </cell>
          <cell r="C522" t="str">
            <v>Francoise</v>
          </cell>
          <cell r="D522">
            <v>38718</v>
          </cell>
          <cell r="E522">
            <v>1</v>
          </cell>
          <cell r="F522" t="str">
            <v>National</v>
          </cell>
          <cell r="G522">
            <v>40057</v>
          </cell>
          <cell r="H522" t="str">
            <v>PR EX1</v>
          </cell>
          <cell r="I522">
            <v>1</v>
          </cell>
          <cell r="J522" t="str">
            <v>U. Montpellier-I</v>
          </cell>
          <cell r="K522" t="str">
            <v>0341087X</v>
          </cell>
          <cell r="L522">
            <v>40057</v>
          </cell>
          <cell r="M522">
            <v>3003</v>
          </cell>
          <cell r="N522">
            <v>38718</v>
          </cell>
        </row>
        <row r="523">
          <cell r="A523" t="str">
            <v>11S9345650OBZ</v>
          </cell>
          <cell r="B523" t="str">
            <v>VIGNON</v>
          </cell>
          <cell r="C523" t="str">
            <v>Francoise</v>
          </cell>
          <cell r="D523">
            <v>38718</v>
          </cell>
          <cell r="E523">
            <v>1</v>
          </cell>
          <cell r="F523" t="str">
            <v>National</v>
          </cell>
          <cell r="G523">
            <v>40057</v>
          </cell>
          <cell r="H523" t="str">
            <v>MCF HC</v>
          </cell>
          <cell r="I523">
            <v>13</v>
          </cell>
          <cell r="J523" t="str">
            <v>U. Montpellier-III</v>
          </cell>
          <cell r="K523" t="str">
            <v>0341089Z</v>
          </cell>
          <cell r="L523">
            <v>40057</v>
          </cell>
          <cell r="M523">
            <v>3013</v>
          </cell>
          <cell r="N523">
            <v>38718</v>
          </cell>
        </row>
        <row r="524">
          <cell r="A524" t="str">
            <v>11S9346934DOB</v>
          </cell>
          <cell r="B524" t="str">
            <v>PANCKHURST</v>
          </cell>
          <cell r="C524" t="str">
            <v>Rachel</v>
          </cell>
          <cell r="D524">
            <v>38718</v>
          </cell>
          <cell r="E524">
            <v>1</v>
          </cell>
          <cell r="F524" t="str">
            <v>Local</v>
          </cell>
          <cell r="G524">
            <v>40057</v>
          </cell>
          <cell r="H524" t="str">
            <v>MCF HC</v>
          </cell>
          <cell r="I524">
            <v>7</v>
          </cell>
          <cell r="J524" t="str">
            <v>U. Montpellier-III</v>
          </cell>
          <cell r="K524" t="str">
            <v>0341089Z</v>
          </cell>
          <cell r="L524">
            <v>40057</v>
          </cell>
          <cell r="M524">
            <v>3013</v>
          </cell>
          <cell r="N524">
            <v>38718</v>
          </cell>
        </row>
        <row r="525">
          <cell r="A525" t="str">
            <v>11S9348537VYQ</v>
          </cell>
          <cell r="B525" t="str">
            <v>FIASCHI</v>
          </cell>
          <cell r="C525" t="str">
            <v>Annick</v>
          </cell>
          <cell r="D525">
            <v>38718</v>
          </cell>
          <cell r="E525">
            <v>1</v>
          </cell>
          <cell r="F525" t="str">
            <v>Local</v>
          </cell>
          <cell r="G525">
            <v>40057</v>
          </cell>
          <cell r="H525" t="str">
            <v>MCF HC</v>
          </cell>
          <cell r="I525">
            <v>18</v>
          </cell>
          <cell r="J525" t="str">
            <v>U. Nice</v>
          </cell>
          <cell r="K525" t="str">
            <v>0060931E</v>
          </cell>
          <cell r="L525">
            <v>40057</v>
          </cell>
          <cell r="M525">
            <v>3013</v>
          </cell>
          <cell r="N525">
            <v>38718</v>
          </cell>
        </row>
        <row r="526">
          <cell r="A526" t="str">
            <v>11S9349117HWF</v>
          </cell>
          <cell r="B526" t="str">
            <v>PENDELIAU</v>
          </cell>
          <cell r="C526" t="str">
            <v>Guy</v>
          </cell>
          <cell r="D526">
            <v>38718</v>
          </cell>
          <cell r="E526">
            <v>1</v>
          </cell>
          <cell r="F526" t="str">
            <v>National</v>
          </cell>
          <cell r="G526">
            <v>40057</v>
          </cell>
          <cell r="H526" t="str">
            <v>MCF HC</v>
          </cell>
          <cell r="I526">
            <v>6</v>
          </cell>
          <cell r="J526" t="str">
            <v>U. Montpellier-I</v>
          </cell>
          <cell r="K526" t="str">
            <v>0341087X</v>
          </cell>
          <cell r="L526">
            <v>40057</v>
          </cell>
          <cell r="M526">
            <v>3013</v>
          </cell>
          <cell r="N526">
            <v>38718</v>
          </cell>
        </row>
        <row r="527">
          <cell r="A527" t="str">
            <v>11S9501724KXR</v>
          </cell>
          <cell r="B527" t="str">
            <v>REY</v>
          </cell>
          <cell r="C527" t="str">
            <v>Helene</v>
          </cell>
          <cell r="D527">
            <v>38718</v>
          </cell>
          <cell r="E527">
            <v>1</v>
          </cell>
          <cell r="F527" t="str">
            <v>National</v>
          </cell>
          <cell r="G527">
            <v>40057</v>
          </cell>
          <cell r="H527" t="str">
            <v>MCF HC</v>
          </cell>
          <cell r="I527">
            <v>5</v>
          </cell>
          <cell r="J527" t="str">
            <v>U. Montpellier-I</v>
          </cell>
          <cell r="K527" t="str">
            <v>0341087X</v>
          </cell>
          <cell r="L527">
            <v>40057</v>
          </cell>
          <cell r="M527">
            <v>3013</v>
          </cell>
          <cell r="N527">
            <v>38718</v>
          </cell>
        </row>
        <row r="528">
          <cell r="A528" t="str">
            <v>11S9602916LFQ</v>
          </cell>
          <cell r="B528" t="str">
            <v>GALAS</v>
          </cell>
          <cell r="C528" t="str">
            <v>Simon</v>
          </cell>
          <cell r="D528">
            <v>38718</v>
          </cell>
          <cell r="E528">
            <v>1</v>
          </cell>
          <cell r="F528" t="str">
            <v>Local</v>
          </cell>
          <cell r="G528">
            <v>40057</v>
          </cell>
          <cell r="H528" t="str">
            <v>PR 1C</v>
          </cell>
          <cell r="I528">
            <v>87</v>
          </cell>
          <cell r="J528" t="str">
            <v>U. Montpellier-I</v>
          </cell>
          <cell r="K528" t="str">
            <v>0341087X</v>
          </cell>
          <cell r="L528">
            <v>40057</v>
          </cell>
          <cell r="M528">
            <v>3002</v>
          </cell>
          <cell r="N528">
            <v>38718</v>
          </cell>
        </row>
        <row r="529">
          <cell r="A529" t="str">
            <v>11S9801336OZK</v>
          </cell>
          <cell r="B529" t="str">
            <v>PALPACUER</v>
          </cell>
          <cell r="C529" t="str">
            <v>Florence</v>
          </cell>
          <cell r="D529">
            <v>38718</v>
          </cell>
          <cell r="E529">
            <v>1</v>
          </cell>
          <cell r="F529" t="str">
            <v>National</v>
          </cell>
          <cell r="G529">
            <v>40057</v>
          </cell>
          <cell r="H529" t="str">
            <v>PR 1C</v>
          </cell>
          <cell r="I529">
            <v>6</v>
          </cell>
          <cell r="J529" t="str">
            <v>U. Montpellier-I</v>
          </cell>
          <cell r="K529" t="str">
            <v>0341087X</v>
          </cell>
          <cell r="L529">
            <v>40057</v>
          </cell>
          <cell r="M529">
            <v>3002</v>
          </cell>
          <cell r="N529">
            <v>38718</v>
          </cell>
        </row>
        <row r="530">
          <cell r="A530" t="str">
            <v>11S9905094QCS</v>
          </cell>
          <cell r="B530" t="str">
            <v>SEUBE</v>
          </cell>
          <cell r="C530" t="str">
            <v>Jean Baptiste</v>
          </cell>
          <cell r="D530">
            <v>38718</v>
          </cell>
          <cell r="E530">
            <v>1</v>
          </cell>
          <cell r="F530" t="str">
            <v>National</v>
          </cell>
          <cell r="G530">
            <v>40057</v>
          </cell>
          <cell r="H530" t="str">
            <v>PR 1C</v>
          </cell>
          <cell r="I530">
            <v>1</v>
          </cell>
          <cell r="J530" t="str">
            <v>U. La RＶnion</v>
          </cell>
          <cell r="K530" t="str">
            <v>9740478B</v>
          </cell>
          <cell r="L530">
            <v>40057</v>
          </cell>
          <cell r="M530">
            <v>3002</v>
          </cell>
          <cell r="N530">
            <v>38718</v>
          </cell>
        </row>
        <row r="531">
          <cell r="A531" t="str">
            <v>12E9204406MKY</v>
          </cell>
          <cell r="B531" t="str">
            <v>BOLMONT</v>
          </cell>
          <cell r="C531" t="str">
            <v>Etienne</v>
          </cell>
          <cell r="D531">
            <v>38718</v>
          </cell>
          <cell r="E531">
            <v>1</v>
          </cell>
          <cell r="F531" t="str">
            <v>Local</v>
          </cell>
          <cell r="G531">
            <v>40057</v>
          </cell>
          <cell r="H531" t="str">
            <v>MCF HC</v>
          </cell>
          <cell r="I531">
            <v>72</v>
          </cell>
          <cell r="J531" t="str">
            <v>U. Nancy-I (IUFM)</v>
          </cell>
          <cell r="K531" t="str">
            <v>0542255H</v>
          </cell>
          <cell r="L531">
            <v>40057</v>
          </cell>
          <cell r="M531">
            <v>3013</v>
          </cell>
          <cell r="N531">
            <v>38718</v>
          </cell>
        </row>
        <row r="532">
          <cell r="A532" t="str">
            <v>12E9205720HFD</v>
          </cell>
          <cell r="B532" t="str">
            <v>PEDOT</v>
          </cell>
          <cell r="C532" t="str">
            <v>Richard</v>
          </cell>
          <cell r="D532">
            <v>38718</v>
          </cell>
          <cell r="E532">
            <v>1</v>
          </cell>
          <cell r="F532" t="str">
            <v>National</v>
          </cell>
          <cell r="G532">
            <v>40057</v>
          </cell>
          <cell r="H532" t="str">
            <v>PR 1C</v>
          </cell>
          <cell r="I532">
            <v>11</v>
          </cell>
          <cell r="J532" t="str">
            <v>U. Paris-X</v>
          </cell>
          <cell r="K532" t="str">
            <v>0921204J</v>
          </cell>
          <cell r="L532">
            <v>40057</v>
          </cell>
          <cell r="M532">
            <v>3002</v>
          </cell>
          <cell r="N532">
            <v>38718</v>
          </cell>
        </row>
        <row r="533">
          <cell r="A533" t="str">
            <v>12E9206330TDT</v>
          </cell>
          <cell r="B533" t="str">
            <v>RABATEL</v>
          </cell>
          <cell r="C533" t="str">
            <v>Alain</v>
          </cell>
          <cell r="D533">
            <v>38718</v>
          </cell>
          <cell r="E533">
            <v>1</v>
          </cell>
          <cell r="F533" t="str">
            <v>National</v>
          </cell>
          <cell r="G533">
            <v>40057</v>
          </cell>
          <cell r="H533" t="str">
            <v>PR 1C</v>
          </cell>
          <cell r="I533">
            <v>7</v>
          </cell>
          <cell r="J533" t="str">
            <v>U. Lyon-I (IUFM)</v>
          </cell>
          <cell r="K533" t="str">
            <v>0693480H</v>
          </cell>
          <cell r="L533">
            <v>40057</v>
          </cell>
          <cell r="M533">
            <v>3002</v>
          </cell>
          <cell r="N533">
            <v>38718</v>
          </cell>
        </row>
        <row r="534">
          <cell r="A534" t="str">
            <v>12E9208420DBO</v>
          </cell>
          <cell r="B534" t="str">
            <v>EDELBLUTTE</v>
          </cell>
          <cell r="C534" t="str">
            <v>Simon</v>
          </cell>
          <cell r="D534">
            <v>38718</v>
          </cell>
          <cell r="E534">
            <v>1</v>
          </cell>
          <cell r="F534" t="str">
            <v>Local</v>
          </cell>
          <cell r="G534">
            <v>40057</v>
          </cell>
          <cell r="H534" t="str">
            <v>MCF HC</v>
          </cell>
          <cell r="I534">
            <v>23</v>
          </cell>
          <cell r="J534" t="str">
            <v>U. Nancy-II</v>
          </cell>
          <cell r="K534" t="str">
            <v>0541508W</v>
          </cell>
          <cell r="L534">
            <v>40057</v>
          </cell>
          <cell r="M534">
            <v>3013</v>
          </cell>
          <cell r="N534">
            <v>38718</v>
          </cell>
        </row>
        <row r="535">
          <cell r="A535" t="str">
            <v>12E9208427QDL</v>
          </cell>
          <cell r="B535" t="str">
            <v>WITTMANN</v>
          </cell>
          <cell r="C535" t="str">
            <v>Jean-Michel</v>
          </cell>
          <cell r="D535">
            <v>38718</v>
          </cell>
          <cell r="E535">
            <v>1</v>
          </cell>
          <cell r="F535" t="str">
            <v>Local</v>
          </cell>
          <cell r="G535">
            <v>40057</v>
          </cell>
          <cell r="H535" t="str">
            <v>PR 1C</v>
          </cell>
          <cell r="I535">
            <v>9</v>
          </cell>
          <cell r="J535" t="str">
            <v>U. Metz</v>
          </cell>
          <cell r="K535" t="str">
            <v>0572081C</v>
          </cell>
          <cell r="L535">
            <v>40057</v>
          </cell>
          <cell r="M535">
            <v>3002</v>
          </cell>
          <cell r="N535">
            <v>38718</v>
          </cell>
        </row>
        <row r="536">
          <cell r="A536" t="str">
            <v>12E9214328QMZ</v>
          </cell>
          <cell r="B536" t="str">
            <v>MOINEL</v>
          </cell>
          <cell r="C536" t="str">
            <v>Marie-Josephe</v>
          </cell>
          <cell r="D536">
            <v>38718</v>
          </cell>
          <cell r="E536">
            <v>1</v>
          </cell>
          <cell r="F536" t="str">
            <v>Local</v>
          </cell>
          <cell r="G536">
            <v>40057</v>
          </cell>
          <cell r="H536" t="str">
            <v>MCF HC</v>
          </cell>
          <cell r="I536">
            <v>71</v>
          </cell>
          <cell r="J536" t="str">
            <v>U. Nancy-II</v>
          </cell>
          <cell r="K536" t="str">
            <v>0541508W</v>
          </cell>
          <cell r="L536">
            <v>40057</v>
          </cell>
          <cell r="M536">
            <v>3013</v>
          </cell>
          <cell r="N536">
            <v>38718</v>
          </cell>
        </row>
        <row r="537">
          <cell r="A537" t="str">
            <v>12E9214831ZAB</v>
          </cell>
          <cell r="B537" t="str">
            <v>WILLMANN</v>
          </cell>
          <cell r="C537" t="str">
            <v>Francoise</v>
          </cell>
          <cell r="D537">
            <v>38718</v>
          </cell>
          <cell r="E537">
            <v>1</v>
          </cell>
          <cell r="F537" t="str">
            <v>Local</v>
          </cell>
          <cell r="G537">
            <v>40057</v>
          </cell>
          <cell r="H537" t="str">
            <v>MCF HC</v>
          </cell>
          <cell r="I537">
            <v>12</v>
          </cell>
          <cell r="J537" t="str">
            <v>U. Nancy-II</v>
          </cell>
          <cell r="K537" t="str">
            <v>0541508W</v>
          </cell>
          <cell r="L537">
            <v>40057</v>
          </cell>
          <cell r="M537">
            <v>3013</v>
          </cell>
          <cell r="N537">
            <v>38718</v>
          </cell>
        </row>
        <row r="538">
          <cell r="A538" t="str">
            <v>12E9216552XAL</v>
          </cell>
          <cell r="B538" t="str">
            <v>PETAMENT</v>
          </cell>
          <cell r="C538" t="str">
            <v>Claire</v>
          </cell>
          <cell r="D538">
            <v>38718</v>
          </cell>
          <cell r="E538">
            <v>1</v>
          </cell>
          <cell r="F538" t="str">
            <v>National</v>
          </cell>
          <cell r="G538">
            <v>40057</v>
          </cell>
          <cell r="H538" t="str">
            <v>MCF HC</v>
          </cell>
          <cell r="I538">
            <v>74</v>
          </cell>
          <cell r="J538" t="str">
            <v>U. Lyon-I</v>
          </cell>
          <cell r="K538" t="str">
            <v>0691774D</v>
          </cell>
          <cell r="L538">
            <v>40057</v>
          </cell>
          <cell r="M538">
            <v>3013</v>
          </cell>
          <cell r="N538">
            <v>38718</v>
          </cell>
        </row>
        <row r="539">
          <cell r="A539" t="str">
            <v>12E9219661MHP</v>
          </cell>
          <cell r="B539" t="str">
            <v>PRAIRAT</v>
          </cell>
          <cell r="C539" t="str">
            <v>Eirick</v>
          </cell>
          <cell r="D539">
            <v>38718</v>
          </cell>
          <cell r="E539">
            <v>1</v>
          </cell>
          <cell r="F539" t="str">
            <v>Local</v>
          </cell>
          <cell r="G539">
            <v>40057</v>
          </cell>
          <cell r="H539" t="str">
            <v>PR 1C</v>
          </cell>
          <cell r="I539">
            <v>70</v>
          </cell>
          <cell r="J539" t="str">
            <v>U. Nancy-II</v>
          </cell>
          <cell r="K539" t="str">
            <v>0541508W</v>
          </cell>
          <cell r="L539">
            <v>40057</v>
          </cell>
          <cell r="M539">
            <v>3002</v>
          </cell>
          <cell r="N539">
            <v>38718</v>
          </cell>
        </row>
        <row r="540">
          <cell r="A540" t="str">
            <v>12E9314451QMZ</v>
          </cell>
          <cell r="B540" t="str">
            <v>PEREIRO</v>
          </cell>
          <cell r="C540" t="str">
            <v>Myriam</v>
          </cell>
          <cell r="D540">
            <v>38718</v>
          </cell>
          <cell r="E540">
            <v>1</v>
          </cell>
          <cell r="F540" t="str">
            <v>National</v>
          </cell>
          <cell r="G540">
            <v>40057</v>
          </cell>
          <cell r="H540" t="str">
            <v>MCF HC</v>
          </cell>
          <cell r="I540">
            <v>11</v>
          </cell>
          <cell r="J540" t="str">
            <v>U. Nancy-II</v>
          </cell>
          <cell r="K540" t="str">
            <v>0541508W</v>
          </cell>
          <cell r="L540">
            <v>40057</v>
          </cell>
          <cell r="M540">
            <v>3013</v>
          </cell>
          <cell r="N540">
            <v>38718</v>
          </cell>
        </row>
        <row r="541">
          <cell r="A541" t="str">
            <v>12S0009764ZON</v>
          </cell>
          <cell r="B541" t="str">
            <v>APOTHELOZ</v>
          </cell>
          <cell r="C541" t="str">
            <v>Denis</v>
          </cell>
          <cell r="D541">
            <v>38718</v>
          </cell>
          <cell r="E541">
            <v>1</v>
          </cell>
          <cell r="F541" t="str">
            <v>National</v>
          </cell>
          <cell r="G541">
            <v>40057</v>
          </cell>
          <cell r="H541" t="str">
            <v>PR 1C</v>
          </cell>
          <cell r="I541">
            <v>7</v>
          </cell>
          <cell r="J541" t="str">
            <v>U. Nancy-II</v>
          </cell>
          <cell r="K541" t="str">
            <v>0541508W</v>
          </cell>
          <cell r="L541">
            <v>40057</v>
          </cell>
          <cell r="M541">
            <v>3002</v>
          </cell>
          <cell r="N541">
            <v>38718</v>
          </cell>
        </row>
        <row r="542">
          <cell r="A542" t="str">
            <v>12S0113118VIO</v>
          </cell>
          <cell r="B542" t="str">
            <v>BOULMIER</v>
          </cell>
          <cell r="C542" t="str">
            <v>Daniel</v>
          </cell>
          <cell r="D542">
            <v>38718</v>
          </cell>
          <cell r="E542">
            <v>1</v>
          </cell>
          <cell r="F542" t="str">
            <v>Spécifique</v>
          </cell>
          <cell r="G542">
            <v>40057</v>
          </cell>
          <cell r="H542" t="str">
            <v>MCF HC</v>
          </cell>
          <cell r="I542">
            <v>1</v>
          </cell>
          <cell r="J542" t="str">
            <v>U. Nancy-II</v>
          </cell>
          <cell r="K542" t="str">
            <v>0541508W</v>
          </cell>
          <cell r="L542">
            <v>40057</v>
          </cell>
          <cell r="M542">
            <v>3013</v>
          </cell>
          <cell r="N542">
            <v>38718</v>
          </cell>
        </row>
        <row r="543">
          <cell r="A543" t="str">
            <v>12S0424579QIV</v>
          </cell>
          <cell r="B543" t="str">
            <v>MERLIN</v>
          </cell>
          <cell r="C543" t="str">
            <v>Jean-Louis</v>
          </cell>
          <cell r="D543">
            <v>38718</v>
          </cell>
          <cell r="E543">
            <v>1</v>
          </cell>
          <cell r="F543" t="str">
            <v>National</v>
          </cell>
          <cell r="G543">
            <v>40057</v>
          </cell>
          <cell r="H543" t="str">
            <v>PR 1C</v>
          </cell>
          <cell r="I543">
            <v>87</v>
          </cell>
          <cell r="J543" t="str">
            <v>U. Nancy-I</v>
          </cell>
          <cell r="K543" t="str">
            <v>0541507V</v>
          </cell>
          <cell r="L543">
            <v>40057</v>
          </cell>
          <cell r="M543">
            <v>3002</v>
          </cell>
          <cell r="N543">
            <v>38718</v>
          </cell>
        </row>
        <row r="544">
          <cell r="A544" t="str">
            <v>12S9319406SFX</v>
          </cell>
          <cell r="B544" t="str">
            <v>HUMBLEY</v>
          </cell>
          <cell r="C544" t="str">
            <v>Jean Louis</v>
          </cell>
          <cell r="D544">
            <v>38718</v>
          </cell>
          <cell r="E544">
            <v>1</v>
          </cell>
          <cell r="F544" t="str">
            <v>National</v>
          </cell>
          <cell r="G544">
            <v>40057</v>
          </cell>
          <cell r="H544" t="str">
            <v>PR EX1</v>
          </cell>
          <cell r="I544">
            <v>11</v>
          </cell>
          <cell r="J544" t="str">
            <v>U. Paris-VII</v>
          </cell>
          <cell r="K544" t="str">
            <v>0751723R</v>
          </cell>
          <cell r="L544">
            <v>40057</v>
          </cell>
          <cell r="M544">
            <v>3003</v>
          </cell>
          <cell r="N544">
            <v>38718</v>
          </cell>
        </row>
        <row r="545">
          <cell r="A545" t="str">
            <v>12S9319445NLS</v>
          </cell>
          <cell r="B545" t="str">
            <v>CAHN</v>
          </cell>
          <cell r="C545" t="str">
            <v>Jean Paul</v>
          </cell>
          <cell r="D545">
            <v>38718</v>
          </cell>
          <cell r="E545">
            <v>1</v>
          </cell>
          <cell r="F545" t="str">
            <v>National</v>
          </cell>
          <cell r="G545">
            <v>40057</v>
          </cell>
          <cell r="H545" t="str">
            <v>PR EX1</v>
          </cell>
          <cell r="I545">
            <v>12</v>
          </cell>
          <cell r="J545" t="str">
            <v>U. Paris-IV</v>
          </cell>
          <cell r="K545" t="str">
            <v>0751720M</v>
          </cell>
          <cell r="L545">
            <v>40057</v>
          </cell>
          <cell r="M545">
            <v>3003</v>
          </cell>
          <cell r="N545">
            <v>38718</v>
          </cell>
        </row>
        <row r="546">
          <cell r="A546" t="str">
            <v>12S9320579QVO</v>
          </cell>
          <cell r="B546" t="str">
            <v>CHAROLLES</v>
          </cell>
          <cell r="C546" t="str">
            <v>Michel</v>
          </cell>
          <cell r="D546">
            <v>38718</v>
          </cell>
          <cell r="E546">
            <v>1</v>
          </cell>
          <cell r="F546" t="str">
            <v>National</v>
          </cell>
          <cell r="G546">
            <v>40057</v>
          </cell>
          <cell r="H546" t="str">
            <v>PR EX1</v>
          </cell>
          <cell r="I546">
            <v>7</v>
          </cell>
          <cell r="J546" t="str">
            <v>U. Paris-III</v>
          </cell>
          <cell r="K546" t="str">
            <v>0751719L</v>
          </cell>
          <cell r="L546">
            <v>40057</v>
          </cell>
          <cell r="M546">
            <v>3003</v>
          </cell>
          <cell r="N546">
            <v>38718</v>
          </cell>
        </row>
        <row r="547">
          <cell r="A547" t="str">
            <v>12S9321322SEB</v>
          </cell>
          <cell r="B547" t="str">
            <v>COLLY</v>
          </cell>
          <cell r="C547" t="str">
            <v>Francois</v>
          </cell>
          <cell r="D547">
            <v>38718</v>
          </cell>
          <cell r="E547">
            <v>1</v>
          </cell>
          <cell r="F547" t="str">
            <v>Local</v>
          </cell>
          <cell r="G547">
            <v>40057</v>
          </cell>
          <cell r="H547" t="str">
            <v>PR EX1</v>
          </cell>
          <cell r="I547">
            <v>2</v>
          </cell>
          <cell r="J547" t="str">
            <v>U. Evry</v>
          </cell>
          <cell r="K547" t="str">
            <v>0911975C</v>
          </cell>
          <cell r="L547">
            <v>40057</v>
          </cell>
          <cell r="M547">
            <v>3003</v>
          </cell>
          <cell r="N547">
            <v>38718</v>
          </cell>
        </row>
        <row r="548">
          <cell r="A548" t="str">
            <v>12S9322118QPC</v>
          </cell>
          <cell r="B548" t="str">
            <v>FERRATON</v>
          </cell>
          <cell r="C548" t="str">
            <v>Yves</v>
          </cell>
          <cell r="D548">
            <v>38718</v>
          </cell>
          <cell r="E548">
            <v>1</v>
          </cell>
          <cell r="F548" t="str">
            <v>National</v>
          </cell>
          <cell r="G548">
            <v>40057</v>
          </cell>
          <cell r="H548" t="str">
            <v>PR EX1</v>
          </cell>
          <cell r="I548">
            <v>22</v>
          </cell>
          <cell r="J548" t="str">
            <v>U. Nancy-II</v>
          </cell>
          <cell r="K548" t="str">
            <v>0541508W</v>
          </cell>
          <cell r="L548">
            <v>40057</v>
          </cell>
          <cell r="M548">
            <v>3003</v>
          </cell>
          <cell r="N548">
            <v>38718</v>
          </cell>
        </row>
        <row r="549">
          <cell r="A549" t="str">
            <v>12S9324607LJA</v>
          </cell>
          <cell r="B549" t="str">
            <v>CARLIER</v>
          </cell>
          <cell r="C549" t="str">
            <v>Pierre</v>
          </cell>
          <cell r="D549">
            <v>38718</v>
          </cell>
          <cell r="E549">
            <v>1</v>
          </cell>
          <cell r="F549" t="str">
            <v>National</v>
          </cell>
          <cell r="G549">
            <v>40057</v>
          </cell>
          <cell r="H549" t="str">
            <v>PR EX1</v>
          </cell>
          <cell r="I549">
            <v>21</v>
          </cell>
          <cell r="J549" t="str">
            <v>U. Paris-X</v>
          </cell>
          <cell r="K549" t="str">
            <v>0921204J</v>
          </cell>
          <cell r="L549">
            <v>40057</v>
          </cell>
          <cell r="M549">
            <v>3003</v>
          </cell>
          <cell r="N549">
            <v>38718</v>
          </cell>
        </row>
        <row r="550">
          <cell r="A550" t="str">
            <v>12S9327889DAY</v>
          </cell>
          <cell r="B550" t="str">
            <v>ROMANO</v>
          </cell>
          <cell r="C550" t="str">
            <v>Joseph</v>
          </cell>
          <cell r="D550">
            <v>38718</v>
          </cell>
          <cell r="E550">
            <v>1</v>
          </cell>
          <cell r="F550" t="str">
            <v>Local</v>
          </cell>
          <cell r="G550">
            <v>40057</v>
          </cell>
          <cell r="H550" t="str">
            <v>MCF HC</v>
          </cell>
          <cell r="I550">
            <v>19</v>
          </cell>
          <cell r="J550" t="str">
            <v>U. Nancy-II</v>
          </cell>
          <cell r="K550" t="str">
            <v>0541508W</v>
          </cell>
          <cell r="L550">
            <v>40057</v>
          </cell>
          <cell r="M550">
            <v>3013</v>
          </cell>
          <cell r="N550">
            <v>38718</v>
          </cell>
        </row>
        <row r="551">
          <cell r="A551" t="str">
            <v>12S9328188WAQ</v>
          </cell>
          <cell r="B551" t="str">
            <v>KOEHL</v>
          </cell>
          <cell r="C551" t="str">
            <v>Jacky</v>
          </cell>
          <cell r="D551">
            <v>38718</v>
          </cell>
          <cell r="E551">
            <v>1</v>
          </cell>
          <cell r="F551" t="str">
            <v>National</v>
          </cell>
          <cell r="G551">
            <v>40057</v>
          </cell>
          <cell r="H551" t="str">
            <v>MCF HC</v>
          </cell>
          <cell r="I551">
            <v>6</v>
          </cell>
          <cell r="J551" t="str">
            <v>U. Nancy-II</v>
          </cell>
          <cell r="K551" t="str">
            <v>0541508W</v>
          </cell>
          <cell r="L551">
            <v>40057</v>
          </cell>
          <cell r="M551">
            <v>3013</v>
          </cell>
          <cell r="N551">
            <v>38718</v>
          </cell>
        </row>
        <row r="552">
          <cell r="A552" t="str">
            <v>12S9328415NEG</v>
          </cell>
          <cell r="B552" t="str">
            <v>ARTUR</v>
          </cell>
          <cell r="C552" t="str">
            <v>Yves</v>
          </cell>
          <cell r="D552">
            <v>38718</v>
          </cell>
          <cell r="E552">
            <v>1</v>
          </cell>
          <cell r="F552" t="str">
            <v>Local</v>
          </cell>
          <cell r="G552">
            <v>40057</v>
          </cell>
          <cell r="H552" t="str">
            <v>PR EX1</v>
          </cell>
          <cell r="I552">
            <v>87</v>
          </cell>
          <cell r="J552" t="str">
            <v>U. Dijon</v>
          </cell>
          <cell r="K552" t="str">
            <v>0211237F</v>
          </cell>
          <cell r="L552">
            <v>40057</v>
          </cell>
          <cell r="M552">
            <v>3003</v>
          </cell>
          <cell r="N552">
            <v>38718</v>
          </cell>
        </row>
        <row r="553">
          <cell r="A553" t="str">
            <v>12S9329102SHY</v>
          </cell>
          <cell r="B553" t="str">
            <v>CRIQUI</v>
          </cell>
          <cell r="C553" t="str">
            <v>Etienne</v>
          </cell>
          <cell r="D553">
            <v>38718</v>
          </cell>
          <cell r="E553">
            <v>1</v>
          </cell>
          <cell r="F553" t="str">
            <v>Local</v>
          </cell>
          <cell r="G553">
            <v>40057</v>
          </cell>
          <cell r="H553" t="str">
            <v>PR EX1</v>
          </cell>
          <cell r="I553">
            <v>4</v>
          </cell>
          <cell r="J553" t="str">
            <v>U. Nancy-II</v>
          </cell>
          <cell r="K553" t="str">
            <v>0541508W</v>
          </cell>
          <cell r="L553">
            <v>40057</v>
          </cell>
          <cell r="M553">
            <v>3003</v>
          </cell>
          <cell r="N553">
            <v>38718</v>
          </cell>
        </row>
        <row r="554">
          <cell r="A554" t="str">
            <v>12S9330279WTO</v>
          </cell>
          <cell r="B554" t="str">
            <v>DAVID</v>
          </cell>
          <cell r="C554" t="str">
            <v>Amos</v>
          </cell>
          <cell r="D554">
            <v>38718</v>
          </cell>
          <cell r="E554">
            <v>1</v>
          </cell>
          <cell r="F554" t="str">
            <v>Local</v>
          </cell>
          <cell r="G554">
            <v>40057</v>
          </cell>
          <cell r="H554" t="str">
            <v>PR 1C</v>
          </cell>
          <cell r="I554">
            <v>71</v>
          </cell>
          <cell r="J554" t="str">
            <v>U. Nancy-II</v>
          </cell>
          <cell r="K554" t="str">
            <v>0541508W</v>
          </cell>
          <cell r="L554">
            <v>40057</v>
          </cell>
          <cell r="M554">
            <v>3002</v>
          </cell>
          <cell r="N554">
            <v>38718</v>
          </cell>
        </row>
        <row r="555">
          <cell r="A555" t="str">
            <v>12S9330683WTZ</v>
          </cell>
          <cell r="B555" t="str">
            <v>LIOGER</v>
          </cell>
          <cell r="C555" t="str">
            <v>Richard</v>
          </cell>
          <cell r="D555">
            <v>38718</v>
          </cell>
          <cell r="E555">
            <v>1</v>
          </cell>
          <cell r="F555" t="str">
            <v>Local</v>
          </cell>
          <cell r="G555">
            <v>40057</v>
          </cell>
          <cell r="H555" t="str">
            <v>PR EX1</v>
          </cell>
          <cell r="I555">
            <v>20</v>
          </cell>
          <cell r="J555" t="str">
            <v>U. Metz</v>
          </cell>
          <cell r="K555" t="str">
            <v>0572081C</v>
          </cell>
          <cell r="L555">
            <v>40057</v>
          </cell>
          <cell r="M555">
            <v>3003</v>
          </cell>
          <cell r="N555">
            <v>38718</v>
          </cell>
        </row>
        <row r="556">
          <cell r="A556" t="str">
            <v>12S9331338PNF</v>
          </cell>
          <cell r="B556" t="str">
            <v>CASIN</v>
          </cell>
          <cell r="C556" t="str">
            <v>Philippe</v>
          </cell>
          <cell r="D556">
            <v>38718</v>
          </cell>
          <cell r="E556">
            <v>1</v>
          </cell>
          <cell r="F556" t="str">
            <v>Local</v>
          </cell>
          <cell r="G556">
            <v>40057</v>
          </cell>
          <cell r="H556" t="str">
            <v>PR 1C</v>
          </cell>
          <cell r="I556">
            <v>5</v>
          </cell>
          <cell r="J556" t="str">
            <v>U. Metz</v>
          </cell>
          <cell r="K556" t="str">
            <v>0572081C</v>
          </cell>
          <cell r="L556">
            <v>40057</v>
          </cell>
          <cell r="M556">
            <v>3002</v>
          </cell>
          <cell r="N556">
            <v>38718</v>
          </cell>
        </row>
        <row r="557">
          <cell r="A557" t="str">
            <v>12S9334475UJV</v>
          </cell>
          <cell r="B557" t="str">
            <v>LAMBERT</v>
          </cell>
          <cell r="C557" t="str">
            <v>Thierry</v>
          </cell>
          <cell r="D557">
            <v>38718</v>
          </cell>
          <cell r="E557">
            <v>1</v>
          </cell>
          <cell r="F557" t="str">
            <v>Local</v>
          </cell>
          <cell r="G557">
            <v>40057</v>
          </cell>
          <cell r="H557" t="str">
            <v>PR 1C</v>
          </cell>
          <cell r="I557">
            <v>1</v>
          </cell>
          <cell r="J557" t="str">
            <v>U. Nancy-II</v>
          </cell>
          <cell r="K557" t="str">
            <v>0541508W</v>
          </cell>
          <cell r="L557">
            <v>40057</v>
          </cell>
          <cell r="M557">
            <v>3002</v>
          </cell>
          <cell r="N557">
            <v>38718</v>
          </cell>
        </row>
        <row r="558">
          <cell r="A558" t="str">
            <v>12S9341191JOG</v>
          </cell>
          <cell r="B558" t="str">
            <v>VASSEUR</v>
          </cell>
          <cell r="C558" t="str">
            <v>Paule</v>
          </cell>
          <cell r="D558">
            <v>38718</v>
          </cell>
          <cell r="E558">
            <v>1</v>
          </cell>
          <cell r="F558" t="str">
            <v>National</v>
          </cell>
          <cell r="G558">
            <v>40057</v>
          </cell>
          <cell r="H558" t="str">
            <v>PR EX1</v>
          </cell>
          <cell r="I558">
            <v>86</v>
          </cell>
          <cell r="J558" t="str">
            <v>U. Metz</v>
          </cell>
          <cell r="K558" t="str">
            <v>0572081C</v>
          </cell>
          <cell r="L558">
            <v>40057</v>
          </cell>
          <cell r="M558">
            <v>3003</v>
          </cell>
          <cell r="N558">
            <v>38718</v>
          </cell>
        </row>
        <row r="559">
          <cell r="A559" t="str">
            <v>12S9341914VUH</v>
          </cell>
          <cell r="B559" t="str">
            <v>FERY</v>
          </cell>
          <cell r="C559" t="str">
            <v>Andree</v>
          </cell>
          <cell r="D559">
            <v>38718</v>
          </cell>
          <cell r="E559">
            <v>1</v>
          </cell>
          <cell r="F559" t="str">
            <v>Local</v>
          </cell>
          <cell r="G559">
            <v>40057</v>
          </cell>
          <cell r="H559" t="str">
            <v>PR EX1</v>
          </cell>
          <cell r="I559">
            <v>1</v>
          </cell>
          <cell r="J559" t="str">
            <v>U. Tech. Paris-Dauphine</v>
          </cell>
          <cell r="K559" t="str">
            <v>0750736T</v>
          </cell>
          <cell r="L559">
            <v>40057</v>
          </cell>
          <cell r="M559">
            <v>3003</v>
          </cell>
          <cell r="N559">
            <v>38718</v>
          </cell>
        </row>
        <row r="560">
          <cell r="A560" t="str">
            <v>12S9345493FXK</v>
          </cell>
          <cell r="B560" t="str">
            <v>MERY</v>
          </cell>
          <cell r="C560" t="str">
            <v>Marie Claire</v>
          </cell>
          <cell r="D560">
            <v>38718</v>
          </cell>
          <cell r="E560">
            <v>1</v>
          </cell>
          <cell r="F560" t="str">
            <v>Local</v>
          </cell>
          <cell r="G560">
            <v>40057</v>
          </cell>
          <cell r="H560" t="str">
            <v>MCF HC</v>
          </cell>
          <cell r="I560">
            <v>12</v>
          </cell>
          <cell r="J560" t="str">
            <v>U. Dijon</v>
          </cell>
          <cell r="K560" t="str">
            <v>0211237F</v>
          </cell>
          <cell r="L560">
            <v>40057</v>
          </cell>
          <cell r="M560">
            <v>3013</v>
          </cell>
          <cell r="N560">
            <v>38718</v>
          </cell>
        </row>
        <row r="561">
          <cell r="A561" t="str">
            <v>12S9345987OCZ</v>
          </cell>
          <cell r="B561" t="str">
            <v>DROUIN</v>
          </cell>
          <cell r="C561" t="str">
            <v>Elisabeth</v>
          </cell>
          <cell r="D561">
            <v>38718</v>
          </cell>
          <cell r="E561">
            <v>1</v>
          </cell>
          <cell r="F561" t="str">
            <v>Local</v>
          </cell>
          <cell r="G561">
            <v>40057</v>
          </cell>
          <cell r="H561" t="str">
            <v>MCF HC</v>
          </cell>
          <cell r="I561">
            <v>5</v>
          </cell>
          <cell r="J561" t="str">
            <v>U. Metz</v>
          </cell>
          <cell r="K561" t="str">
            <v>0572081C</v>
          </cell>
          <cell r="L561">
            <v>40057</v>
          </cell>
          <cell r="M561">
            <v>3013</v>
          </cell>
          <cell r="N561">
            <v>38718</v>
          </cell>
        </row>
        <row r="562">
          <cell r="A562" t="str">
            <v>12S9346426BQE</v>
          </cell>
          <cell r="B562" t="str">
            <v>PESME</v>
          </cell>
          <cell r="C562" t="str">
            <v>Virginie</v>
          </cell>
          <cell r="D562">
            <v>38718</v>
          </cell>
          <cell r="E562">
            <v>1</v>
          </cell>
          <cell r="F562" t="str">
            <v>National</v>
          </cell>
          <cell r="G562">
            <v>40057</v>
          </cell>
          <cell r="H562" t="str">
            <v>MCF HC</v>
          </cell>
          <cell r="I562">
            <v>85</v>
          </cell>
          <cell r="J562" t="str">
            <v>U. Nancy-I</v>
          </cell>
          <cell r="K562" t="str">
            <v>0541507V</v>
          </cell>
          <cell r="L562">
            <v>40057</v>
          </cell>
          <cell r="M562">
            <v>3013</v>
          </cell>
          <cell r="N562">
            <v>38718</v>
          </cell>
        </row>
        <row r="563">
          <cell r="A563" t="str">
            <v>12S9348918QNK</v>
          </cell>
          <cell r="B563" t="str">
            <v>OLIVIER</v>
          </cell>
          <cell r="C563" t="str">
            <v>Laurent</v>
          </cell>
          <cell r="D563">
            <v>38718</v>
          </cell>
          <cell r="E563">
            <v>1</v>
          </cell>
          <cell r="F563" t="str">
            <v>National</v>
          </cell>
          <cell r="G563">
            <v>40057</v>
          </cell>
          <cell r="H563" t="str">
            <v>MCF HC</v>
          </cell>
          <cell r="I563">
            <v>4</v>
          </cell>
          <cell r="J563" t="str">
            <v>U. Nancy-II</v>
          </cell>
          <cell r="K563" t="str">
            <v>0541508W</v>
          </cell>
          <cell r="L563">
            <v>40057</v>
          </cell>
          <cell r="M563">
            <v>3013</v>
          </cell>
          <cell r="N563">
            <v>38718</v>
          </cell>
        </row>
        <row r="564">
          <cell r="A564" t="str">
            <v>12S9349473NWF</v>
          </cell>
          <cell r="B564" t="str">
            <v>VENTURINO</v>
          </cell>
          <cell r="C564" t="str">
            <v>Diego</v>
          </cell>
          <cell r="D564">
            <v>38718</v>
          </cell>
          <cell r="E564">
            <v>1</v>
          </cell>
          <cell r="F564" t="str">
            <v>National</v>
          </cell>
          <cell r="G564">
            <v>40057</v>
          </cell>
          <cell r="H564" t="str">
            <v>MCF HC</v>
          </cell>
          <cell r="I564">
            <v>22</v>
          </cell>
          <cell r="J564" t="str">
            <v>U. Metz</v>
          </cell>
          <cell r="K564" t="str">
            <v>0572081C</v>
          </cell>
          <cell r="L564">
            <v>40057</v>
          </cell>
          <cell r="M564">
            <v>3013</v>
          </cell>
          <cell r="N564">
            <v>38718</v>
          </cell>
        </row>
        <row r="565">
          <cell r="A565" t="str">
            <v>12S9349493HKF</v>
          </cell>
          <cell r="B565" t="str">
            <v>KNITTEL</v>
          </cell>
          <cell r="C565" t="str">
            <v>Marie-Laurence</v>
          </cell>
          <cell r="D565">
            <v>38718</v>
          </cell>
          <cell r="E565">
            <v>1</v>
          </cell>
          <cell r="F565" t="str">
            <v>Local</v>
          </cell>
          <cell r="G565">
            <v>40057</v>
          </cell>
          <cell r="H565" t="str">
            <v>MCF HC</v>
          </cell>
          <cell r="I565">
            <v>7</v>
          </cell>
          <cell r="J565" t="str">
            <v>U. Nancy-II</v>
          </cell>
          <cell r="K565" t="str">
            <v>0541508W</v>
          </cell>
          <cell r="L565">
            <v>40057</v>
          </cell>
          <cell r="M565">
            <v>3013</v>
          </cell>
          <cell r="N565">
            <v>38718</v>
          </cell>
        </row>
        <row r="566">
          <cell r="A566" t="str">
            <v>12S9349598LHE</v>
          </cell>
          <cell r="B566" t="str">
            <v>LHERBIER</v>
          </cell>
          <cell r="C566" t="str">
            <v>Brigitte</v>
          </cell>
          <cell r="D566">
            <v>38718</v>
          </cell>
          <cell r="E566">
            <v>1</v>
          </cell>
          <cell r="F566" t="str">
            <v>Local</v>
          </cell>
          <cell r="G566">
            <v>40057</v>
          </cell>
          <cell r="H566" t="str">
            <v>MCF HC</v>
          </cell>
          <cell r="I566">
            <v>85</v>
          </cell>
          <cell r="J566" t="str">
            <v>U. Nancy-I (IUT Nancy-Brabois)</v>
          </cell>
          <cell r="K566" t="str">
            <v>0541205S</v>
          </cell>
          <cell r="L566">
            <v>40057</v>
          </cell>
          <cell r="M566">
            <v>3013</v>
          </cell>
          <cell r="N566">
            <v>38718</v>
          </cell>
        </row>
        <row r="567">
          <cell r="A567" t="str">
            <v>12S9349599XCI</v>
          </cell>
          <cell r="B567" t="str">
            <v>JOUZEAU</v>
          </cell>
          <cell r="C567" t="str">
            <v>Jean Yves</v>
          </cell>
          <cell r="D567">
            <v>38718</v>
          </cell>
          <cell r="E567">
            <v>1</v>
          </cell>
          <cell r="F567" t="str">
            <v>Local</v>
          </cell>
          <cell r="G567">
            <v>40057</v>
          </cell>
          <cell r="H567" t="str">
            <v>PR 1C</v>
          </cell>
          <cell r="I567">
            <v>85</v>
          </cell>
          <cell r="J567" t="str">
            <v>U. Nancy-I</v>
          </cell>
          <cell r="K567" t="str">
            <v>0541507V</v>
          </cell>
          <cell r="L567">
            <v>40057</v>
          </cell>
          <cell r="M567">
            <v>3002</v>
          </cell>
          <cell r="N567">
            <v>38718</v>
          </cell>
        </row>
        <row r="568">
          <cell r="A568" t="str">
            <v>12S9349706ULG</v>
          </cell>
          <cell r="B568" t="str">
            <v>DUPUIS</v>
          </cell>
          <cell r="C568" t="str">
            <v>Xavier</v>
          </cell>
          <cell r="D568">
            <v>38718</v>
          </cell>
          <cell r="E568">
            <v>1</v>
          </cell>
          <cell r="F568" t="str">
            <v>Local</v>
          </cell>
          <cell r="G568">
            <v>40057</v>
          </cell>
          <cell r="H568" t="str">
            <v>MCF HC</v>
          </cell>
          <cell r="I568">
            <v>21</v>
          </cell>
          <cell r="J568" t="str">
            <v>U. Paris-X</v>
          </cell>
          <cell r="K568" t="str">
            <v>0921204J</v>
          </cell>
          <cell r="L568">
            <v>40057</v>
          </cell>
          <cell r="M568">
            <v>3013</v>
          </cell>
          <cell r="N568">
            <v>38718</v>
          </cell>
        </row>
        <row r="569">
          <cell r="A569" t="str">
            <v>12S9602003ELZ</v>
          </cell>
          <cell r="B569" t="str">
            <v>HOCQUET</v>
          </cell>
          <cell r="C569" t="str">
            <v>Sophie</v>
          </cell>
          <cell r="D569">
            <v>38718</v>
          </cell>
          <cell r="E569">
            <v>1</v>
          </cell>
          <cell r="F569" t="str">
            <v>National</v>
          </cell>
          <cell r="G569">
            <v>40057</v>
          </cell>
          <cell r="H569" t="str">
            <v>MCF HC</v>
          </cell>
          <cell r="I569">
            <v>1</v>
          </cell>
          <cell r="J569" t="str">
            <v>U. Metz</v>
          </cell>
          <cell r="K569" t="str">
            <v>0572081C</v>
          </cell>
          <cell r="L569">
            <v>40057</v>
          </cell>
          <cell r="M569">
            <v>3013</v>
          </cell>
          <cell r="N569">
            <v>38718</v>
          </cell>
        </row>
        <row r="570">
          <cell r="A570" t="str">
            <v>12S9602723AOW</v>
          </cell>
          <cell r="B570" t="str">
            <v>MAITRE</v>
          </cell>
          <cell r="C570" t="str">
            <v>Philippe</v>
          </cell>
          <cell r="D570">
            <v>38718</v>
          </cell>
          <cell r="E570">
            <v>1</v>
          </cell>
          <cell r="F570" t="str">
            <v>Local</v>
          </cell>
          <cell r="G570">
            <v>40057</v>
          </cell>
          <cell r="H570" t="str">
            <v>PR 1C</v>
          </cell>
          <cell r="I570">
            <v>5</v>
          </cell>
          <cell r="J570" t="str">
            <v>U. Aix-Marseille-III</v>
          </cell>
          <cell r="K570" t="str">
            <v>0132364Z</v>
          </cell>
          <cell r="L570">
            <v>40057</v>
          </cell>
          <cell r="M570">
            <v>3002</v>
          </cell>
          <cell r="N570">
            <v>38718</v>
          </cell>
        </row>
        <row r="571">
          <cell r="A571" t="str">
            <v>12S9603014LQJ</v>
          </cell>
          <cell r="B571" t="str">
            <v>CHABROLLE</v>
          </cell>
          <cell r="C571" t="str">
            <v>Anne-Marie</v>
          </cell>
          <cell r="D571">
            <v>38718</v>
          </cell>
          <cell r="E571">
            <v>1</v>
          </cell>
          <cell r="F571" t="str">
            <v>Local</v>
          </cell>
          <cell r="G571">
            <v>40057</v>
          </cell>
          <cell r="H571" t="str">
            <v>MCF HC</v>
          </cell>
          <cell r="I571">
            <v>7</v>
          </cell>
          <cell r="J571" t="str">
            <v>U. Metz</v>
          </cell>
          <cell r="K571" t="str">
            <v>0572081C</v>
          </cell>
          <cell r="L571">
            <v>40057</v>
          </cell>
          <cell r="M571">
            <v>3013</v>
          </cell>
          <cell r="N571">
            <v>38718</v>
          </cell>
        </row>
        <row r="572">
          <cell r="A572" t="str">
            <v>12S9603096RFG</v>
          </cell>
          <cell r="B572" t="str">
            <v>THIEL</v>
          </cell>
          <cell r="C572" t="str">
            <v>Marie-Jo</v>
          </cell>
          <cell r="D572">
            <v>38718</v>
          </cell>
          <cell r="E572">
            <v>1</v>
          </cell>
          <cell r="F572" t="str">
            <v>Local</v>
          </cell>
          <cell r="G572">
            <v>40057</v>
          </cell>
          <cell r="H572" t="str">
            <v>PR 1C</v>
          </cell>
          <cell r="I572">
            <v>76</v>
          </cell>
          <cell r="J572" t="str">
            <v>U. Strasbourg (Inst. thＰ.cat)</v>
          </cell>
          <cell r="K572" t="str">
            <v>0670147W</v>
          </cell>
          <cell r="L572">
            <v>40057</v>
          </cell>
          <cell r="M572">
            <v>3002</v>
          </cell>
          <cell r="N572">
            <v>38718</v>
          </cell>
        </row>
        <row r="573">
          <cell r="A573" t="str">
            <v>12S9800269NBY</v>
          </cell>
          <cell r="B573" t="str">
            <v>THEVENIN</v>
          </cell>
          <cell r="C573" t="str">
            <v>Etienne</v>
          </cell>
          <cell r="D573">
            <v>38718</v>
          </cell>
          <cell r="E573">
            <v>1</v>
          </cell>
          <cell r="F573" t="str">
            <v>Local</v>
          </cell>
          <cell r="G573">
            <v>40057</v>
          </cell>
          <cell r="H573" t="str">
            <v>MCF HC</v>
          </cell>
          <cell r="I573">
            <v>22</v>
          </cell>
          <cell r="J573" t="str">
            <v>U. Nancy-II</v>
          </cell>
          <cell r="K573" t="str">
            <v>0541508W</v>
          </cell>
          <cell r="L573">
            <v>40057</v>
          </cell>
          <cell r="M573">
            <v>3013</v>
          </cell>
          <cell r="N573">
            <v>38718</v>
          </cell>
        </row>
        <row r="574">
          <cell r="A574" t="str">
            <v>12S9905301CUO</v>
          </cell>
          <cell r="B574" t="str">
            <v>MEYER</v>
          </cell>
          <cell r="C574" t="str">
            <v>Vincent</v>
          </cell>
          <cell r="D574">
            <v>38961</v>
          </cell>
          <cell r="E574">
            <v>1</v>
          </cell>
          <cell r="F574" t="str">
            <v>Local</v>
          </cell>
          <cell r="G574">
            <v>40057</v>
          </cell>
          <cell r="H574" t="str">
            <v>PR 1C</v>
          </cell>
          <cell r="I574">
            <v>71</v>
          </cell>
          <cell r="J574" t="str">
            <v>U. Metz</v>
          </cell>
          <cell r="K574" t="str">
            <v>0572081C</v>
          </cell>
          <cell r="L574">
            <v>40057</v>
          </cell>
          <cell r="M574">
            <v>3002</v>
          </cell>
          <cell r="N574">
            <v>38961</v>
          </cell>
        </row>
        <row r="575">
          <cell r="A575" t="str">
            <v>13E9205848KCW</v>
          </cell>
          <cell r="B575" t="str">
            <v>SCEPI</v>
          </cell>
          <cell r="C575" t="str">
            <v>Henri</v>
          </cell>
          <cell r="D575">
            <v>38718</v>
          </cell>
          <cell r="E575">
            <v>1</v>
          </cell>
          <cell r="F575" t="str">
            <v>National</v>
          </cell>
          <cell r="G575">
            <v>40057</v>
          </cell>
          <cell r="H575" t="str">
            <v>PR 1C</v>
          </cell>
          <cell r="I575">
            <v>9</v>
          </cell>
          <cell r="J575" t="str">
            <v>U. Poitiers</v>
          </cell>
          <cell r="K575" t="str">
            <v>0860856N</v>
          </cell>
          <cell r="L575">
            <v>40057</v>
          </cell>
          <cell r="M575">
            <v>3002</v>
          </cell>
          <cell r="N575">
            <v>38718</v>
          </cell>
        </row>
        <row r="576">
          <cell r="A576" t="str">
            <v>13E9210028KYI</v>
          </cell>
          <cell r="B576" t="str">
            <v>PINTHON</v>
          </cell>
          <cell r="C576" t="str">
            <v>Monique</v>
          </cell>
          <cell r="D576">
            <v>38718</v>
          </cell>
          <cell r="E576">
            <v>1</v>
          </cell>
          <cell r="F576" t="str">
            <v>Local</v>
          </cell>
          <cell r="G576">
            <v>40057</v>
          </cell>
          <cell r="H576" t="str">
            <v>MCF HC</v>
          </cell>
          <cell r="I576">
            <v>9</v>
          </cell>
          <cell r="J576" t="str">
            <v>U. Poitiers (IUFM)</v>
          </cell>
          <cell r="K576" t="str">
            <v>0861249R</v>
          </cell>
          <cell r="L576">
            <v>40057</v>
          </cell>
          <cell r="M576">
            <v>3013</v>
          </cell>
          <cell r="N576">
            <v>38718</v>
          </cell>
        </row>
        <row r="577">
          <cell r="A577" t="str">
            <v>13E9211597PBR</v>
          </cell>
          <cell r="B577" t="str">
            <v>VOISIN</v>
          </cell>
          <cell r="C577" t="str">
            <v>Dominique</v>
          </cell>
          <cell r="D577">
            <v>38718</v>
          </cell>
          <cell r="E577">
            <v>1</v>
          </cell>
          <cell r="F577" t="str">
            <v>National</v>
          </cell>
          <cell r="G577">
            <v>40057</v>
          </cell>
          <cell r="H577" t="str">
            <v>MCF HC</v>
          </cell>
          <cell r="I577">
            <v>8</v>
          </cell>
          <cell r="J577" t="str">
            <v>U. Nice</v>
          </cell>
          <cell r="K577" t="str">
            <v>0060931E</v>
          </cell>
          <cell r="L577">
            <v>40057</v>
          </cell>
          <cell r="M577">
            <v>3013</v>
          </cell>
          <cell r="N577">
            <v>38718</v>
          </cell>
        </row>
        <row r="578">
          <cell r="A578" t="str">
            <v>13E9212620UNK</v>
          </cell>
          <cell r="B578" t="str">
            <v>JOLLY</v>
          </cell>
          <cell r="C578" t="str">
            <v>Genevieve</v>
          </cell>
          <cell r="D578">
            <v>39814</v>
          </cell>
          <cell r="E578">
            <v>1</v>
          </cell>
          <cell r="F578" t="str">
            <v>Local</v>
          </cell>
          <cell r="G578">
            <v>40057</v>
          </cell>
          <cell r="H578" t="str">
            <v>MCF HC</v>
          </cell>
          <cell r="I578">
            <v>18</v>
          </cell>
          <cell r="J578" t="str">
            <v>U. de Strasbourg</v>
          </cell>
          <cell r="K578" t="str">
            <v>0673021V</v>
          </cell>
          <cell r="L578">
            <v>40057</v>
          </cell>
          <cell r="M578">
            <v>3013</v>
          </cell>
          <cell r="N578">
            <v>39814</v>
          </cell>
        </row>
        <row r="579">
          <cell r="A579" t="str">
            <v>13S0216222FUM</v>
          </cell>
          <cell r="B579" t="str">
            <v>LASSAILLY</v>
          </cell>
          <cell r="C579" t="str">
            <v>Veronique</v>
          </cell>
          <cell r="D579">
            <v>38718</v>
          </cell>
          <cell r="E579">
            <v>1</v>
          </cell>
          <cell r="F579" t="str">
            <v>National</v>
          </cell>
          <cell r="G579">
            <v>40057</v>
          </cell>
          <cell r="H579" t="str">
            <v>PR 1C</v>
          </cell>
          <cell r="I579">
            <v>23</v>
          </cell>
          <cell r="J579" t="str">
            <v>U. Poitiers</v>
          </cell>
          <cell r="K579" t="str">
            <v>0860856N</v>
          </cell>
          <cell r="L579">
            <v>40057</v>
          </cell>
          <cell r="M579">
            <v>3002</v>
          </cell>
          <cell r="N579">
            <v>38718</v>
          </cell>
        </row>
        <row r="580">
          <cell r="A580" t="str">
            <v>13S9319558MCP</v>
          </cell>
          <cell r="B580" t="str">
            <v>BREUILLARD</v>
          </cell>
          <cell r="C580" t="str">
            <v>Jean</v>
          </cell>
          <cell r="D580">
            <v>38718</v>
          </cell>
          <cell r="E580">
            <v>1</v>
          </cell>
          <cell r="F580" t="str">
            <v>National</v>
          </cell>
          <cell r="G580">
            <v>40057</v>
          </cell>
          <cell r="H580" t="str">
            <v>PR EX1</v>
          </cell>
          <cell r="I580">
            <v>13</v>
          </cell>
          <cell r="J580" t="str">
            <v>U. Paris-IV</v>
          </cell>
          <cell r="K580" t="str">
            <v>0751720M</v>
          </cell>
          <cell r="L580">
            <v>40057</v>
          </cell>
          <cell r="M580">
            <v>3003</v>
          </cell>
          <cell r="N580">
            <v>38718</v>
          </cell>
        </row>
        <row r="581">
          <cell r="A581" t="str">
            <v>13S9321501UIA</v>
          </cell>
          <cell r="B581" t="str">
            <v>MASSE</v>
          </cell>
          <cell r="C581" t="str">
            <v>Michel</v>
          </cell>
          <cell r="D581">
            <v>38718</v>
          </cell>
          <cell r="E581">
            <v>1</v>
          </cell>
          <cell r="F581" t="str">
            <v>Local</v>
          </cell>
          <cell r="G581">
            <v>40057</v>
          </cell>
          <cell r="H581" t="str">
            <v>PR EX1</v>
          </cell>
          <cell r="I581">
            <v>1</v>
          </cell>
          <cell r="J581" t="str">
            <v>U. Poitiers</v>
          </cell>
          <cell r="K581" t="str">
            <v>0860856N</v>
          </cell>
          <cell r="L581">
            <v>40057</v>
          </cell>
          <cell r="M581">
            <v>3003</v>
          </cell>
          <cell r="N581">
            <v>38718</v>
          </cell>
        </row>
        <row r="582">
          <cell r="A582" t="str">
            <v>13S9322422CTA</v>
          </cell>
          <cell r="B582" t="str">
            <v>RIPOLL</v>
          </cell>
          <cell r="C582" t="str">
            <v>Hubert</v>
          </cell>
          <cell r="D582">
            <v>38718</v>
          </cell>
          <cell r="E582">
            <v>1</v>
          </cell>
          <cell r="F582" t="str">
            <v>Local</v>
          </cell>
          <cell r="G582">
            <v>40057</v>
          </cell>
          <cell r="H582" t="str">
            <v>PR EX2</v>
          </cell>
          <cell r="I582">
            <v>74</v>
          </cell>
          <cell r="J582" t="str">
            <v>U. Aix-Marseille-II</v>
          </cell>
          <cell r="K582" t="str">
            <v>0131843H</v>
          </cell>
          <cell r="L582">
            <v>40057</v>
          </cell>
          <cell r="M582">
            <v>3004</v>
          </cell>
          <cell r="N582">
            <v>38718</v>
          </cell>
        </row>
        <row r="583">
          <cell r="A583" t="str">
            <v>13S9323450RSN</v>
          </cell>
          <cell r="B583" t="str">
            <v>DE SCHEEMAEKER</v>
          </cell>
          <cell r="C583" t="str">
            <v>Henri</v>
          </cell>
          <cell r="D583">
            <v>38718</v>
          </cell>
          <cell r="E583">
            <v>1</v>
          </cell>
          <cell r="F583" t="str">
            <v>National</v>
          </cell>
          <cell r="G583">
            <v>40057</v>
          </cell>
          <cell r="H583" t="str">
            <v>MCF HC</v>
          </cell>
          <cell r="I583">
            <v>87</v>
          </cell>
          <cell r="J583" t="str">
            <v>U. Poitiers</v>
          </cell>
          <cell r="K583" t="str">
            <v>0860856N</v>
          </cell>
          <cell r="L583">
            <v>40057</v>
          </cell>
          <cell r="M583">
            <v>3013</v>
          </cell>
          <cell r="N583">
            <v>38718</v>
          </cell>
        </row>
        <row r="584">
          <cell r="A584" t="str">
            <v>13S9323768VJX</v>
          </cell>
          <cell r="B584" t="str">
            <v>GUIGNET</v>
          </cell>
          <cell r="C584" t="str">
            <v>Philippe</v>
          </cell>
          <cell r="D584">
            <v>38718</v>
          </cell>
          <cell r="E584">
            <v>1</v>
          </cell>
          <cell r="F584" t="str">
            <v>Local</v>
          </cell>
          <cell r="G584">
            <v>40057</v>
          </cell>
          <cell r="H584" t="str">
            <v>PR EX1</v>
          </cell>
          <cell r="I584">
            <v>22</v>
          </cell>
          <cell r="J584" t="str">
            <v>U. Lille-III</v>
          </cell>
          <cell r="K584" t="str">
            <v>0593561A</v>
          </cell>
          <cell r="L584">
            <v>40057</v>
          </cell>
          <cell r="M584">
            <v>3003</v>
          </cell>
          <cell r="N584">
            <v>38718</v>
          </cell>
        </row>
        <row r="585">
          <cell r="A585" t="str">
            <v>13S9324886NOC</v>
          </cell>
          <cell r="B585" t="str">
            <v>DESSONS</v>
          </cell>
          <cell r="C585" t="str">
            <v>Gerard</v>
          </cell>
          <cell r="D585">
            <v>38718</v>
          </cell>
          <cell r="E585">
            <v>1</v>
          </cell>
          <cell r="F585" t="str">
            <v>Local</v>
          </cell>
          <cell r="G585">
            <v>40057</v>
          </cell>
          <cell r="H585" t="str">
            <v>PR EX1</v>
          </cell>
          <cell r="I585">
            <v>9</v>
          </cell>
          <cell r="J585" t="str">
            <v>U. Paris-VIII</v>
          </cell>
          <cell r="K585" t="str">
            <v>0931827F</v>
          </cell>
          <cell r="L585">
            <v>40057</v>
          </cell>
          <cell r="M585">
            <v>3003</v>
          </cell>
          <cell r="N585">
            <v>38718</v>
          </cell>
        </row>
        <row r="586">
          <cell r="A586" t="str">
            <v>13S9325475FDU</v>
          </cell>
          <cell r="B586" t="str">
            <v>TRILLES</v>
          </cell>
          <cell r="C586" t="str">
            <v>Francis</v>
          </cell>
          <cell r="D586">
            <v>38718</v>
          </cell>
          <cell r="E586">
            <v>1</v>
          </cell>
          <cell r="F586" t="str">
            <v>Local</v>
          </cell>
          <cell r="G586">
            <v>40057</v>
          </cell>
          <cell r="H586" t="str">
            <v>MCF HC</v>
          </cell>
          <cell r="I586">
            <v>74</v>
          </cell>
          <cell r="J586" t="str">
            <v>U. Poitiers</v>
          </cell>
          <cell r="K586" t="str">
            <v>0860856N</v>
          </cell>
          <cell r="L586">
            <v>40057</v>
          </cell>
          <cell r="M586">
            <v>3013</v>
          </cell>
          <cell r="N586">
            <v>38718</v>
          </cell>
        </row>
        <row r="587">
          <cell r="A587" t="str">
            <v>13S9327554MZC</v>
          </cell>
          <cell r="B587" t="str">
            <v>BORGETTO</v>
          </cell>
          <cell r="C587" t="str">
            <v>Michel</v>
          </cell>
          <cell r="D587">
            <v>38718</v>
          </cell>
          <cell r="E587">
            <v>1</v>
          </cell>
          <cell r="F587" t="str">
            <v>National</v>
          </cell>
          <cell r="G587">
            <v>40057</v>
          </cell>
          <cell r="H587" t="str">
            <v>PR EX1</v>
          </cell>
          <cell r="I587">
            <v>2</v>
          </cell>
          <cell r="J587" t="str">
            <v>U. Paris-II</v>
          </cell>
          <cell r="K587" t="str">
            <v>0751718K</v>
          </cell>
          <cell r="L587">
            <v>40057</v>
          </cell>
          <cell r="M587">
            <v>3003</v>
          </cell>
          <cell r="N587">
            <v>38718</v>
          </cell>
        </row>
        <row r="588">
          <cell r="A588" t="str">
            <v>13S9342470VGJ</v>
          </cell>
          <cell r="B588" t="str">
            <v>DOREAU</v>
          </cell>
          <cell r="C588" t="str">
            <v>Monique</v>
          </cell>
          <cell r="D588">
            <v>38718</v>
          </cell>
          <cell r="E588">
            <v>1</v>
          </cell>
          <cell r="F588" t="str">
            <v>Local</v>
          </cell>
          <cell r="G588">
            <v>40057</v>
          </cell>
          <cell r="H588" t="str">
            <v>MCF HC</v>
          </cell>
          <cell r="I588">
            <v>2</v>
          </cell>
          <cell r="J588" t="str">
            <v>U. Poitiers</v>
          </cell>
          <cell r="K588" t="str">
            <v>0860856N</v>
          </cell>
          <cell r="L588">
            <v>40057</v>
          </cell>
          <cell r="M588">
            <v>3013</v>
          </cell>
          <cell r="N588">
            <v>38718</v>
          </cell>
        </row>
        <row r="589">
          <cell r="A589" t="str">
            <v>13S9345162TWJ</v>
          </cell>
          <cell r="B589" t="str">
            <v>BERNICOT</v>
          </cell>
          <cell r="C589" t="str">
            <v>Josie</v>
          </cell>
          <cell r="D589">
            <v>38718</v>
          </cell>
          <cell r="E589">
            <v>1</v>
          </cell>
          <cell r="F589" t="str">
            <v>National</v>
          </cell>
          <cell r="G589">
            <v>40057</v>
          </cell>
          <cell r="H589" t="str">
            <v>PR EX1</v>
          </cell>
          <cell r="I589">
            <v>16</v>
          </cell>
          <cell r="J589" t="str">
            <v>U. Poitiers</v>
          </cell>
          <cell r="K589" t="str">
            <v>0860856N</v>
          </cell>
          <cell r="L589">
            <v>40057</v>
          </cell>
          <cell r="M589">
            <v>3003</v>
          </cell>
          <cell r="N589">
            <v>38718</v>
          </cell>
        </row>
        <row r="590">
          <cell r="A590" t="str">
            <v>13S9345210NAW</v>
          </cell>
          <cell r="B590" t="str">
            <v>VIEL</v>
          </cell>
          <cell r="C590" t="str">
            <v>Marie Therese</v>
          </cell>
          <cell r="D590">
            <v>38718</v>
          </cell>
          <cell r="E590">
            <v>1</v>
          </cell>
          <cell r="F590" t="str">
            <v>Local</v>
          </cell>
          <cell r="G590">
            <v>40057</v>
          </cell>
          <cell r="H590" t="str">
            <v>MCF HC</v>
          </cell>
          <cell r="I590">
            <v>2</v>
          </cell>
          <cell r="J590" t="str">
            <v>U. Bordeaux-IV</v>
          </cell>
          <cell r="K590" t="str">
            <v>0332929E</v>
          </cell>
          <cell r="L590">
            <v>40057</v>
          </cell>
          <cell r="M590">
            <v>3013</v>
          </cell>
          <cell r="N590">
            <v>38718</v>
          </cell>
        </row>
        <row r="591">
          <cell r="A591" t="str">
            <v>13S9345832ZAS</v>
          </cell>
          <cell r="B591" t="str">
            <v>OPHELE</v>
          </cell>
          <cell r="C591" t="str">
            <v>Claude</v>
          </cell>
          <cell r="D591">
            <v>38718</v>
          </cell>
          <cell r="E591">
            <v>1</v>
          </cell>
          <cell r="F591" t="str">
            <v>Local</v>
          </cell>
          <cell r="G591">
            <v>40057</v>
          </cell>
          <cell r="H591" t="str">
            <v>PR 1C</v>
          </cell>
          <cell r="I591">
            <v>1</v>
          </cell>
          <cell r="J591" t="str">
            <v>U. Tours</v>
          </cell>
          <cell r="K591" t="str">
            <v>0370800U</v>
          </cell>
          <cell r="L591">
            <v>40057</v>
          </cell>
          <cell r="M591">
            <v>3002</v>
          </cell>
          <cell r="N591">
            <v>38718</v>
          </cell>
        </row>
        <row r="592">
          <cell r="A592" t="str">
            <v>13S9345841NSZ</v>
          </cell>
          <cell r="B592" t="str">
            <v>CHORIER</v>
          </cell>
          <cell r="C592" t="str">
            <v>Benedicte</v>
          </cell>
          <cell r="D592">
            <v>38718</v>
          </cell>
          <cell r="E592">
            <v>1</v>
          </cell>
          <cell r="F592" t="str">
            <v>National</v>
          </cell>
          <cell r="G592">
            <v>40057</v>
          </cell>
          <cell r="H592" t="str">
            <v>MCF HC</v>
          </cell>
          <cell r="I592">
            <v>11</v>
          </cell>
          <cell r="J592" t="str">
            <v>U. Poitiers</v>
          </cell>
          <cell r="K592" t="str">
            <v>0860856N</v>
          </cell>
          <cell r="L592">
            <v>40057</v>
          </cell>
          <cell r="M592">
            <v>3013</v>
          </cell>
          <cell r="N592">
            <v>38718</v>
          </cell>
        </row>
        <row r="593">
          <cell r="A593" t="str">
            <v>13S9347131PSF</v>
          </cell>
          <cell r="B593" t="str">
            <v>BERNARD</v>
          </cell>
          <cell r="C593" t="str">
            <v>Marie Luce</v>
          </cell>
          <cell r="D593">
            <v>38718</v>
          </cell>
          <cell r="E593">
            <v>1</v>
          </cell>
          <cell r="F593" t="str">
            <v>Local</v>
          </cell>
          <cell r="G593">
            <v>40057</v>
          </cell>
          <cell r="H593" t="str">
            <v>MCF HC</v>
          </cell>
          <cell r="I593">
            <v>1</v>
          </cell>
          <cell r="J593" t="str">
            <v>U. La Rochelle</v>
          </cell>
          <cell r="K593" t="str">
            <v>0171463Y</v>
          </cell>
          <cell r="L593">
            <v>40057</v>
          </cell>
          <cell r="M593">
            <v>3013</v>
          </cell>
          <cell r="N593">
            <v>38718</v>
          </cell>
        </row>
        <row r="594">
          <cell r="A594" t="str">
            <v>13S9348058XLZ</v>
          </cell>
          <cell r="B594" t="str">
            <v>GUILLOUX</v>
          </cell>
          <cell r="C594" t="str">
            <v>Veronique</v>
          </cell>
          <cell r="D594">
            <v>38718</v>
          </cell>
          <cell r="E594">
            <v>1</v>
          </cell>
          <cell r="F594" t="str">
            <v>National</v>
          </cell>
          <cell r="G594">
            <v>40057</v>
          </cell>
          <cell r="H594" t="str">
            <v>MCF HC</v>
          </cell>
          <cell r="I594">
            <v>6</v>
          </cell>
          <cell r="J594" t="str">
            <v>U. Paris-XII</v>
          </cell>
          <cell r="K594" t="str">
            <v>0941111X</v>
          </cell>
          <cell r="L594">
            <v>40057</v>
          </cell>
          <cell r="M594">
            <v>3013</v>
          </cell>
          <cell r="N594">
            <v>38718</v>
          </cell>
        </row>
        <row r="595">
          <cell r="A595" t="str">
            <v>13S9349077JXW</v>
          </cell>
          <cell r="B595" t="str">
            <v>MAZET</v>
          </cell>
          <cell r="C595" t="str">
            <v>Pierre</v>
          </cell>
          <cell r="D595">
            <v>38718</v>
          </cell>
          <cell r="E595">
            <v>1</v>
          </cell>
          <cell r="F595" t="str">
            <v>National</v>
          </cell>
          <cell r="G595">
            <v>40057</v>
          </cell>
          <cell r="H595" t="str">
            <v>MCF HC</v>
          </cell>
          <cell r="I595">
            <v>4</v>
          </cell>
          <cell r="J595" t="str">
            <v>U. La Rochelle</v>
          </cell>
          <cell r="K595" t="str">
            <v>0171463Y</v>
          </cell>
          <cell r="L595">
            <v>40057</v>
          </cell>
          <cell r="M595">
            <v>3013</v>
          </cell>
          <cell r="N595">
            <v>38718</v>
          </cell>
        </row>
        <row r="596">
          <cell r="A596" t="str">
            <v>13S9349466WYK</v>
          </cell>
          <cell r="B596" t="str">
            <v>GIUDICELLI</v>
          </cell>
          <cell r="C596" t="str">
            <v>Andre</v>
          </cell>
          <cell r="D596">
            <v>38749</v>
          </cell>
          <cell r="E596">
            <v>1</v>
          </cell>
          <cell r="F596" t="str">
            <v>Local</v>
          </cell>
          <cell r="G596">
            <v>40057</v>
          </cell>
          <cell r="H596" t="str">
            <v>PR 1C</v>
          </cell>
          <cell r="I596">
            <v>1</v>
          </cell>
          <cell r="J596" t="str">
            <v>U. La Rochelle</v>
          </cell>
          <cell r="K596" t="str">
            <v>0171463Y</v>
          </cell>
          <cell r="L596">
            <v>40057</v>
          </cell>
          <cell r="M596">
            <v>3002</v>
          </cell>
          <cell r="N596">
            <v>38749</v>
          </cell>
        </row>
        <row r="597">
          <cell r="A597" t="str">
            <v>13S9400453UQK</v>
          </cell>
          <cell r="B597" t="str">
            <v>CYSSAU</v>
          </cell>
          <cell r="C597" t="str">
            <v>Catherine</v>
          </cell>
          <cell r="D597">
            <v>38718</v>
          </cell>
          <cell r="E597">
            <v>1</v>
          </cell>
          <cell r="F597" t="str">
            <v>National</v>
          </cell>
          <cell r="G597">
            <v>40057</v>
          </cell>
          <cell r="H597" t="str">
            <v>MCF HC</v>
          </cell>
          <cell r="I597">
            <v>16</v>
          </cell>
          <cell r="J597" t="str">
            <v>U. Paris-VII</v>
          </cell>
          <cell r="K597" t="str">
            <v>0751723R</v>
          </cell>
          <cell r="L597">
            <v>40057</v>
          </cell>
          <cell r="M597">
            <v>3013</v>
          </cell>
          <cell r="N597">
            <v>38718</v>
          </cell>
        </row>
        <row r="598">
          <cell r="A598" t="str">
            <v>13S9401112RMG</v>
          </cell>
          <cell r="B598" t="str">
            <v>FAUCONNEAU</v>
          </cell>
          <cell r="C598" t="str">
            <v>Bernard</v>
          </cell>
          <cell r="D598">
            <v>38718</v>
          </cell>
          <cell r="E598">
            <v>1</v>
          </cell>
          <cell r="F598" t="str">
            <v>National</v>
          </cell>
          <cell r="G598">
            <v>40057</v>
          </cell>
          <cell r="H598" t="str">
            <v>PR 1C</v>
          </cell>
          <cell r="I598">
            <v>86</v>
          </cell>
          <cell r="J598" t="str">
            <v>U. Poitiers</v>
          </cell>
          <cell r="K598" t="str">
            <v>0860856N</v>
          </cell>
          <cell r="L598">
            <v>40057</v>
          </cell>
          <cell r="M598">
            <v>3002</v>
          </cell>
          <cell r="N598">
            <v>38718</v>
          </cell>
        </row>
        <row r="599">
          <cell r="A599" t="str">
            <v>13S9401346ACH</v>
          </cell>
          <cell r="B599" t="str">
            <v>MOTTET</v>
          </cell>
          <cell r="C599" t="str">
            <v>Denis</v>
          </cell>
          <cell r="D599">
            <v>38718</v>
          </cell>
          <cell r="E599">
            <v>1</v>
          </cell>
          <cell r="F599" t="str">
            <v>National</v>
          </cell>
          <cell r="G599">
            <v>40057</v>
          </cell>
          <cell r="H599" t="str">
            <v>PR 1C</v>
          </cell>
          <cell r="I599">
            <v>74</v>
          </cell>
          <cell r="J599" t="str">
            <v>U. Montpellier-I</v>
          </cell>
          <cell r="K599" t="str">
            <v>0341087X</v>
          </cell>
          <cell r="L599">
            <v>40057</v>
          </cell>
          <cell r="M599">
            <v>3002</v>
          </cell>
          <cell r="N599">
            <v>38718</v>
          </cell>
        </row>
        <row r="600">
          <cell r="A600" t="str">
            <v>13S9401432ZVW</v>
          </cell>
          <cell r="B600" t="str">
            <v>D'ARCIMOLES</v>
          </cell>
          <cell r="C600" t="str">
            <v>Charles Henri</v>
          </cell>
          <cell r="D600">
            <v>38718</v>
          </cell>
          <cell r="E600">
            <v>1</v>
          </cell>
          <cell r="F600" t="str">
            <v>Local</v>
          </cell>
          <cell r="G600">
            <v>40057</v>
          </cell>
          <cell r="H600" t="str">
            <v>PR 1C</v>
          </cell>
          <cell r="I600">
            <v>6</v>
          </cell>
          <cell r="J600" t="str">
            <v>U. Paris-I</v>
          </cell>
          <cell r="K600" t="str">
            <v>0751717J</v>
          </cell>
          <cell r="L600">
            <v>40057</v>
          </cell>
          <cell r="M600">
            <v>3002</v>
          </cell>
          <cell r="N600">
            <v>38718</v>
          </cell>
        </row>
        <row r="601">
          <cell r="A601" t="str">
            <v>13S9401470CEQ</v>
          </cell>
          <cell r="B601" t="str">
            <v>MOATI</v>
          </cell>
          <cell r="C601" t="str">
            <v>Philippe</v>
          </cell>
          <cell r="D601">
            <v>38718</v>
          </cell>
          <cell r="E601">
            <v>1</v>
          </cell>
          <cell r="F601" t="str">
            <v>National</v>
          </cell>
          <cell r="G601">
            <v>40057</v>
          </cell>
          <cell r="H601" t="str">
            <v>PR 1C</v>
          </cell>
          <cell r="I601">
            <v>5</v>
          </cell>
          <cell r="J601" t="str">
            <v>U. Paris-VII</v>
          </cell>
          <cell r="K601" t="str">
            <v>0751723R</v>
          </cell>
          <cell r="L601">
            <v>40057</v>
          </cell>
          <cell r="M601">
            <v>3002</v>
          </cell>
          <cell r="N601">
            <v>38718</v>
          </cell>
        </row>
        <row r="602">
          <cell r="A602" t="str">
            <v>13S9401938TIZ</v>
          </cell>
          <cell r="B602" t="str">
            <v>CRISTOL</v>
          </cell>
          <cell r="C602" t="str">
            <v>Daniele</v>
          </cell>
          <cell r="D602">
            <v>38718</v>
          </cell>
          <cell r="E602">
            <v>1</v>
          </cell>
          <cell r="F602" t="str">
            <v>National</v>
          </cell>
          <cell r="G602">
            <v>40057</v>
          </cell>
          <cell r="H602" t="str">
            <v>MCF HC</v>
          </cell>
          <cell r="I602">
            <v>2</v>
          </cell>
          <cell r="J602" t="str">
            <v>U. Poitiers</v>
          </cell>
          <cell r="K602" t="str">
            <v>0860856N</v>
          </cell>
          <cell r="L602">
            <v>40057</v>
          </cell>
          <cell r="M602">
            <v>3013</v>
          </cell>
          <cell r="N602">
            <v>38718</v>
          </cell>
        </row>
        <row r="603">
          <cell r="A603" t="str">
            <v>13S9405115EBP</v>
          </cell>
          <cell r="B603" t="str">
            <v>ROCHE</v>
          </cell>
          <cell r="C603" t="str">
            <v>Catherine</v>
          </cell>
          <cell r="D603">
            <v>38718</v>
          </cell>
          <cell r="E603">
            <v>1</v>
          </cell>
          <cell r="F603" t="str">
            <v>National</v>
          </cell>
          <cell r="G603">
            <v>40057</v>
          </cell>
          <cell r="H603" t="str">
            <v>MCF HC</v>
          </cell>
          <cell r="I603">
            <v>2</v>
          </cell>
          <cell r="J603" t="str">
            <v>U. Poitiers</v>
          </cell>
          <cell r="K603" t="str">
            <v>0860856N</v>
          </cell>
          <cell r="L603">
            <v>40057</v>
          </cell>
          <cell r="M603">
            <v>3013</v>
          </cell>
          <cell r="N603">
            <v>38718</v>
          </cell>
        </row>
        <row r="604">
          <cell r="A604" t="str">
            <v>13S9503348BGZ</v>
          </cell>
          <cell r="B604" t="str">
            <v>CHAUCHEFOIN</v>
          </cell>
          <cell r="C604" t="str">
            <v>Pascal</v>
          </cell>
          <cell r="D604">
            <v>38718</v>
          </cell>
          <cell r="E604">
            <v>1</v>
          </cell>
          <cell r="F604" t="str">
            <v>Local</v>
          </cell>
          <cell r="G604">
            <v>40057</v>
          </cell>
          <cell r="H604" t="str">
            <v>MCF HC</v>
          </cell>
          <cell r="I604">
            <v>5</v>
          </cell>
          <cell r="J604" t="str">
            <v>U. Poitiers</v>
          </cell>
          <cell r="K604" t="str">
            <v>0860856N</v>
          </cell>
          <cell r="L604">
            <v>40057</v>
          </cell>
          <cell r="M604">
            <v>3013</v>
          </cell>
          <cell r="N604">
            <v>38718</v>
          </cell>
        </row>
        <row r="605">
          <cell r="A605" t="str">
            <v>13S9900086CBH</v>
          </cell>
          <cell r="B605" t="str">
            <v>POUYLLAU</v>
          </cell>
          <cell r="C605" t="str">
            <v>Michel</v>
          </cell>
          <cell r="D605">
            <v>38718</v>
          </cell>
          <cell r="E605">
            <v>1</v>
          </cell>
          <cell r="F605" t="str">
            <v>Local</v>
          </cell>
          <cell r="G605">
            <v>40057</v>
          </cell>
          <cell r="H605" t="str">
            <v>PR EX1</v>
          </cell>
          <cell r="I605">
            <v>23</v>
          </cell>
          <cell r="J605" t="str">
            <v>U. La Rochelle</v>
          </cell>
          <cell r="K605" t="str">
            <v>0171463Y</v>
          </cell>
          <cell r="L605">
            <v>40057</v>
          </cell>
          <cell r="M605">
            <v>3003</v>
          </cell>
          <cell r="N605">
            <v>38718</v>
          </cell>
        </row>
        <row r="606">
          <cell r="A606" t="str">
            <v>14E9204931VGA</v>
          </cell>
          <cell r="B606" t="str">
            <v>GARDES</v>
          </cell>
          <cell r="C606" t="str">
            <v>Jean Claude</v>
          </cell>
          <cell r="D606">
            <v>38718</v>
          </cell>
          <cell r="E606">
            <v>1</v>
          </cell>
          <cell r="F606" t="str">
            <v>Local</v>
          </cell>
          <cell r="G606">
            <v>40057</v>
          </cell>
          <cell r="H606" t="str">
            <v>PR EX1</v>
          </cell>
          <cell r="I606">
            <v>12</v>
          </cell>
          <cell r="J606" t="str">
            <v>U. Brest</v>
          </cell>
          <cell r="K606" t="str">
            <v>0290346U</v>
          </cell>
          <cell r="L606">
            <v>40057</v>
          </cell>
          <cell r="M606">
            <v>3003</v>
          </cell>
          <cell r="N606">
            <v>38718</v>
          </cell>
        </row>
        <row r="607">
          <cell r="A607" t="str">
            <v>14E9205334UFN</v>
          </cell>
          <cell r="B607" t="str">
            <v>BENOIT</v>
          </cell>
          <cell r="C607" t="str">
            <v>Jean Louis</v>
          </cell>
          <cell r="D607">
            <v>38718</v>
          </cell>
          <cell r="E607">
            <v>1</v>
          </cell>
          <cell r="F607" t="str">
            <v>Local</v>
          </cell>
          <cell r="G607">
            <v>40057</v>
          </cell>
          <cell r="H607" t="str">
            <v>MCF HC</v>
          </cell>
          <cell r="I607">
            <v>9</v>
          </cell>
          <cell r="J607" t="str">
            <v>U. Bretagne Sud</v>
          </cell>
          <cell r="K607" t="str">
            <v>0561718N</v>
          </cell>
          <cell r="L607">
            <v>40057</v>
          </cell>
          <cell r="M607">
            <v>3013</v>
          </cell>
          <cell r="N607">
            <v>38718</v>
          </cell>
        </row>
        <row r="608">
          <cell r="A608" t="str">
            <v>14E9206168RPB</v>
          </cell>
          <cell r="B608" t="str">
            <v>FRANGNE</v>
          </cell>
          <cell r="C608" t="str">
            <v>Pierre-Henry</v>
          </cell>
          <cell r="D608">
            <v>38718</v>
          </cell>
          <cell r="E608">
            <v>1</v>
          </cell>
          <cell r="F608" t="str">
            <v>National</v>
          </cell>
          <cell r="G608">
            <v>40057</v>
          </cell>
          <cell r="H608" t="str">
            <v>MCF HC</v>
          </cell>
          <cell r="I608">
            <v>18</v>
          </cell>
          <cell r="J608" t="str">
            <v>U. Rennes-II</v>
          </cell>
          <cell r="K608" t="str">
            <v>0350937D</v>
          </cell>
          <cell r="L608">
            <v>40057</v>
          </cell>
          <cell r="M608">
            <v>3013</v>
          </cell>
          <cell r="N608">
            <v>38718</v>
          </cell>
        </row>
        <row r="609">
          <cell r="A609" t="str">
            <v>14E9206404CVM</v>
          </cell>
          <cell r="B609" t="str">
            <v>BERNARD</v>
          </cell>
          <cell r="C609" t="str">
            <v>Nicolas</v>
          </cell>
          <cell r="D609">
            <v>38718</v>
          </cell>
          <cell r="E609">
            <v>1</v>
          </cell>
          <cell r="F609" t="str">
            <v>Local</v>
          </cell>
          <cell r="G609">
            <v>40057</v>
          </cell>
          <cell r="H609" t="str">
            <v>MCF HC</v>
          </cell>
          <cell r="I609">
            <v>23</v>
          </cell>
          <cell r="J609" t="str">
            <v>U. Brest</v>
          </cell>
          <cell r="K609" t="str">
            <v>0290346U</v>
          </cell>
          <cell r="L609">
            <v>40057</v>
          </cell>
          <cell r="M609">
            <v>3013</v>
          </cell>
          <cell r="N609">
            <v>38718</v>
          </cell>
        </row>
        <row r="610">
          <cell r="A610" t="str">
            <v>14E9210924PDZ</v>
          </cell>
          <cell r="B610" t="str">
            <v>VIELPEAU</v>
          </cell>
          <cell r="C610" t="str">
            <v>Evelyne</v>
          </cell>
          <cell r="D610">
            <v>38718</v>
          </cell>
          <cell r="E610">
            <v>1</v>
          </cell>
          <cell r="F610" t="str">
            <v>National</v>
          </cell>
          <cell r="G610">
            <v>40057</v>
          </cell>
          <cell r="H610" t="str">
            <v>MCF HC</v>
          </cell>
          <cell r="I610">
            <v>22</v>
          </cell>
          <cell r="J610" t="str">
            <v>U. Rennes-II</v>
          </cell>
          <cell r="K610" t="str">
            <v>0350937D</v>
          </cell>
          <cell r="L610">
            <v>40057</v>
          </cell>
          <cell r="M610">
            <v>3013</v>
          </cell>
          <cell r="N610">
            <v>38718</v>
          </cell>
        </row>
        <row r="611">
          <cell r="A611" t="str">
            <v>14E9211276QUF</v>
          </cell>
          <cell r="B611" t="str">
            <v>LE HAN</v>
          </cell>
          <cell r="C611" t="str">
            <v>Marie-Josette</v>
          </cell>
          <cell r="D611">
            <v>38718</v>
          </cell>
          <cell r="E611">
            <v>1</v>
          </cell>
          <cell r="F611" t="str">
            <v>Local</v>
          </cell>
          <cell r="G611">
            <v>40057</v>
          </cell>
          <cell r="H611" t="str">
            <v>PR 1C</v>
          </cell>
          <cell r="I611">
            <v>9</v>
          </cell>
          <cell r="J611" t="str">
            <v>U. Brest</v>
          </cell>
          <cell r="K611" t="str">
            <v>0290346U</v>
          </cell>
          <cell r="L611">
            <v>40057</v>
          </cell>
          <cell r="M611">
            <v>3002</v>
          </cell>
          <cell r="N611">
            <v>38718</v>
          </cell>
        </row>
        <row r="612">
          <cell r="A612" t="str">
            <v>14E9221200MZL</v>
          </cell>
          <cell r="B612" t="str">
            <v>BENEY</v>
          </cell>
          <cell r="C612" t="str">
            <v>Michel</v>
          </cell>
          <cell r="D612">
            <v>38718</v>
          </cell>
          <cell r="E612">
            <v>1</v>
          </cell>
          <cell r="F612" t="str">
            <v>Local</v>
          </cell>
          <cell r="G612">
            <v>40057</v>
          </cell>
          <cell r="H612" t="str">
            <v>MCF HC</v>
          </cell>
          <cell r="I612">
            <v>70</v>
          </cell>
          <cell r="J612" t="str">
            <v>U. Brest</v>
          </cell>
          <cell r="K612" t="str">
            <v>0290346U</v>
          </cell>
          <cell r="L612">
            <v>40057</v>
          </cell>
          <cell r="M612">
            <v>3013</v>
          </cell>
          <cell r="N612">
            <v>38718</v>
          </cell>
        </row>
        <row r="613">
          <cell r="A613" t="str">
            <v>14S9316427KJW</v>
          </cell>
          <cell r="B613" t="str">
            <v>BANKS</v>
          </cell>
          <cell r="C613" t="str">
            <v>David</v>
          </cell>
          <cell r="D613">
            <v>38718</v>
          </cell>
          <cell r="E613">
            <v>1</v>
          </cell>
          <cell r="F613" t="str">
            <v>National</v>
          </cell>
          <cell r="G613">
            <v>40057</v>
          </cell>
          <cell r="H613" t="str">
            <v>PR 1C</v>
          </cell>
          <cell r="I613">
            <v>11</v>
          </cell>
          <cell r="J613" t="str">
            <v>U. Brest</v>
          </cell>
          <cell r="K613" t="str">
            <v>0290346U</v>
          </cell>
          <cell r="L613">
            <v>40057</v>
          </cell>
          <cell r="M613">
            <v>3002</v>
          </cell>
          <cell r="N613">
            <v>38718</v>
          </cell>
        </row>
        <row r="614">
          <cell r="A614" t="str">
            <v>14S9318959KIQ</v>
          </cell>
          <cell r="B614" t="str">
            <v>CAILLOSSE</v>
          </cell>
          <cell r="C614" t="str">
            <v>Jacques</v>
          </cell>
          <cell r="D614">
            <v>38718</v>
          </cell>
          <cell r="E614">
            <v>1</v>
          </cell>
          <cell r="F614" t="str">
            <v>National</v>
          </cell>
          <cell r="G614">
            <v>40057</v>
          </cell>
          <cell r="H614" t="str">
            <v>PR EX2</v>
          </cell>
          <cell r="I614">
            <v>2</v>
          </cell>
          <cell r="J614" t="str">
            <v>U. Paris-II</v>
          </cell>
          <cell r="K614" t="str">
            <v>0751718K</v>
          </cell>
          <cell r="L614">
            <v>40057</v>
          </cell>
          <cell r="M614">
            <v>3004</v>
          </cell>
          <cell r="N614">
            <v>38718</v>
          </cell>
        </row>
        <row r="615">
          <cell r="A615" t="str">
            <v>14S9320871VDC</v>
          </cell>
          <cell r="B615" t="str">
            <v>GONTARD</v>
          </cell>
          <cell r="C615" t="str">
            <v>Marc</v>
          </cell>
          <cell r="D615">
            <v>38718</v>
          </cell>
          <cell r="E615">
            <v>1</v>
          </cell>
          <cell r="F615" t="str">
            <v>Spécifique</v>
          </cell>
          <cell r="G615">
            <v>40057</v>
          </cell>
          <cell r="H615" t="str">
            <v>PR EX1</v>
          </cell>
          <cell r="I615">
            <v>9</v>
          </cell>
          <cell r="J615" t="str">
            <v>U. Rennes-II</v>
          </cell>
          <cell r="K615" t="str">
            <v>0350937D</v>
          </cell>
          <cell r="L615">
            <v>40057</v>
          </cell>
          <cell r="M615">
            <v>3003</v>
          </cell>
          <cell r="N615">
            <v>38718</v>
          </cell>
        </row>
        <row r="616">
          <cell r="A616" t="str">
            <v>14S9321985XSM</v>
          </cell>
          <cell r="B616" t="str">
            <v>NICOLAS</v>
          </cell>
          <cell r="C616" t="str">
            <v>Michel</v>
          </cell>
          <cell r="D616">
            <v>38718</v>
          </cell>
          <cell r="E616">
            <v>1</v>
          </cell>
          <cell r="F616" t="str">
            <v>National</v>
          </cell>
          <cell r="G616">
            <v>40057</v>
          </cell>
          <cell r="H616" t="str">
            <v>PR EX1</v>
          </cell>
          <cell r="I616">
            <v>73</v>
          </cell>
          <cell r="J616" t="str">
            <v>U. Rennes-II</v>
          </cell>
          <cell r="K616" t="str">
            <v>0350937D</v>
          </cell>
          <cell r="L616">
            <v>40057</v>
          </cell>
          <cell r="M616">
            <v>3003</v>
          </cell>
          <cell r="N616">
            <v>38718</v>
          </cell>
        </row>
        <row r="617">
          <cell r="A617" t="str">
            <v>14S9322151MLD</v>
          </cell>
          <cell r="B617" t="str">
            <v>BASLE</v>
          </cell>
          <cell r="C617" t="str">
            <v>Maurice</v>
          </cell>
          <cell r="D617">
            <v>38718</v>
          </cell>
          <cell r="E617">
            <v>1</v>
          </cell>
          <cell r="F617" t="str">
            <v>Local</v>
          </cell>
          <cell r="G617">
            <v>40057</v>
          </cell>
          <cell r="H617" t="str">
            <v>PR EX2</v>
          </cell>
          <cell r="I617">
            <v>5</v>
          </cell>
          <cell r="J617" t="str">
            <v>U. Rennes-I</v>
          </cell>
          <cell r="K617" t="str">
            <v>0350936C</v>
          </cell>
          <cell r="L617">
            <v>40057</v>
          </cell>
          <cell r="M617">
            <v>3004</v>
          </cell>
          <cell r="N617">
            <v>38718</v>
          </cell>
        </row>
        <row r="618">
          <cell r="A618" t="str">
            <v>14S9324178YVC</v>
          </cell>
          <cell r="B618" t="str">
            <v>HELIAS</v>
          </cell>
          <cell r="C618" t="str">
            <v>Yves</v>
          </cell>
          <cell r="D618">
            <v>38718</v>
          </cell>
          <cell r="E618">
            <v>1</v>
          </cell>
          <cell r="F618" t="str">
            <v>National</v>
          </cell>
          <cell r="G618">
            <v>40057</v>
          </cell>
          <cell r="H618" t="str">
            <v>MCF HC</v>
          </cell>
          <cell r="I618">
            <v>71</v>
          </cell>
          <cell r="J618" t="str">
            <v>U. Rennes-II</v>
          </cell>
          <cell r="K618" t="str">
            <v>0350937D</v>
          </cell>
          <cell r="L618">
            <v>40057</v>
          </cell>
          <cell r="M618">
            <v>3013</v>
          </cell>
          <cell r="N618">
            <v>38718</v>
          </cell>
        </row>
        <row r="619">
          <cell r="A619" t="str">
            <v>14S9324192KFL</v>
          </cell>
          <cell r="B619" t="str">
            <v>TOUPE</v>
          </cell>
          <cell r="C619" t="str">
            <v>Michel</v>
          </cell>
          <cell r="D619">
            <v>38718</v>
          </cell>
          <cell r="E619">
            <v>1</v>
          </cell>
          <cell r="F619" t="str">
            <v>Local</v>
          </cell>
          <cell r="G619">
            <v>40057</v>
          </cell>
          <cell r="H619" t="str">
            <v>MCF HC</v>
          </cell>
          <cell r="I619">
            <v>6</v>
          </cell>
          <cell r="J619" t="str">
            <v>U. Rennes-II</v>
          </cell>
          <cell r="K619" t="str">
            <v>0350937D</v>
          </cell>
          <cell r="L619">
            <v>40057</v>
          </cell>
          <cell r="M619">
            <v>3013</v>
          </cell>
          <cell r="N619">
            <v>38718</v>
          </cell>
        </row>
        <row r="620">
          <cell r="A620" t="str">
            <v>14S9326005ABL</v>
          </cell>
          <cell r="B620" t="str">
            <v>NOYER</v>
          </cell>
          <cell r="C620" t="str">
            <v>Jean Max</v>
          </cell>
          <cell r="D620">
            <v>38718</v>
          </cell>
          <cell r="E620">
            <v>1</v>
          </cell>
          <cell r="F620" t="str">
            <v>National</v>
          </cell>
          <cell r="G620">
            <v>40057</v>
          </cell>
          <cell r="H620" t="str">
            <v>MCF HC</v>
          </cell>
          <cell r="I620">
            <v>71</v>
          </cell>
          <cell r="J620" t="str">
            <v>U. Paris-VII</v>
          </cell>
          <cell r="K620" t="str">
            <v>0751723R</v>
          </cell>
          <cell r="L620">
            <v>40057</v>
          </cell>
          <cell r="M620">
            <v>3013</v>
          </cell>
          <cell r="N620">
            <v>38718</v>
          </cell>
        </row>
        <row r="621">
          <cell r="A621" t="str">
            <v>14S9326695WKO</v>
          </cell>
          <cell r="B621" t="str">
            <v>GUYOT</v>
          </cell>
          <cell r="C621" t="str">
            <v>Jacques</v>
          </cell>
          <cell r="D621">
            <v>38718</v>
          </cell>
          <cell r="E621">
            <v>1</v>
          </cell>
          <cell r="F621" t="str">
            <v>National</v>
          </cell>
          <cell r="G621">
            <v>40057</v>
          </cell>
          <cell r="H621" t="str">
            <v>PR 1C</v>
          </cell>
          <cell r="I621">
            <v>71</v>
          </cell>
          <cell r="J621" t="str">
            <v>U. Paris-VIII</v>
          </cell>
          <cell r="K621" t="str">
            <v>0931827F</v>
          </cell>
          <cell r="L621">
            <v>40057</v>
          </cell>
          <cell r="M621">
            <v>3002</v>
          </cell>
          <cell r="N621">
            <v>38718</v>
          </cell>
        </row>
        <row r="622">
          <cell r="A622" t="str">
            <v>14S9327702YPG</v>
          </cell>
          <cell r="B622" t="str">
            <v>NEVEU</v>
          </cell>
          <cell r="C622" t="str">
            <v>Erik</v>
          </cell>
          <cell r="D622">
            <v>38718</v>
          </cell>
          <cell r="E622">
            <v>1</v>
          </cell>
          <cell r="F622" t="str">
            <v>National</v>
          </cell>
          <cell r="G622">
            <v>40057</v>
          </cell>
          <cell r="H622" t="str">
            <v>PR EX1</v>
          </cell>
          <cell r="I622">
            <v>4</v>
          </cell>
          <cell r="J622" t="str">
            <v>IEP Rennes</v>
          </cell>
          <cell r="K622" t="str">
            <v>0352317D</v>
          </cell>
          <cell r="L622">
            <v>40057</v>
          </cell>
          <cell r="M622">
            <v>3003</v>
          </cell>
          <cell r="N622">
            <v>38718</v>
          </cell>
        </row>
        <row r="623">
          <cell r="A623" t="str">
            <v>14S9327766YLD</v>
          </cell>
          <cell r="B623" t="str">
            <v>NASSIET</v>
          </cell>
          <cell r="C623" t="str">
            <v>Michel</v>
          </cell>
          <cell r="D623">
            <v>38718</v>
          </cell>
          <cell r="E623">
            <v>1</v>
          </cell>
          <cell r="F623" t="str">
            <v>National</v>
          </cell>
          <cell r="G623">
            <v>40057</v>
          </cell>
          <cell r="H623" t="str">
            <v>PR 1C</v>
          </cell>
          <cell r="I623">
            <v>22</v>
          </cell>
          <cell r="J623" t="str">
            <v>U. Angers</v>
          </cell>
          <cell r="K623" t="str">
            <v>0490970N</v>
          </cell>
          <cell r="L623">
            <v>40057</v>
          </cell>
          <cell r="M623">
            <v>3002</v>
          </cell>
          <cell r="N623">
            <v>38718</v>
          </cell>
        </row>
        <row r="624">
          <cell r="A624" t="str">
            <v>14S9329037QGX</v>
          </cell>
          <cell r="B624" t="str">
            <v>BRIGAND</v>
          </cell>
          <cell r="C624" t="str">
            <v>Louis</v>
          </cell>
          <cell r="D624">
            <v>38718</v>
          </cell>
          <cell r="E624">
            <v>1</v>
          </cell>
          <cell r="F624" t="str">
            <v>Local</v>
          </cell>
          <cell r="G624">
            <v>40057</v>
          </cell>
          <cell r="H624" t="str">
            <v>PR 1C</v>
          </cell>
          <cell r="I624">
            <v>24</v>
          </cell>
          <cell r="J624" t="str">
            <v>U. Brest</v>
          </cell>
          <cell r="K624" t="str">
            <v>0290346U</v>
          </cell>
          <cell r="L624">
            <v>40057</v>
          </cell>
          <cell r="M624">
            <v>3002</v>
          </cell>
          <cell r="N624">
            <v>38718</v>
          </cell>
        </row>
        <row r="625">
          <cell r="A625" t="str">
            <v>14S9329042TUI</v>
          </cell>
          <cell r="B625" t="str">
            <v>DESSE</v>
          </cell>
          <cell r="C625" t="str">
            <v>Rene</v>
          </cell>
          <cell r="D625">
            <v>38718</v>
          </cell>
          <cell r="E625">
            <v>1</v>
          </cell>
          <cell r="F625" t="str">
            <v>Local</v>
          </cell>
          <cell r="G625">
            <v>40057</v>
          </cell>
          <cell r="H625" t="str">
            <v>PR 1C</v>
          </cell>
          <cell r="I625">
            <v>24</v>
          </cell>
          <cell r="J625" t="str">
            <v>U. Brest</v>
          </cell>
          <cell r="K625" t="str">
            <v>0290346U</v>
          </cell>
          <cell r="L625">
            <v>40057</v>
          </cell>
          <cell r="M625">
            <v>3002</v>
          </cell>
          <cell r="N625">
            <v>38718</v>
          </cell>
        </row>
        <row r="626">
          <cell r="A626" t="str">
            <v>14S9329445SVE</v>
          </cell>
          <cell r="B626" t="str">
            <v>BENBOUJA</v>
          </cell>
          <cell r="C626" t="str">
            <v>Abderrahim</v>
          </cell>
          <cell r="D626">
            <v>38718</v>
          </cell>
          <cell r="E626">
            <v>1</v>
          </cell>
          <cell r="F626" t="str">
            <v>Local</v>
          </cell>
          <cell r="G626">
            <v>40057</v>
          </cell>
          <cell r="H626" t="str">
            <v>MCF HC</v>
          </cell>
          <cell r="I626">
            <v>6</v>
          </cell>
          <cell r="J626" t="str">
            <v>U. Bretagne Sud (IUT Vannes)</v>
          </cell>
          <cell r="K626" t="str">
            <v>0560861G</v>
          </cell>
          <cell r="L626">
            <v>40057</v>
          </cell>
          <cell r="M626">
            <v>3013</v>
          </cell>
          <cell r="N626">
            <v>38718</v>
          </cell>
        </row>
        <row r="627">
          <cell r="A627" t="str">
            <v>14S9329881EGM</v>
          </cell>
          <cell r="B627" t="str">
            <v>MOULINE</v>
          </cell>
          <cell r="C627" t="str">
            <v>Abdelaziz</v>
          </cell>
          <cell r="D627">
            <v>38718</v>
          </cell>
          <cell r="E627">
            <v>1</v>
          </cell>
          <cell r="F627" t="str">
            <v>Local</v>
          </cell>
          <cell r="G627">
            <v>40057</v>
          </cell>
          <cell r="H627" t="str">
            <v>PR 1C</v>
          </cell>
          <cell r="I627">
            <v>5</v>
          </cell>
          <cell r="J627" t="str">
            <v>U. Rennes-I (IUT Rennes)</v>
          </cell>
          <cell r="K627" t="str">
            <v>0350697T</v>
          </cell>
          <cell r="L627">
            <v>40057</v>
          </cell>
          <cell r="M627">
            <v>3002</v>
          </cell>
          <cell r="N627">
            <v>38718</v>
          </cell>
        </row>
        <row r="628">
          <cell r="A628" t="str">
            <v>14S9331216ERT</v>
          </cell>
          <cell r="B628" t="str">
            <v>REGNAULD</v>
          </cell>
          <cell r="C628" t="str">
            <v>Herve</v>
          </cell>
          <cell r="D628">
            <v>38718</v>
          </cell>
          <cell r="E628">
            <v>1</v>
          </cell>
          <cell r="F628" t="str">
            <v>National</v>
          </cell>
          <cell r="G628">
            <v>40057</v>
          </cell>
          <cell r="H628" t="str">
            <v>PR 1C</v>
          </cell>
          <cell r="I628">
            <v>23</v>
          </cell>
          <cell r="J628" t="str">
            <v>U. Rennes-II</v>
          </cell>
          <cell r="K628" t="str">
            <v>0350937D</v>
          </cell>
          <cell r="L628">
            <v>40057</v>
          </cell>
          <cell r="M628">
            <v>3002</v>
          </cell>
          <cell r="N628">
            <v>38718</v>
          </cell>
        </row>
        <row r="629">
          <cell r="A629" t="str">
            <v>14S9332764JFI</v>
          </cell>
          <cell r="B629" t="str">
            <v>SOREL</v>
          </cell>
          <cell r="C629" t="str">
            <v>Jean Marc</v>
          </cell>
          <cell r="D629">
            <v>38718</v>
          </cell>
          <cell r="E629">
            <v>1</v>
          </cell>
          <cell r="F629" t="str">
            <v>National</v>
          </cell>
          <cell r="G629">
            <v>40057</v>
          </cell>
          <cell r="H629" t="str">
            <v>PR EX1</v>
          </cell>
          <cell r="I629">
            <v>2</v>
          </cell>
          <cell r="J629" t="str">
            <v>U. Paris-I</v>
          </cell>
          <cell r="K629" t="str">
            <v>0751717J</v>
          </cell>
          <cell r="L629">
            <v>40057</v>
          </cell>
          <cell r="M629">
            <v>3003</v>
          </cell>
          <cell r="N629">
            <v>38718</v>
          </cell>
        </row>
        <row r="630">
          <cell r="A630" t="str">
            <v>14S9341906WUV</v>
          </cell>
          <cell r="B630" t="str">
            <v>GEFFROY</v>
          </cell>
          <cell r="C630" t="str">
            <v>Josiane</v>
          </cell>
          <cell r="D630">
            <v>38718</v>
          </cell>
          <cell r="E630">
            <v>1</v>
          </cell>
          <cell r="F630" t="str">
            <v>National</v>
          </cell>
          <cell r="G630">
            <v>40057</v>
          </cell>
          <cell r="H630" t="str">
            <v>PR EX1</v>
          </cell>
          <cell r="I630">
            <v>87</v>
          </cell>
          <cell r="J630" t="str">
            <v>U. Rennes-I</v>
          </cell>
          <cell r="K630" t="str">
            <v>0350936C</v>
          </cell>
          <cell r="L630">
            <v>40057</v>
          </cell>
          <cell r="M630">
            <v>3003</v>
          </cell>
          <cell r="N630">
            <v>38718</v>
          </cell>
        </row>
        <row r="631">
          <cell r="A631" t="str">
            <v>14S9343153BQZ</v>
          </cell>
          <cell r="B631" t="str">
            <v>PENNEC</v>
          </cell>
          <cell r="C631" t="str">
            <v>Simone</v>
          </cell>
          <cell r="D631">
            <v>38718</v>
          </cell>
          <cell r="E631">
            <v>1</v>
          </cell>
          <cell r="F631" t="str">
            <v>National</v>
          </cell>
          <cell r="G631">
            <v>40057</v>
          </cell>
          <cell r="H631" t="str">
            <v>MCF HC</v>
          </cell>
          <cell r="I631">
            <v>19</v>
          </cell>
          <cell r="J631" t="str">
            <v>U. Brest</v>
          </cell>
          <cell r="K631" t="str">
            <v>0290346U</v>
          </cell>
          <cell r="L631">
            <v>40057</v>
          </cell>
          <cell r="M631">
            <v>3013</v>
          </cell>
          <cell r="N631">
            <v>38718</v>
          </cell>
        </row>
        <row r="632">
          <cell r="A632" t="str">
            <v>14S9344496IUS</v>
          </cell>
          <cell r="B632" t="str">
            <v>SECHET</v>
          </cell>
          <cell r="C632" t="str">
            <v>Raymonde</v>
          </cell>
          <cell r="D632">
            <v>38718</v>
          </cell>
          <cell r="E632">
            <v>1</v>
          </cell>
          <cell r="F632" t="str">
            <v>Local</v>
          </cell>
          <cell r="G632">
            <v>40057</v>
          </cell>
          <cell r="H632" t="str">
            <v>PR EX1</v>
          </cell>
          <cell r="I632">
            <v>23</v>
          </cell>
          <cell r="J632" t="str">
            <v>U. Rennes-II</v>
          </cell>
          <cell r="K632" t="str">
            <v>0350937D</v>
          </cell>
          <cell r="L632">
            <v>40057</v>
          </cell>
          <cell r="M632">
            <v>3003</v>
          </cell>
          <cell r="N632">
            <v>38718</v>
          </cell>
        </row>
        <row r="633">
          <cell r="A633" t="str">
            <v>14S9345231HMY</v>
          </cell>
          <cell r="B633" t="str">
            <v>PUGIBET</v>
          </cell>
          <cell r="C633" t="str">
            <v>Veronique</v>
          </cell>
          <cell r="D633">
            <v>38718</v>
          </cell>
          <cell r="E633">
            <v>1</v>
          </cell>
          <cell r="F633" t="str">
            <v>Local</v>
          </cell>
          <cell r="G633">
            <v>40057</v>
          </cell>
          <cell r="H633" t="str">
            <v>MCF HC</v>
          </cell>
          <cell r="I633">
            <v>14</v>
          </cell>
          <cell r="J633" t="str">
            <v>U. Paris-IV (IUFM)</v>
          </cell>
          <cell r="K633" t="str">
            <v>0754445Z</v>
          </cell>
          <cell r="L633">
            <v>40057</v>
          </cell>
          <cell r="M633">
            <v>3013</v>
          </cell>
          <cell r="N633">
            <v>38718</v>
          </cell>
        </row>
        <row r="634">
          <cell r="A634" t="str">
            <v>14S9345484FTV</v>
          </cell>
          <cell r="B634" t="str">
            <v>MACARY</v>
          </cell>
          <cell r="C634" t="str">
            <v>Pascale</v>
          </cell>
          <cell r="D634">
            <v>39356</v>
          </cell>
          <cell r="E634">
            <v>1</v>
          </cell>
          <cell r="F634" t="str">
            <v>National</v>
          </cell>
          <cell r="G634">
            <v>40057</v>
          </cell>
          <cell r="H634" t="str">
            <v>MCF HC</v>
          </cell>
          <cell r="I634">
            <v>16</v>
          </cell>
          <cell r="J634" t="str">
            <v>U. Toulouse-II</v>
          </cell>
          <cell r="K634" t="str">
            <v>0311383K</v>
          </cell>
          <cell r="L634">
            <v>40057</v>
          </cell>
          <cell r="M634">
            <v>3013</v>
          </cell>
          <cell r="N634">
            <v>39356</v>
          </cell>
        </row>
        <row r="635">
          <cell r="A635" t="str">
            <v>14S9345848RZO</v>
          </cell>
          <cell r="B635" t="str">
            <v>GODINEAU</v>
          </cell>
          <cell r="C635" t="str">
            <v>Dominique</v>
          </cell>
          <cell r="D635">
            <v>38718</v>
          </cell>
          <cell r="E635">
            <v>1</v>
          </cell>
          <cell r="F635" t="str">
            <v>Local</v>
          </cell>
          <cell r="G635">
            <v>40057</v>
          </cell>
          <cell r="H635" t="str">
            <v>MCF HC</v>
          </cell>
          <cell r="I635">
            <v>22</v>
          </cell>
          <cell r="J635" t="str">
            <v>U. Rennes-II</v>
          </cell>
          <cell r="K635" t="str">
            <v>0350937D</v>
          </cell>
          <cell r="L635">
            <v>40057</v>
          </cell>
          <cell r="M635">
            <v>3013</v>
          </cell>
          <cell r="N635">
            <v>38718</v>
          </cell>
        </row>
        <row r="636">
          <cell r="A636" t="str">
            <v>14S9346743YRZ</v>
          </cell>
          <cell r="B636" t="str">
            <v>LEMAIRE</v>
          </cell>
          <cell r="C636" t="str">
            <v>Beatrice</v>
          </cell>
          <cell r="D636">
            <v>38718</v>
          </cell>
          <cell r="E636">
            <v>1</v>
          </cell>
          <cell r="F636" t="str">
            <v>Local</v>
          </cell>
          <cell r="G636">
            <v>40057</v>
          </cell>
          <cell r="H636" t="str">
            <v>MCF HC</v>
          </cell>
          <cell r="I636">
            <v>5</v>
          </cell>
          <cell r="J636" t="str">
            <v>U. Tech. Paris-Dauphine</v>
          </cell>
          <cell r="K636" t="str">
            <v>0750736T</v>
          </cell>
          <cell r="L636">
            <v>40057</v>
          </cell>
          <cell r="M636">
            <v>3013</v>
          </cell>
          <cell r="N636">
            <v>38718</v>
          </cell>
        </row>
        <row r="637">
          <cell r="A637" t="str">
            <v>14S9348521UVL</v>
          </cell>
          <cell r="B637" t="str">
            <v>DEUTSCH</v>
          </cell>
          <cell r="C637" t="str">
            <v>Richard</v>
          </cell>
          <cell r="D637">
            <v>38718</v>
          </cell>
          <cell r="E637">
            <v>1</v>
          </cell>
          <cell r="F637" t="str">
            <v>Local</v>
          </cell>
          <cell r="G637">
            <v>40057</v>
          </cell>
          <cell r="H637" t="str">
            <v>PR 1C</v>
          </cell>
          <cell r="I637">
            <v>11</v>
          </cell>
          <cell r="J637" t="str">
            <v>U. Lyon-III</v>
          </cell>
          <cell r="K637" t="str">
            <v>0692437Z</v>
          </cell>
          <cell r="L637">
            <v>40057</v>
          </cell>
          <cell r="M637">
            <v>3002</v>
          </cell>
          <cell r="N637">
            <v>38718</v>
          </cell>
        </row>
        <row r="638">
          <cell r="A638" t="str">
            <v>14S9349140OCD</v>
          </cell>
          <cell r="B638" t="str">
            <v>THIERRY</v>
          </cell>
          <cell r="C638" t="str">
            <v>Daniel</v>
          </cell>
          <cell r="D638">
            <v>38718</v>
          </cell>
          <cell r="E638">
            <v>1</v>
          </cell>
          <cell r="F638" t="str">
            <v>Local</v>
          </cell>
          <cell r="G638">
            <v>40057</v>
          </cell>
          <cell r="H638" t="str">
            <v>MCF HC</v>
          </cell>
          <cell r="I638">
            <v>71</v>
          </cell>
          <cell r="J638" t="str">
            <v>U. Rennes-I (IUT Lannion)</v>
          </cell>
          <cell r="K638" t="str">
            <v>0221036G</v>
          </cell>
          <cell r="L638">
            <v>40057</v>
          </cell>
          <cell r="M638">
            <v>3013</v>
          </cell>
          <cell r="N638">
            <v>38718</v>
          </cell>
        </row>
        <row r="639">
          <cell r="A639" t="str">
            <v>14S9400321UHN</v>
          </cell>
          <cell r="B639" t="str">
            <v>BOUVET</v>
          </cell>
          <cell r="C639" t="str">
            <v>Yvanne</v>
          </cell>
          <cell r="D639">
            <v>38718</v>
          </cell>
          <cell r="E639">
            <v>1</v>
          </cell>
          <cell r="F639" t="str">
            <v>Local</v>
          </cell>
          <cell r="G639">
            <v>40057</v>
          </cell>
          <cell r="H639" t="str">
            <v>MCF HC</v>
          </cell>
          <cell r="I639">
            <v>23</v>
          </cell>
          <cell r="J639" t="str">
            <v>U. Brest</v>
          </cell>
          <cell r="K639" t="str">
            <v>0290346U</v>
          </cell>
          <cell r="L639">
            <v>40057</v>
          </cell>
          <cell r="M639">
            <v>3013</v>
          </cell>
          <cell r="N639">
            <v>38718</v>
          </cell>
        </row>
        <row r="640">
          <cell r="A640" t="str">
            <v>14S9400828VKL</v>
          </cell>
          <cell r="B640" t="str">
            <v>LABRELL</v>
          </cell>
          <cell r="C640" t="str">
            <v>Florence</v>
          </cell>
          <cell r="D640">
            <v>38718</v>
          </cell>
          <cell r="E640">
            <v>1</v>
          </cell>
          <cell r="F640" t="str">
            <v>Local</v>
          </cell>
          <cell r="G640">
            <v>40057</v>
          </cell>
          <cell r="H640" t="str">
            <v>PR 1C</v>
          </cell>
          <cell r="I640">
            <v>16</v>
          </cell>
          <cell r="J640" t="str">
            <v>U. Reims</v>
          </cell>
          <cell r="K640" t="str">
            <v>0511296G</v>
          </cell>
          <cell r="L640">
            <v>40057</v>
          </cell>
          <cell r="M640">
            <v>3002</v>
          </cell>
          <cell r="N640">
            <v>38718</v>
          </cell>
        </row>
        <row r="641">
          <cell r="A641" t="str">
            <v>14S9400951UZF</v>
          </cell>
          <cell r="B641" t="str">
            <v>JOUET</v>
          </cell>
          <cell r="C641" t="str">
            <v>Josiane</v>
          </cell>
          <cell r="D641">
            <v>38718</v>
          </cell>
          <cell r="E641">
            <v>1</v>
          </cell>
          <cell r="F641" t="str">
            <v>Local</v>
          </cell>
          <cell r="G641">
            <v>40057</v>
          </cell>
          <cell r="H641" t="str">
            <v>PR EX1</v>
          </cell>
          <cell r="I641">
            <v>71</v>
          </cell>
          <cell r="J641" t="str">
            <v>U. Paris-II</v>
          </cell>
          <cell r="K641" t="str">
            <v>0751718K</v>
          </cell>
          <cell r="L641">
            <v>40057</v>
          </cell>
          <cell r="M641">
            <v>3003</v>
          </cell>
          <cell r="N641">
            <v>38718</v>
          </cell>
        </row>
        <row r="642">
          <cell r="A642" t="str">
            <v>14S9401167TEQ</v>
          </cell>
          <cell r="B642" t="str">
            <v>DOARE</v>
          </cell>
          <cell r="C642" t="str">
            <v>Ronan</v>
          </cell>
          <cell r="D642">
            <v>38718</v>
          </cell>
          <cell r="E642">
            <v>1</v>
          </cell>
          <cell r="F642" t="str">
            <v>Local</v>
          </cell>
          <cell r="G642">
            <v>40057</v>
          </cell>
          <cell r="H642" t="str">
            <v>MCF HC</v>
          </cell>
          <cell r="I642">
            <v>2</v>
          </cell>
          <cell r="J642" t="str">
            <v>U. Rennes-II</v>
          </cell>
          <cell r="K642" t="str">
            <v>0350937D</v>
          </cell>
          <cell r="L642">
            <v>40057</v>
          </cell>
          <cell r="M642">
            <v>3013</v>
          </cell>
          <cell r="N642">
            <v>38718</v>
          </cell>
        </row>
        <row r="643">
          <cell r="A643" t="str">
            <v>14S9401169JWO</v>
          </cell>
          <cell r="B643" t="str">
            <v>NASSIRI</v>
          </cell>
          <cell r="C643" t="str">
            <v>Abdelhak</v>
          </cell>
          <cell r="D643">
            <v>38718</v>
          </cell>
          <cell r="E643">
            <v>1</v>
          </cell>
          <cell r="F643" t="str">
            <v>National</v>
          </cell>
          <cell r="G643">
            <v>40057</v>
          </cell>
          <cell r="H643" t="str">
            <v>MCF HC</v>
          </cell>
          <cell r="I643">
            <v>5</v>
          </cell>
          <cell r="J643" t="str">
            <v>U. Brest</v>
          </cell>
          <cell r="K643" t="str">
            <v>0290346U</v>
          </cell>
          <cell r="L643">
            <v>40057</v>
          </cell>
          <cell r="M643">
            <v>3013</v>
          </cell>
          <cell r="N643">
            <v>38718</v>
          </cell>
        </row>
        <row r="644">
          <cell r="A644" t="str">
            <v>14S9401469ORE</v>
          </cell>
          <cell r="B644" t="str">
            <v>BERTHELOT</v>
          </cell>
          <cell r="C644" t="str">
            <v>Martine</v>
          </cell>
          <cell r="D644">
            <v>38718</v>
          </cell>
          <cell r="E644">
            <v>1</v>
          </cell>
          <cell r="F644" t="str">
            <v>Local</v>
          </cell>
          <cell r="G644">
            <v>40057</v>
          </cell>
          <cell r="H644" t="str">
            <v>MCF HC</v>
          </cell>
          <cell r="I644">
            <v>73</v>
          </cell>
          <cell r="J644" t="str">
            <v>U. Perpignan</v>
          </cell>
          <cell r="K644" t="str">
            <v>0660437S</v>
          </cell>
          <cell r="L644">
            <v>40057</v>
          </cell>
          <cell r="M644">
            <v>3013</v>
          </cell>
          <cell r="N644">
            <v>38718</v>
          </cell>
        </row>
        <row r="645">
          <cell r="A645" t="str">
            <v>14S9502660XMN</v>
          </cell>
          <cell r="B645" t="str">
            <v>LABROT</v>
          </cell>
          <cell r="C645" t="str">
            <v>Veronique</v>
          </cell>
          <cell r="D645">
            <v>38718</v>
          </cell>
          <cell r="E645">
            <v>1</v>
          </cell>
          <cell r="F645" t="str">
            <v>National</v>
          </cell>
          <cell r="G645">
            <v>40057</v>
          </cell>
          <cell r="H645" t="str">
            <v>MCF HC</v>
          </cell>
          <cell r="I645">
            <v>2</v>
          </cell>
          <cell r="J645" t="str">
            <v>U. Brest</v>
          </cell>
          <cell r="K645" t="str">
            <v>0290346U</v>
          </cell>
          <cell r="L645">
            <v>40057</v>
          </cell>
          <cell r="M645">
            <v>3013</v>
          </cell>
          <cell r="N645">
            <v>38718</v>
          </cell>
        </row>
        <row r="646">
          <cell r="A646" t="str">
            <v>14S9502681SFL</v>
          </cell>
          <cell r="B646" t="str">
            <v>BOUCHARD</v>
          </cell>
          <cell r="C646" t="str">
            <v>Veronique</v>
          </cell>
          <cell r="D646">
            <v>38718</v>
          </cell>
          <cell r="E646">
            <v>1</v>
          </cell>
          <cell r="F646" t="str">
            <v>Local</v>
          </cell>
          <cell r="G646">
            <v>40057</v>
          </cell>
          <cell r="H646" t="str">
            <v>MCF HC</v>
          </cell>
          <cell r="I646">
            <v>1</v>
          </cell>
          <cell r="J646" t="str">
            <v>U. Rennes-I</v>
          </cell>
          <cell r="K646" t="str">
            <v>0350936C</v>
          </cell>
          <cell r="L646">
            <v>40057</v>
          </cell>
          <cell r="M646">
            <v>3013</v>
          </cell>
          <cell r="N646">
            <v>38718</v>
          </cell>
        </row>
        <row r="647">
          <cell r="A647" t="str">
            <v>14S9503863GVE</v>
          </cell>
          <cell r="B647" t="str">
            <v>PENSEL</v>
          </cell>
          <cell r="C647" t="str">
            <v>Jean Luc</v>
          </cell>
          <cell r="D647">
            <v>38718</v>
          </cell>
          <cell r="E647">
            <v>1</v>
          </cell>
          <cell r="F647" t="str">
            <v>National</v>
          </cell>
          <cell r="G647">
            <v>40057</v>
          </cell>
          <cell r="H647" t="str">
            <v>MCF HC</v>
          </cell>
          <cell r="I647">
            <v>6</v>
          </cell>
          <cell r="J647" t="str">
            <v>U. Toulon</v>
          </cell>
          <cell r="K647" t="str">
            <v>0830766G</v>
          </cell>
          <cell r="L647">
            <v>40057</v>
          </cell>
          <cell r="M647">
            <v>3013</v>
          </cell>
          <cell r="N647">
            <v>38718</v>
          </cell>
        </row>
        <row r="648">
          <cell r="A648" t="str">
            <v>14S9701741ITR</v>
          </cell>
          <cell r="B648" t="str">
            <v>PAYELLE</v>
          </cell>
          <cell r="C648" t="str">
            <v>Nathalie</v>
          </cell>
          <cell r="D648">
            <v>38718</v>
          </cell>
          <cell r="E648">
            <v>1</v>
          </cell>
          <cell r="F648" t="str">
            <v>Local</v>
          </cell>
          <cell r="G648">
            <v>40057</v>
          </cell>
          <cell r="H648" t="str">
            <v>PR 1C</v>
          </cell>
          <cell r="I648">
            <v>5</v>
          </cell>
          <cell r="J648" t="str">
            <v>U. Rennes-I</v>
          </cell>
          <cell r="K648" t="str">
            <v>0350936C</v>
          </cell>
          <cell r="L648">
            <v>40057</v>
          </cell>
          <cell r="M648">
            <v>3002</v>
          </cell>
          <cell r="N648">
            <v>38718</v>
          </cell>
        </row>
        <row r="649">
          <cell r="A649" t="str">
            <v>14S9703287EUR</v>
          </cell>
          <cell r="B649" t="str">
            <v>BROGOWSKI</v>
          </cell>
          <cell r="C649" t="str">
            <v>Leszek</v>
          </cell>
          <cell r="D649">
            <v>38718</v>
          </cell>
          <cell r="E649">
            <v>1</v>
          </cell>
          <cell r="F649" t="str">
            <v>Local</v>
          </cell>
          <cell r="G649">
            <v>40057</v>
          </cell>
          <cell r="H649" t="str">
            <v>PR 1C</v>
          </cell>
          <cell r="I649">
            <v>18</v>
          </cell>
          <cell r="J649" t="str">
            <v>U. Rennes-II</v>
          </cell>
          <cell r="K649" t="str">
            <v>0350937D</v>
          </cell>
          <cell r="L649">
            <v>40057</v>
          </cell>
          <cell r="M649">
            <v>3002</v>
          </cell>
          <cell r="N649">
            <v>38718</v>
          </cell>
        </row>
        <row r="650">
          <cell r="A650" t="str">
            <v>14S9903309YKJ</v>
          </cell>
          <cell r="B650" t="str">
            <v>CONSTANTIN</v>
          </cell>
          <cell r="C650" t="str">
            <v>Alexis</v>
          </cell>
          <cell r="D650">
            <v>38718</v>
          </cell>
          <cell r="E650">
            <v>1</v>
          </cell>
          <cell r="F650" t="str">
            <v>National</v>
          </cell>
          <cell r="G650">
            <v>40057</v>
          </cell>
          <cell r="H650" t="str">
            <v>PR 1C</v>
          </cell>
          <cell r="I650">
            <v>1</v>
          </cell>
          <cell r="J650" t="str">
            <v>U. Rennes-I</v>
          </cell>
          <cell r="K650" t="str">
            <v>0350936C</v>
          </cell>
          <cell r="L650">
            <v>40057</v>
          </cell>
          <cell r="M650">
            <v>3002</v>
          </cell>
          <cell r="N650">
            <v>38718</v>
          </cell>
        </row>
        <row r="651">
          <cell r="A651" t="str">
            <v>15E9203530ZJL</v>
          </cell>
          <cell r="B651" t="str">
            <v>BIHR</v>
          </cell>
          <cell r="C651" t="str">
            <v>Alain</v>
          </cell>
          <cell r="D651">
            <v>38718</v>
          </cell>
          <cell r="E651">
            <v>1</v>
          </cell>
          <cell r="F651" t="str">
            <v>National</v>
          </cell>
          <cell r="G651">
            <v>40057</v>
          </cell>
          <cell r="H651" t="str">
            <v>PR 1C</v>
          </cell>
          <cell r="I651">
            <v>19</v>
          </cell>
          <cell r="J651" t="str">
            <v>U. Besan㎜n</v>
          </cell>
          <cell r="K651" t="str">
            <v>0251215K</v>
          </cell>
          <cell r="L651">
            <v>40057</v>
          </cell>
          <cell r="M651">
            <v>3002</v>
          </cell>
          <cell r="N651">
            <v>38718</v>
          </cell>
        </row>
        <row r="652">
          <cell r="A652" t="str">
            <v>15E9203732MYQ</v>
          </cell>
          <cell r="B652" t="str">
            <v>STOSKOPF</v>
          </cell>
          <cell r="C652" t="str">
            <v>Nicolas</v>
          </cell>
          <cell r="D652">
            <v>38749</v>
          </cell>
          <cell r="E652">
            <v>1</v>
          </cell>
          <cell r="F652" t="str">
            <v>Local</v>
          </cell>
          <cell r="G652">
            <v>40057</v>
          </cell>
          <cell r="H652" t="str">
            <v>PR 1C</v>
          </cell>
          <cell r="I652">
            <v>22</v>
          </cell>
          <cell r="J652" t="str">
            <v>U. Mulhouse</v>
          </cell>
          <cell r="K652" t="str">
            <v>0681166Y</v>
          </cell>
          <cell r="L652">
            <v>40057</v>
          </cell>
          <cell r="M652">
            <v>3002</v>
          </cell>
          <cell r="N652">
            <v>38749</v>
          </cell>
        </row>
        <row r="653">
          <cell r="A653" t="str">
            <v>15E9204128JQR</v>
          </cell>
          <cell r="B653" t="str">
            <v>PFEFFERKORN</v>
          </cell>
          <cell r="C653" t="str">
            <v>Roland</v>
          </cell>
          <cell r="D653">
            <v>39814</v>
          </cell>
          <cell r="E653">
            <v>1</v>
          </cell>
          <cell r="F653" t="str">
            <v>National</v>
          </cell>
          <cell r="G653">
            <v>40057</v>
          </cell>
          <cell r="H653" t="str">
            <v>PR 1C</v>
          </cell>
          <cell r="I653">
            <v>19</v>
          </cell>
          <cell r="J653" t="str">
            <v>U. de Strasbourg</v>
          </cell>
          <cell r="K653" t="str">
            <v>0673021V</v>
          </cell>
          <cell r="L653">
            <v>40057</v>
          </cell>
          <cell r="M653">
            <v>3002</v>
          </cell>
          <cell r="N653">
            <v>39814</v>
          </cell>
        </row>
        <row r="654">
          <cell r="A654" t="str">
            <v>15E9210269QBV</v>
          </cell>
          <cell r="B654" t="str">
            <v>PIBAROT</v>
          </cell>
          <cell r="C654" t="str">
            <v>Annie</v>
          </cell>
          <cell r="D654">
            <v>38718</v>
          </cell>
          <cell r="E654">
            <v>1</v>
          </cell>
          <cell r="F654" t="str">
            <v>Local</v>
          </cell>
          <cell r="G654">
            <v>40057</v>
          </cell>
          <cell r="H654" t="str">
            <v>MCF HC</v>
          </cell>
          <cell r="I654">
            <v>9</v>
          </cell>
          <cell r="J654" t="str">
            <v>U. Montpellier-II (IUFM)</v>
          </cell>
          <cell r="K654" t="str">
            <v>0341818S</v>
          </cell>
          <cell r="L654">
            <v>40057</v>
          </cell>
          <cell r="M654">
            <v>3013</v>
          </cell>
          <cell r="N654">
            <v>38718</v>
          </cell>
        </row>
        <row r="655">
          <cell r="A655" t="str">
            <v>15E9210512BMD</v>
          </cell>
          <cell r="B655" t="str">
            <v>KRUTH</v>
          </cell>
          <cell r="C655" t="str">
            <v>Patricia</v>
          </cell>
          <cell r="D655">
            <v>38718</v>
          </cell>
          <cell r="E655">
            <v>1</v>
          </cell>
          <cell r="F655" t="str">
            <v>National</v>
          </cell>
          <cell r="G655">
            <v>40057</v>
          </cell>
          <cell r="H655" t="str">
            <v>MCF HC</v>
          </cell>
          <cell r="I655">
            <v>11</v>
          </cell>
          <cell r="J655" t="str">
            <v>U. Lille-III</v>
          </cell>
          <cell r="K655" t="str">
            <v>0593561A</v>
          </cell>
          <cell r="L655">
            <v>40057</v>
          </cell>
          <cell r="M655">
            <v>3013</v>
          </cell>
          <cell r="N655">
            <v>38718</v>
          </cell>
        </row>
        <row r="656">
          <cell r="A656" t="str">
            <v>15E9303658IYC</v>
          </cell>
          <cell r="B656" t="str">
            <v>FRATH</v>
          </cell>
          <cell r="C656" t="str">
            <v>Pierre</v>
          </cell>
          <cell r="D656">
            <v>38718</v>
          </cell>
          <cell r="E656">
            <v>1</v>
          </cell>
          <cell r="F656" t="str">
            <v>Local</v>
          </cell>
          <cell r="G656">
            <v>40057</v>
          </cell>
          <cell r="H656" t="str">
            <v>PR 1C</v>
          </cell>
          <cell r="I656">
            <v>11</v>
          </cell>
          <cell r="J656" t="str">
            <v>U. Reims</v>
          </cell>
          <cell r="K656" t="str">
            <v>0511296G</v>
          </cell>
          <cell r="L656">
            <v>40057</v>
          </cell>
          <cell r="M656">
            <v>3002</v>
          </cell>
          <cell r="N656">
            <v>38718</v>
          </cell>
        </row>
        <row r="657">
          <cell r="A657" t="str">
            <v>15E9313538TZT</v>
          </cell>
          <cell r="B657" t="str">
            <v>GAST</v>
          </cell>
          <cell r="C657" t="str">
            <v>Francois</v>
          </cell>
          <cell r="D657">
            <v>39814</v>
          </cell>
          <cell r="E657">
            <v>1</v>
          </cell>
          <cell r="F657" t="str">
            <v>Spécifique</v>
          </cell>
          <cell r="G657">
            <v>40057</v>
          </cell>
          <cell r="H657" t="str">
            <v>MCF HC</v>
          </cell>
          <cell r="I657">
            <v>71</v>
          </cell>
          <cell r="J657" t="str">
            <v>U. de Strasbourg</v>
          </cell>
          <cell r="K657" t="str">
            <v>0673021V</v>
          </cell>
          <cell r="L657">
            <v>40057</v>
          </cell>
          <cell r="M657">
            <v>3013</v>
          </cell>
          <cell r="N657">
            <v>39814</v>
          </cell>
        </row>
        <row r="658">
          <cell r="A658" t="str">
            <v>15E9313737RCB</v>
          </cell>
          <cell r="B658" t="str">
            <v>FAURE</v>
          </cell>
          <cell r="C658" t="str">
            <v>Michel</v>
          </cell>
          <cell r="D658">
            <v>38718</v>
          </cell>
          <cell r="E658">
            <v>1</v>
          </cell>
          <cell r="F658" t="str">
            <v>Local</v>
          </cell>
          <cell r="G658">
            <v>40057</v>
          </cell>
          <cell r="H658" t="str">
            <v>PR EX1</v>
          </cell>
          <cell r="I658">
            <v>11</v>
          </cell>
          <cell r="J658" t="str">
            <v>U. Mulhouse</v>
          </cell>
          <cell r="K658" t="str">
            <v>0681166Y</v>
          </cell>
          <cell r="L658">
            <v>40057</v>
          </cell>
          <cell r="M658">
            <v>3003</v>
          </cell>
          <cell r="N658">
            <v>38718</v>
          </cell>
        </row>
        <row r="659">
          <cell r="A659" t="str">
            <v>15E9313772KWL</v>
          </cell>
          <cell r="B659" t="str">
            <v>FEDER</v>
          </cell>
          <cell r="C659" t="str">
            <v>Marie Therese</v>
          </cell>
          <cell r="D659">
            <v>38718</v>
          </cell>
          <cell r="E659">
            <v>1</v>
          </cell>
          <cell r="F659" t="str">
            <v>Local</v>
          </cell>
          <cell r="G659">
            <v>40057</v>
          </cell>
          <cell r="H659" t="str">
            <v>MCF HC</v>
          </cell>
          <cell r="I659">
            <v>12</v>
          </cell>
          <cell r="J659" t="str">
            <v>U. Lyon-II</v>
          </cell>
          <cell r="K659" t="str">
            <v>0691775E</v>
          </cell>
          <cell r="L659">
            <v>40057</v>
          </cell>
          <cell r="M659">
            <v>3013</v>
          </cell>
          <cell r="N659">
            <v>38718</v>
          </cell>
        </row>
        <row r="660">
          <cell r="A660" t="str">
            <v>15S0005856QBC</v>
          </cell>
          <cell r="B660" t="str">
            <v>PABST</v>
          </cell>
          <cell r="C660" t="str">
            <v>Jean-Yves</v>
          </cell>
          <cell r="D660">
            <v>39814</v>
          </cell>
          <cell r="E660">
            <v>1</v>
          </cell>
          <cell r="F660" t="str">
            <v>Local</v>
          </cell>
          <cell r="G660">
            <v>40057</v>
          </cell>
          <cell r="H660" t="str">
            <v>PR 1C</v>
          </cell>
          <cell r="I660">
            <v>86</v>
          </cell>
          <cell r="J660" t="str">
            <v>U. de Strasbourg</v>
          </cell>
          <cell r="K660" t="str">
            <v>0673021V</v>
          </cell>
          <cell r="L660">
            <v>40057</v>
          </cell>
          <cell r="M660">
            <v>3002</v>
          </cell>
          <cell r="N660">
            <v>39814</v>
          </cell>
        </row>
        <row r="661">
          <cell r="A661" t="str">
            <v>15S9322241XLE</v>
          </cell>
          <cell r="B661" t="str">
            <v>MATHIEN</v>
          </cell>
          <cell r="C661" t="str">
            <v>Michel</v>
          </cell>
          <cell r="D661">
            <v>39814</v>
          </cell>
          <cell r="E661">
            <v>1</v>
          </cell>
          <cell r="F661" t="str">
            <v>National</v>
          </cell>
          <cell r="G661">
            <v>40057</v>
          </cell>
          <cell r="H661" t="str">
            <v>PR EX2</v>
          </cell>
          <cell r="I661">
            <v>71</v>
          </cell>
          <cell r="J661" t="str">
            <v>U. de Strasbourg</v>
          </cell>
          <cell r="K661" t="str">
            <v>0673021V</v>
          </cell>
          <cell r="L661">
            <v>40057</v>
          </cell>
          <cell r="M661">
            <v>3004</v>
          </cell>
          <cell r="N661">
            <v>39814</v>
          </cell>
        </row>
        <row r="662">
          <cell r="A662" t="str">
            <v>15S9323776QTN</v>
          </cell>
          <cell r="B662" t="str">
            <v>BEYER</v>
          </cell>
          <cell r="C662" t="str">
            <v>Dominique</v>
          </cell>
          <cell r="D662">
            <v>39814</v>
          </cell>
          <cell r="E662">
            <v>1</v>
          </cell>
          <cell r="F662" t="str">
            <v>Local</v>
          </cell>
          <cell r="G662">
            <v>40057</v>
          </cell>
          <cell r="H662" t="str">
            <v>PR EX1</v>
          </cell>
          <cell r="I662">
            <v>21</v>
          </cell>
          <cell r="J662" t="str">
            <v>U. de Strasbourg</v>
          </cell>
          <cell r="K662" t="str">
            <v>0673021V</v>
          </cell>
          <cell r="L662">
            <v>40057</v>
          </cell>
          <cell r="M662">
            <v>3003</v>
          </cell>
          <cell r="N662">
            <v>39814</v>
          </cell>
        </row>
        <row r="663">
          <cell r="A663" t="str">
            <v>15S9324582BCX</v>
          </cell>
          <cell r="B663" t="str">
            <v>STORCK</v>
          </cell>
          <cell r="C663" t="str">
            <v>Jean Patrice</v>
          </cell>
          <cell r="D663">
            <v>39814</v>
          </cell>
          <cell r="E663">
            <v>1</v>
          </cell>
          <cell r="F663" t="str">
            <v>Local</v>
          </cell>
          <cell r="G663">
            <v>40057</v>
          </cell>
          <cell r="H663" t="str">
            <v>PR EX1</v>
          </cell>
          <cell r="I663">
            <v>1</v>
          </cell>
          <cell r="J663" t="str">
            <v>U. de Strasbourg</v>
          </cell>
          <cell r="K663" t="str">
            <v>0673021V</v>
          </cell>
          <cell r="L663">
            <v>40057</v>
          </cell>
          <cell r="M663">
            <v>3003</v>
          </cell>
          <cell r="N663">
            <v>39814</v>
          </cell>
        </row>
        <row r="664">
          <cell r="A664" t="str">
            <v>15S9327293ZMK</v>
          </cell>
          <cell r="B664" t="str">
            <v>HUSSER</v>
          </cell>
          <cell r="C664" t="str">
            <v>Jean Marie</v>
          </cell>
          <cell r="D664">
            <v>39814</v>
          </cell>
          <cell r="E664">
            <v>1</v>
          </cell>
          <cell r="F664" t="str">
            <v>Local</v>
          </cell>
          <cell r="G664">
            <v>40057</v>
          </cell>
          <cell r="H664" t="str">
            <v>PR 1C</v>
          </cell>
          <cell r="I664">
            <v>21</v>
          </cell>
          <cell r="J664" t="str">
            <v>U. de Strasbourg</v>
          </cell>
          <cell r="K664" t="str">
            <v>0673021V</v>
          </cell>
          <cell r="L664">
            <v>40057</v>
          </cell>
          <cell r="M664">
            <v>3002</v>
          </cell>
          <cell r="N664">
            <v>39814</v>
          </cell>
        </row>
        <row r="665">
          <cell r="A665" t="str">
            <v>15S9328656PSF</v>
          </cell>
          <cell r="B665" t="str">
            <v>BERETZ</v>
          </cell>
          <cell r="C665" t="str">
            <v>Alain</v>
          </cell>
          <cell r="D665">
            <v>39814</v>
          </cell>
          <cell r="E665">
            <v>1</v>
          </cell>
          <cell r="F665" t="str">
            <v>Spécifique</v>
          </cell>
          <cell r="G665">
            <v>40057</v>
          </cell>
          <cell r="H665" t="str">
            <v>PR EX1</v>
          </cell>
          <cell r="I665">
            <v>86</v>
          </cell>
          <cell r="J665" t="str">
            <v>U. de Strasbourg</v>
          </cell>
          <cell r="K665" t="str">
            <v>0673021V</v>
          </cell>
          <cell r="L665">
            <v>40057</v>
          </cell>
          <cell r="M665">
            <v>3003</v>
          </cell>
          <cell r="N665">
            <v>39814</v>
          </cell>
        </row>
        <row r="666">
          <cell r="A666" t="str">
            <v>15S9330258KHZ</v>
          </cell>
          <cell r="B666" t="str">
            <v>ROGER</v>
          </cell>
          <cell r="C666" t="str">
            <v>Patrick</v>
          </cell>
          <cell r="D666">
            <v>39814</v>
          </cell>
          <cell r="E666">
            <v>1</v>
          </cell>
          <cell r="F666" t="str">
            <v>National</v>
          </cell>
          <cell r="G666">
            <v>40057</v>
          </cell>
          <cell r="H666" t="str">
            <v>PR EX1</v>
          </cell>
          <cell r="I666">
            <v>6</v>
          </cell>
          <cell r="J666" t="str">
            <v>U. de Strasbourg</v>
          </cell>
          <cell r="K666" t="str">
            <v>0673021V</v>
          </cell>
          <cell r="L666">
            <v>40057</v>
          </cell>
          <cell r="M666">
            <v>3003</v>
          </cell>
          <cell r="N666">
            <v>39814</v>
          </cell>
        </row>
        <row r="667">
          <cell r="A667" t="str">
            <v>15S9333351WNF</v>
          </cell>
          <cell r="B667" t="str">
            <v>DUMONT</v>
          </cell>
          <cell r="C667" t="str">
            <v>Serge</v>
          </cell>
          <cell r="D667">
            <v>39814</v>
          </cell>
          <cell r="E667">
            <v>1</v>
          </cell>
          <cell r="F667" t="str">
            <v>National</v>
          </cell>
          <cell r="G667">
            <v>40057</v>
          </cell>
          <cell r="H667" t="str">
            <v>MCF HC</v>
          </cell>
          <cell r="I667">
            <v>87</v>
          </cell>
          <cell r="J667" t="str">
            <v>U. de Strasbourg</v>
          </cell>
          <cell r="K667" t="str">
            <v>0673021V</v>
          </cell>
          <cell r="L667">
            <v>40057</v>
          </cell>
          <cell r="M667">
            <v>3013</v>
          </cell>
          <cell r="N667">
            <v>39814</v>
          </cell>
        </row>
        <row r="668">
          <cell r="A668" t="str">
            <v>15S9333913TLS</v>
          </cell>
          <cell r="B668" t="str">
            <v>MELY</v>
          </cell>
          <cell r="C668" t="str">
            <v>Yves</v>
          </cell>
          <cell r="D668">
            <v>39814</v>
          </cell>
          <cell r="E668">
            <v>1</v>
          </cell>
          <cell r="F668" t="str">
            <v>National</v>
          </cell>
          <cell r="G668">
            <v>40057</v>
          </cell>
          <cell r="H668" t="str">
            <v>PR EX1</v>
          </cell>
          <cell r="I668">
            <v>85</v>
          </cell>
          <cell r="J668" t="str">
            <v>U. de Strasbourg</v>
          </cell>
          <cell r="K668" t="str">
            <v>0673021V</v>
          </cell>
          <cell r="L668">
            <v>40057</v>
          </cell>
          <cell r="M668">
            <v>3003</v>
          </cell>
          <cell r="N668">
            <v>39814</v>
          </cell>
        </row>
        <row r="669">
          <cell r="A669" t="str">
            <v>15S9335221EFM</v>
          </cell>
          <cell r="B669" t="str">
            <v>STAHN</v>
          </cell>
          <cell r="C669" t="str">
            <v>Hubert</v>
          </cell>
          <cell r="D669">
            <v>38718</v>
          </cell>
          <cell r="E669">
            <v>1</v>
          </cell>
          <cell r="F669" t="str">
            <v>National</v>
          </cell>
          <cell r="G669">
            <v>40057</v>
          </cell>
          <cell r="H669" t="str">
            <v>PR EX1</v>
          </cell>
          <cell r="I669">
            <v>5</v>
          </cell>
          <cell r="J669" t="str">
            <v>U. Aix-Marseille-II</v>
          </cell>
          <cell r="K669" t="str">
            <v>0131843H</v>
          </cell>
          <cell r="L669">
            <v>40057</v>
          </cell>
          <cell r="M669">
            <v>3003</v>
          </cell>
          <cell r="N669">
            <v>38718</v>
          </cell>
        </row>
        <row r="670">
          <cell r="A670" t="str">
            <v>15S9343119TGY</v>
          </cell>
          <cell r="B670" t="str">
            <v>HUMMEL</v>
          </cell>
          <cell r="C670" t="str">
            <v>Christiane</v>
          </cell>
          <cell r="D670">
            <v>39814</v>
          </cell>
          <cell r="E670">
            <v>1</v>
          </cell>
          <cell r="F670" t="str">
            <v>Local</v>
          </cell>
          <cell r="G670">
            <v>40057</v>
          </cell>
          <cell r="H670" t="str">
            <v>PR EX1</v>
          </cell>
          <cell r="I670">
            <v>86</v>
          </cell>
          <cell r="J670" t="str">
            <v>U. de Strasbourg</v>
          </cell>
          <cell r="K670" t="str">
            <v>0673021V</v>
          </cell>
          <cell r="L670">
            <v>40057</v>
          </cell>
          <cell r="M670">
            <v>3003</v>
          </cell>
          <cell r="N670">
            <v>39814</v>
          </cell>
        </row>
        <row r="671">
          <cell r="A671" t="str">
            <v>15S9344191QXT</v>
          </cell>
          <cell r="B671" t="str">
            <v>BIERMANN FISCHER</v>
          </cell>
          <cell r="C671" t="str">
            <v>Michele</v>
          </cell>
          <cell r="D671">
            <v>39814</v>
          </cell>
          <cell r="E671">
            <v>1</v>
          </cell>
          <cell r="F671" t="str">
            <v>Local</v>
          </cell>
          <cell r="G671">
            <v>40057</v>
          </cell>
          <cell r="H671" t="str">
            <v>MCF HC</v>
          </cell>
          <cell r="I671">
            <v>7</v>
          </cell>
          <cell r="J671" t="str">
            <v>U. de Strasbourg</v>
          </cell>
          <cell r="K671" t="str">
            <v>0673021V</v>
          </cell>
          <cell r="L671">
            <v>40057</v>
          </cell>
          <cell r="M671">
            <v>3013</v>
          </cell>
          <cell r="N671">
            <v>39814</v>
          </cell>
        </row>
        <row r="672">
          <cell r="A672" t="str">
            <v>15S9344319WJX</v>
          </cell>
          <cell r="B672" t="str">
            <v>HUISMAN</v>
          </cell>
          <cell r="C672" t="str">
            <v>Claudia</v>
          </cell>
          <cell r="D672">
            <v>39814</v>
          </cell>
          <cell r="E672">
            <v>1</v>
          </cell>
          <cell r="F672" t="str">
            <v>National</v>
          </cell>
          <cell r="G672">
            <v>40057</v>
          </cell>
          <cell r="H672" t="str">
            <v>MCF HC</v>
          </cell>
          <cell r="I672">
            <v>12</v>
          </cell>
          <cell r="J672" t="str">
            <v>U. de Strasbourg</v>
          </cell>
          <cell r="K672" t="str">
            <v>0673021V</v>
          </cell>
          <cell r="L672">
            <v>40057</v>
          </cell>
          <cell r="M672">
            <v>3013</v>
          </cell>
          <cell r="N672">
            <v>39814</v>
          </cell>
        </row>
        <row r="673">
          <cell r="A673" t="str">
            <v>15S9344470RUD</v>
          </cell>
          <cell r="B673" t="str">
            <v>BENOIT</v>
          </cell>
          <cell r="C673" t="str">
            <v>Florence</v>
          </cell>
          <cell r="D673">
            <v>39814</v>
          </cell>
          <cell r="E673">
            <v>1</v>
          </cell>
          <cell r="F673" t="str">
            <v>Spécifique</v>
          </cell>
          <cell r="G673">
            <v>40057</v>
          </cell>
          <cell r="H673" t="str">
            <v>PR EX2</v>
          </cell>
          <cell r="I673">
            <v>2</v>
          </cell>
          <cell r="J673" t="str">
            <v>U. de Strasbourg</v>
          </cell>
          <cell r="K673" t="str">
            <v>0673021V</v>
          </cell>
          <cell r="L673">
            <v>40057</v>
          </cell>
          <cell r="M673">
            <v>3004</v>
          </cell>
          <cell r="N673">
            <v>39814</v>
          </cell>
        </row>
        <row r="674">
          <cell r="A674" t="str">
            <v>15S9344922TRI</v>
          </cell>
          <cell r="B674" t="str">
            <v>CARCENAT</v>
          </cell>
          <cell r="C674" t="str">
            <v>Marie</v>
          </cell>
          <cell r="D674">
            <v>38718</v>
          </cell>
          <cell r="E674">
            <v>1</v>
          </cell>
          <cell r="F674" t="str">
            <v>Local</v>
          </cell>
          <cell r="G674">
            <v>40057</v>
          </cell>
          <cell r="H674" t="str">
            <v>PR 1C</v>
          </cell>
          <cell r="I674">
            <v>74</v>
          </cell>
          <cell r="J674" t="str">
            <v>U. Dijon</v>
          </cell>
          <cell r="K674" t="str">
            <v>0211237F</v>
          </cell>
          <cell r="L674">
            <v>40057</v>
          </cell>
          <cell r="M674">
            <v>3002</v>
          </cell>
          <cell r="N674">
            <v>38718</v>
          </cell>
        </row>
        <row r="675">
          <cell r="A675" t="str">
            <v>15S9345458HXD</v>
          </cell>
          <cell r="B675" t="str">
            <v>PFLIEGER</v>
          </cell>
          <cell r="C675" t="str">
            <v>Christine</v>
          </cell>
          <cell r="D675">
            <v>39814</v>
          </cell>
          <cell r="E675">
            <v>1</v>
          </cell>
          <cell r="F675" t="str">
            <v>Local</v>
          </cell>
          <cell r="G675">
            <v>40057</v>
          </cell>
          <cell r="H675" t="str">
            <v>PR EX1</v>
          </cell>
          <cell r="I675">
            <v>12</v>
          </cell>
          <cell r="J675" t="str">
            <v>U. de Strasbourg</v>
          </cell>
          <cell r="K675" t="str">
            <v>0673021V</v>
          </cell>
          <cell r="L675">
            <v>40057</v>
          </cell>
          <cell r="M675">
            <v>3003</v>
          </cell>
          <cell r="N675">
            <v>39814</v>
          </cell>
        </row>
        <row r="676">
          <cell r="A676" t="str">
            <v>15S9345944RLY</v>
          </cell>
          <cell r="B676" t="str">
            <v>GANGLOFF</v>
          </cell>
          <cell r="C676" t="str">
            <v>Christine</v>
          </cell>
          <cell r="D676">
            <v>38718</v>
          </cell>
          <cell r="E676">
            <v>1</v>
          </cell>
          <cell r="F676" t="str">
            <v>Spécifique</v>
          </cell>
          <cell r="G676">
            <v>40057</v>
          </cell>
          <cell r="H676" t="str">
            <v>MCF HC</v>
          </cell>
          <cell r="I676">
            <v>70</v>
          </cell>
          <cell r="J676" t="str">
            <v>U. Mulhouse (IUT Colmar)</v>
          </cell>
          <cell r="K676" t="str">
            <v>0680053N</v>
          </cell>
          <cell r="L676">
            <v>40057</v>
          </cell>
          <cell r="M676">
            <v>3013</v>
          </cell>
          <cell r="N676">
            <v>38718</v>
          </cell>
        </row>
        <row r="677">
          <cell r="A677" t="str">
            <v>15S9345996XLP</v>
          </cell>
          <cell r="B677" t="str">
            <v>MAECHLING</v>
          </cell>
          <cell r="C677" t="str">
            <v>Clarisse</v>
          </cell>
          <cell r="D677">
            <v>39814</v>
          </cell>
          <cell r="E677">
            <v>1</v>
          </cell>
          <cell r="F677" t="str">
            <v>Local</v>
          </cell>
          <cell r="G677">
            <v>40057</v>
          </cell>
          <cell r="H677" t="str">
            <v>MCF HC</v>
          </cell>
          <cell r="I677">
            <v>85</v>
          </cell>
          <cell r="J677" t="str">
            <v>U. de Strasbourg</v>
          </cell>
          <cell r="K677" t="str">
            <v>0673021V</v>
          </cell>
          <cell r="L677">
            <v>40057</v>
          </cell>
          <cell r="M677">
            <v>3013</v>
          </cell>
          <cell r="N677">
            <v>39814</v>
          </cell>
        </row>
        <row r="678">
          <cell r="A678" t="str">
            <v>15S9346992PCI</v>
          </cell>
          <cell r="B678" t="str">
            <v>BOUTON</v>
          </cell>
          <cell r="C678" t="str">
            <v>Jacqueline</v>
          </cell>
          <cell r="D678">
            <v>39814</v>
          </cell>
          <cell r="E678">
            <v>1</v>
          </cell>
          <cell r="F678" t="str">
            <v>Local</v>
          </cell>
          <cell r="G678">
            <v>40057</v>
          </cell>
          <cell r="H678" t="str">
            <v>MCF HC</v>
          </cell>
          <cell r="I678">
            <v>1</v>
          </cell>
          <cell r="J678" t="str">
            <v>U. de Strasbourg</v>
          </cell>
          <cell r="K678" t="str">
            <v>0673021V</v>
          </cell>
          <cell r="L678">
            <v>40057</v>
          </cell>
          <cell r="M678">
            <v>3013</v>
          </cell>
          <cell r="N678">
            <v>39814</v>
          </cell>
        </row>
        <row r="679">
          <cell r="A679" t="str">
            <v>15S9349558XYV</v>
          </cell>
          <cell r="B679" t="str">
            <v>KLINGER</v>
          </cell>
          <cell r="C679" t="str">
            <v>Myriam</v>
          </cell>
          <cell r="D679">
            <v>39814</v>
          </cell>
          <cell r="E679">
            <v>1</v>
          </cell>
          <cell r="F679" t="str">
            <v>Local</v>
          </cell>
          <cell r="G679">
            <v>40057</v>
          </cell>
          <cell r="H679" t="str">
            <v>MCF HC</v>
          </cell>
          <cell r="I679">
            <v>19</v>
          </cell>
          <cell r="J679" t="str">
            <v>U. de Strasbourg</v>
          </cell>
          <cell r="K679" t="str">
            <v>0673021V</v>
          </cell>
          <cell r="L679">
            <v>40057</v>
          </cell>
          <cell r="M679">
            <v>3013</v>
          </cell>
          <cell r="N679">
            <v>39814</v>
          </cell>
        </row>
        <row r="680">
          <cell r="A680" t="str">
            <v>15S9349566BJG</v>
          </cell>
          <cell r="B680" t="str">
            <v>MURAKAMI</v>
          </cell>
          <cell r="C680" t="str">
            <v>Sakae</v>
          </cell>
          <cell r="D680">
            <v>39814</v>
          </cell>
          <cell r="E680">
            <v>1</v>
          </cell>
          <cell r="F680" t="str">
            <v>Local</v>
          </cell>
          <cell r="G680">
            <v>40057</v>
          </cell>
          <cell r="H680" t="str">
            <v>PR 1C</v>
          </cell>
          <cell r="I680">
            <v>15</v>
          </cell>
          <cell r="J680" t="str">
            <v>U. de Strasbourg</v>
          </cell>
          <cell r="K680" t="str">
            <v>0673021V</v>
          </cell>
          <cell r="L680">
            <v>40057</v>
          </cell>
          <cell r="M680">
            <v>3002</v>
          </cell>
          <cell r="N680">
            <v>39814</v>
          </cell>
        </row>
        <row r="681">
          <cell r="A681" t="str">
            <v>15S9349591XIW</v>
          </cell>
          <cell r="B681" t="str">
            <v>BECHERAOUI</v>
          </cell>
          <cell r="C681" t="str">
            <v>Doreid</v>
          </cell>
          <cell r="D681">
            <v>39814</v>
          </cell>
          <cell r="E681">
            <v>1</v>
          </cell>
          <cell r="F681" t="str">
            <v>National</v>
          </cell>
          <cell r="G681">
            <v>40057</v>
          </cell>
          <cell r="H681" t="str">
            <v>MCF HC</v>
          </cell>
          <cell r="I681">
            <v>1</v>
          </cell>
          <cell r="J681" t="str">
            <v>U. de Strasbourg</v>
          </cell>
          <cell r="K681" t="str">
            <v>0673021V</v>
          </cell>
          <cell r="L681">
            <v>40057</v>
          </cell>
          <cell r="M681">
            <v>3013</v>
          </cell>
          <cell r="N681">
            <v>39814</v>
          </cell>
        </row>
        <row r="682">
          <cell r="A682" t="str">
            <v>15S9400619QKV</v>
          </cell>
          <cell r="B682" t="str">
            <v>GALDERISI</v>
          </cell>
          <cell r="C682" t="str">
            <v>Claudio</v>
          </cell>
          <cell r="D682">
            <v>38718</v>
          </cell>
          <cell r="E682">
            <v>1</v>
          </cell>
          <cell r="F682" t="str">
            <v>Local</v>
          </cell>
          <cell r="G682">
            <v>40057</v>
          </cell>
          <cell r="H682" t="str">
            <v>PR 1C</v>
          </cell>
          <cell r="I682">
            <v>9</v>
          </cell>
          <cell r="J682" t="str">
            <v>U. Poitiers</v>
          </cell>
          <cell r="K682" t="str">
            <v>0860856N</v>
          </cell>
          <cell r="L682">
            <v>40057</v>
          </cell>
          <cell r="M682">
            <v>3002</v>
          </cell>
          <cell r="N682">
            <v>38718</v>
          </cell>
        </row>
        <row r="683">
          <cell r="A683" t="str">
            <v>15S9400624IPH</v>
          </cell>
          <cell r="B683" t="str">
            <v>TASSI</v>
          </cell>
          <cell r="C683" t="str">
            <v>Patricia</v>
          </cell>
          <cell r="D683">
            <v>39814</v>
          </cell>
          <cell r="E683">
            <v>1</v>
          </cell>
          <cell r="F683" t="str">
            <v>National</v>
          </cell>
          <cell r="G683">
            <v>40057</v>
          </cell>
          <cell r="H683" t="str">
            <v>MCF HC</v>
          </cell>
          <cell r="I683">
            <v>16</v>
          </cell>
          <cell r="J683" t="str">
            <v>U. de Strasbourg</v>
          </cell>
          <cell r="K683" t="str">
            <v>0673021V</v>
          </cell>
          <cell r="L683">
            <v>40057</v>
          </cell>
          <cell r="M683">
            <v>3013</v>
          </cell>
          <cell r="N683">
            <v>39814</v>
          </cell>
        </row>
        <row r="684">
          <cell r="A684" t="str">
            <v>15S9400930BZI</v>
          </cell>
          <cell r="B684" t="str">
            <v>GENTON</v>
          </cell>
          <cell r="C684" t="str">
            <v>Bernard</v>
          </cell>
          <cell r="D684">
            <v>39814</v>
          </cell>
          <cell r="E684">
            <v>1</v>
          </cell>
          <cell r="F684" t="str">
            <v>National</v>
          </cell>
          <cell r="G684">
            <v>40057</v>
          </cell>
          <cell r="H684" t="str">
            <v>PR 1C</v>
          </cell>
          <cell r="I684">
            <v>11</v>
          </cell>
          <cell r="J684" t="str">
            <v>U. de Strasbourg</v>
          </cell>
          <cell r="K684" t="str">
            <v>0673021V</v>
          </cell>
          <cell r="L684">
            <v>40057</v>
          </cell>
          <cell r="M684">
            <v>3002</v>
          </cell>
          <cell r="N684">
            <v>39814</v>
          </cell>
        </row>
        <row r="685">
          <cell r="A685" t="str">
            <v>15S9401314IQH</v>
          </cell>
          <cell r="B685" t="str">
            <v>MULLER</v>
          </cell>
          <cell r="C685" t="str">
            <v>Bernard</v>
          </cell>
          <cell r="D685">
            <v>38718</v>
          </cell>
          <cell r="E685">
            <v>1</v>
          </cell>
          <cell r="F685" t="str">
            <v>Local</v>
          </cell>
          <cell r="G685">
            <v>40057</v>
          </cell>
          <cell r="H685" t="str">
            <v>PR 1C</v>
          </cell>
          <cell r="I685">
            <v>86</v>
          </cell>
          <cell r="J685" t="str">
            <v>U. Bordeaux-II</v>
          </cell>
          <cell r="K685" t="str">
            <v>0331765P</v>
          </cell>
          <cell r="L685">
            <v>40057</v>
          </cell>
          <cell r="M685">
            <v>3002</v>
          </cell>
          <cell r="N685">
            <v>38718</v>
          </cell>
        </row>
        <row r="686">
          <cell r="A686" t="str">
            <v>15S9602005XOV</v>
          </cell>
          <cell r="B686" t="str">
            <v>DUBOIS</v>
          </cell>
          <cell r="C686" t="str">
            <v>Vincent</v>
          </cell>
          <cell r="D686">
            <v>39814</v>
          </cell>
          <cell r="E686">
            <v>1</v>
          </cell>
          <cell r="F686" t="str">
            <v>Local</v>
          </cell>
          <cell r="G686">
            <v>40057</v>
          </cell>
          <cell r="H686" t="str">
            <v>PR 1C</v>
          </cell>
          <cell r="I686">
            <v>4</v>
          </cell>
          <cell r="J686" t="str">
            <v>U. de Strasbourg</v>
          </cell>
          <cell r="K686" t="str">
            <v>0673021V</v>
          </cell>
          <cell r="L686">
            <v>40057</v>
          </cell>
          <cell r="M686">
            <v>3002</v>
          </cell>
          <cell r="N686">
            <v>39814</v>
          </cell>
        </row>
        <row r="687">
          <cell r="A687" t="str">
            <v>15S9700543DWQ</v>
          </cell>
          <cell r="B687" t="str">
            <v>PICARD</v>
          </cell>
          <cell r="C687" t="str">
            <v>Francois</v>
          </cell>
          <cell r="D687">
            <v>38718</v>
          </cell>
          <cell r="E687">
            <v>1</v>
          </cell>
          <cell r="F687" t="str">
            <v>Local</v>
          </cell>
          <cell r="G687">
            <v>40057</v>
          </cell>
          <cell r="H687" t="str">
            <v>PR 1C</v>
          </cell>
          <cell r="I687">
            <v>18</v>
          </cell>
          <cell r="J687" t="str">
            <v>U. Paris-IV</v>
          </cell>
          <cell r="K687" t="str">
            <v>0751720M</v>
          </cell>
          <cell r="L687">
            <v>40057</v>
          </cell>
          <cell r="M687">
            <v>3002</v>
          </cell>
          <cell r="N687">
            <v>38718</v>
          </cell>
        </row>
        <row r="688">
          <cell r="A688" t="str">
            <v>15S9800278XWJ</v>
          </cell>
          <cell r="B688" t="str">
            <v>BANDRY</v>
          </cell>
          <cell r="C688" t="str">
            <v>Anne</v>
          </cell>
          <cell r="D688">
            <v>40057</v>
          </cell>
          <cell r="E688">
            <v>1</v>
          </cell>
          <cell r="F688" t="str">
            <v>National</v>
          </cell>
          <cell r="G688">
            <v>40057</v>
          </cell>
          <cell r="H688" t="str">
            <v>PR 1C</v>
          </cell>
          <cell r="I688">
            <v>11</v>
          </cell>
          <cell r="J688" t="str">
            <v>U. de Strasbourg</v>
          </cell>
          <cell r="K688" t="str">
            <v>0673021V</v>
          </cell>
          <cell r="L688">
            <v>40057</v>
          </cell>
          <cell r="M688">
            <v>3002</v>
          </cell>
          <cell r="N688">
            <v>40057</v>
          </cell>
        </row>
        <row r="689">
          <cell r="A689" t="str">
            <v>15S9801718RIT</v>
          </cell>
          <cell r="B689" t="str">
            <v>RITLENG</v>
          </cell>
          <cell r="C689" t="str">
            <v>Dominique</v>
          </cell>
          <cell r="D689">
            <v>39814</v>
          </cell>
          <cell r="E689">
            <v>1</v>
          </cell>
          <cell r="F689" t="str">
            <v>National</v>
          </cell>
          <cell r="G689">
            <v>40057</v>
          </cell>
          <cell r="H689" t="str">
            <v>PR 1C</v>
          </cell>
          <cell r="I689">
            <v>2</v>
          </cell>
          <cell r="J689" t="str">
            <v>U. de Strasbourg</v>
          </cell>
          <cell r="K689" t="str">
            <v>0673021V</v>
          </cell>
          <cell r="L689">
            <v>40057</v>
          </cell>
          <cell r="M689">
            <v>3002</v>
          </cell>
          <cell r="N689">
            <v>39814</v>
          </cell>
        </row>
        <row r="690">
          <cell r="A690" t="str">
            <v>16E9205581QOW</v>
          </cell>
          <cell r="B690" t="str">
            <v>LANGLADE</v>
          </cell>
          <cell r="C690" t="str">
            <v>Gerard</v>
          </cell>
          <cell r="D690">
            <v>38718</v>
          </cell>
          <cell r="E690">
            <v>1</v>
          </cell>
          <cell r="F690" t="str">
            <v>Local</v>
          </cell>
          <cell r="G690">
            <v>40057</v>
          </cell>
          <cell r="H690" t="str">
            <v>PR 1C</v>
          </cell>
          <cell r="I690">
            <v>9</v>
          </cell>
          <cell r="J690" t="str">
            <v>U. Toulouse-II (IUFM)</v>
          </cell>
          <cell r="K690" t="str">
            <v>0312299F</v>
          </cell>
          <cell r="L690">
            <v>40057</v>
          </cell>
          <cell r="M690">
            <v>3002</v>
          </cell>
          <cell r="N690">
            <v>38718</v>
          </cell>
        </row>
        <row r="691">
          <cell r="A691" t="str">
            <v>16E9207283OKS</v>
          </cell>
          <cell r="B691" t="str">
            <v>POULAIN</v>
          </cell>
          <cell r="C691" t="str">
            <v>Jean Pierre</v>
          </cell>
          <cell r="D691">
            <v>39114</v>
          </cell>
          <cell r="E691">
            <v>1</v>
          </cell>
          <cell r="F691" t="str">
            <v>Local</v>
          </cell>
          <cell r="G691">
            <v>40057</v>
          </cell>
          <cell r="H691" t="str">
            <v>PR 1C</v>
          </cell>
          <cell r="I691">
            <v>19</v>
          </cell>
          <cell r="J691" t="str">
            <v>U. Toulouse-II</v>
          </cell>
          <cell r="K691" t="str">
            <v>0311383K</v>
          </cell>
          <cell r="L691">
            <v>40057</v>
          </cell>
          <cell r="M691">
            <v>3002</v>
          </cell>
          <cell r="N691">
            <v>39114</v>
          </cell>
        </row>
        <row r="692">
          <cell r="A692" t="str">
            <v>16E9215179BBO</v>
          </cell>
          <cell r="B692" t="str">
            <v>FAURE</v>
          </cell>
          <cell r="C692" t="str">
            <v>Marie Jose</v>
          </cell>
          <cell r="D692">
            <v>38718</v>
          </cell>
          <cell r="E692">
            <v>1</v>
          </cell>
          <cell r="F692" t="str">
            <v>Local</v>
          </cell>
          <cell r="G692">
            <v>40057</v>
          </cell>
          <cell r="H692" t="str">
            <v>PR 1C</v>
          </cell>
          <cell r="I692">
            <v>9</v>
          </cell>
          <cell r="J692" t="str">
            <v>U. Toulouse-II (IUFM)</v>
          </cell>
          <cell r="K692" t="str">
            <v>0312299F</v>
          </cell>
          <cell r="L692">
            <v>40057</v>
          </cell>
          <cell r="M692">
            <v>3002</v>
          </cell>
          <cell r="N692">
            <v>38718</v>
          </cell>
        </row>
        <row r="693">
          <cell r="A693" t="str">
            <v>16E9215263IBC</v>
          </cell>
          <cell r="B693" t="str">
            <v>PEYRUSSE</v>
          </cell>
          <cell r="C693" t="str">
            <v>Maryse</v>
          </cell>
          <cell r="D693">
            <v>38718</v>
          </cell>
          <cell r="E693">
            <v>1</v>
          </cell>
          <cell r="F693" t="str">
            <v>Local</v>
          </cell>
          <cell r="G693">
            <v>40057</v>
          </cell>
          <cell r="H693" t="str">
            <v>MCF HC</v>
          </cell>
          <cell r="I693">
            <v>71</v>
          </cell>
          <cell r="J693" t="str">
            <v>U. Toulouse-III (IUT A)</v>
          </cell>
          <cell r="K693" t="str">
            <v>0311086M</v>
          </cell>
          <cell r="L693">
            <v>40057</v>
          </cell>
          <cell r="M693">
            <v>3013</v>
          </cell>
          <cell r="N693">
            <v>38718</v>
          </cell>
        </row>
        <row r="694">
          <cell r="A694" t="str">
            <v>16E9219190PPT</v>
          </cell>
          <cell r="B694" t="str">
            <v>GROSPERRIN</v>
          </cell>
          <cell r="C694" t="str">
            <v>Jean-Philippe</v>
          </cell>
          <cell r="D694">
            <v>38718</v>
          </cell>
          <cell r="E694">
            <v>1</v>
          </cell>
          <cell r="F694" t="str">
            <v>National</v>
          </cell>
          <cell r="G694">
            <v>40057</v>
          </cell>
          <cell r="H694" t="str">
            <v>MCF HC</v>
          </cell>
          <cell r="I694">
            <v>9</v>
          </cell>
          <cell r="J694" t="str">
            <v>U. Toulouse-II</v>
          </cell>
          <cell r="K694" t="str">
            <v>0311383K</v>
          </cell>
          <cell r="L694">
            <v>40057</v>
          </cell>
          <cell r="M694">
            <v>3013</v>
          </cell>
          <cell r="N694">
            <v>38718</v>
          </cell>
        </row>
        <row r="695">
          <cell r="A695" t="str">
            <v>16E9222580QNY</v>
          </cell>
          <cell r="B695" t="str">
            <v>MEGEVAND</v>
          </cell>
          <cell r="C695" t="str">
            <v>Sylvie</v>
          </cell>
          <cell r="D695">
            <v>38718</v>
          </cell>
          <cell r="E695">
            <v>1</v>
          </cell>
          <cell r="F695" t="str">
            <v>National</v>
          </cell>
          <cell r="G695">
            <v>40057</v>
          </cell>
          <cell r="H695" t="str">
            <v>MCF HC</v>
          </cell>
          <cell r="I695">
            <v>14</v>
          </cell>
          <cell r="J695" t="str">
            <v>U. Toulouse-II</v>
          </cell>
          <cell r="K695" t="str">
            <v>0311383K</v>
          </cell>
          <cell r="L695">
            <v>40057</v>
          </cell>
          <cell r="M695">
            <v>3013</v>
          </cell>
          <cell r="N695">
            <v>38718</v>
          </cell>
        </row>
        <row r="696">
          <cell r="A696" t="str">
            <v>16E9223807IFU</v>
          </cell>
          <cell r="B696" t="str">
            <v>DEVILLARD</v>
          </cell>
          <cell r="C696" t="str">
            <v>Joelle</v>
          </cell>
          <cell r="D696">
            <v>38718</v>
          </cell>
          <cell r="E696">
            <v>1</v>
          </cell>
          <cell r="F696" t="str">
            <v>National</v>
          </cell>
          <cell r="G696">
            <v>40057</v>
          </cell>
          <cell r="H696" t="str">
            <v>MCF HC</v>
          </cell>
          <cell r="I696">
            <v>71</v>
          </cell>
          <cell r="J696" t="str">
            <v>U. Toulouse-III (IUT A)</v>
          </cell>
          <cell r="K696" t="str">
            <v>0311086M</v>
          </cell>
          <cell r="L696">
            <v>40057</v>
          </cell>
          <cell r="M696">
            <v>3013</v>
          </cell>
          <cell r="N696">
            <v>38718</v>
          </cell>
        </row>
        <row r="697">
          <cell r="A697" t="str">
            <v>16S0009663QLU</v>
          </cell>
          <cell r="B697" t="str">
            <v>AVENEL</v>
          </cell>
          <cell r="C697" t="str">
            <v>Eric</v>
          </cell>
          <cell r="D697">
            <v>40057</v>
          </cell>
          <cell r="E697">
            <v>1</v>
          </cell>
          <cell r="F697" t="str">
            <v>National</v>
          </cell>
          <cell r="G697">
            <v>40057</v>
          </cell>
          <cell r="H697" t="str">
            <v>PR 1C</v>
          </cell>
          <cell r="I697">
            <v>5</v>
          </cell>
          <cell r="J697" t="str">
            <v>U. Rennes-I</v>
          </cell>
          <cell r="K697" t="str">
            <v>0350936C</v>
          </cell>
          <cell r="L697">
            <v>40057</v>
          </cell>
          <cell r="M697">
            <v>3002</v>
          </cell>
          <cell r="N697">
            <v>40057</v>
          </cell>
        </row>
        <row r="698">
          <cell r="A698" t="str">
            <v>16S0009752CDT</v>
          </cell>
          <cell r="B698" t="str">
            <v>DEUMIER</v>
          </cell>
          <cell r="C698" t="str">
            <v>Pascale</v>
          </cell>
          <cell r="D698">
            <v>38718</v>
          </cell>
          <cell r="E698">
            <v>1</v>
          </cell>
          <cell r="F698" t="str">
            <v>National</v>
          </cell>
          <cell r="G698">
            <v>40057</v>
          </cell>
          <cell r="H698" t="str">
            <v>PR 1C</v>
          </cell>
          <cell r="I698">
            <v>1</v>
          </cell>
          <cell r="J698" t="str">
            <v>U. Saint-Etienne</v>
          </cell>
          <cell r="K698" t="str">
            <v>0421095M</v>
          </cell>
          <cell r="L698">
            <v>40057</v>
          </cell>
          <cell r="M698">
            <v>3002</v>
          </cell>
          <cell r="N698">
            <v>38718</v>
          </cell>
        </row>
        <row r="699">
          <cell r="A699" t="str">
            <v>16S0113383PQE</v>
          </cell>
          <cell r="B699" t="str">
            <v>DESSI</v>
          </cell>
          <cell r="C699" t="str">
            <v>Roberta</v>
          </cell>
          <cell r="D699">
            <v>38718</v>
          </cell>
          <cell r="E699">
            <v>1</v>
          </cell>
          <cell r="F699" t="str">
            <v>National</v>
          </cell>
          <cell r="G699">
            <v>40057</v>
          </cell>
          <cell r="H699" t="str">
            <v>MCF HC</v>
          </cell>
          <cell r="I699">
            <v>5</v>
          </cell>
          <cell r="J699" t="str">
            <v>U. Toulouse-I</v>
          </cell>
          <cell r="K699" t="str">
            <v>0311382J</v>
          </cell>
          <cell r="L699">
            <v>40057</v>
          </cell>
          <cell r="M699">
            <v>3013</v>
          </cell>
          <cell r="N699">
            <v>38718</v>
          </cell>
        </row>
        <row r="700">
          <cell r="A700" t="str">
            <v>16S0525638ZNT</v>
          </cell>
          <cell r="B700" t="str">
            <v>MAGNAC</v>
          </cell>
          <cell r="C700" t="str">
            <v>Thierry</v>
          </cell>
          <cell r="D700">
            <v>38749</v>
          </cell>
          <cell r="E700">
            <v>1</v>
          </cell>
          <cell r="F700" t="str">
            <v>National</v>
          </cell>
          <cell r="G700">
            <v>40057</v>
          </cell>
          <cell r="H700" t="str">
            <v>PR EX1</v>
          </cell>
          <cell r="I700">
            <v>5</v>
          </cell>
          <cell r="J700" t="str">
            <v>U. Toulouse-I</v>
          </cell>
          <cell r="K700" t="str">
            <v>0311382J</v>
          </cell>
          <cell r="L700">
            <v>40057</v>
          </cell>
          <cell r="M700">
            <v>3003</v>
          </cell>
          <cell r="N700">
            <v>38749</v>
          </cell>
        </row>
        <row r="701">
          <cell r="A701" t="str">
            <v>16S9317244DAL</v>
          </cell>
          <cell r="B701" t="str">
            <v>ROZES</v>
          </cell>
          <cell r="C701" t="str">
            <v>Louis</v>
          </cell>
          <cell r="D701">
            <v>38718</v>
          </cell>
          <cell r="E701">
            <v>1</v>
          </cell>
          <cell r="F701" t="str">
            <v>Local</v>
          </cell>
          <cell r="G701">
            <v>40057</v>
          </cell>
          <cell r="H701" t="str">
            <v>PR EX2</v>
          </cell>
          <cell r="I701">
            <v>1</v>
          </cell>
          <cell r="J701" t="str">
            <v>U. Toulouse-I</v>
          </cell>
          <cell r="K701" t="str">
            <v>0311382J</v>
          </cell>
          <cell r="L701">
            <v>40057</v>
          </cell>
          <cell r="M701">
            <v>3004</v>
          </cell>
          <cell r="N701">
            <v>38718</v>
          </cell>
        </row>
        <row r="702">
          <cell r="A702" t="str">
            <v>16S9318090RPB</v>
          </cell>
          <cell r="B702" t="str">
            <v>CAMPISTRON</v>
          </cell>
          <cell r="C702" t="str">
            <v>Gerard</v>
          </cell>
          <cell r="D702">
            <v>38718</v>
          </cell>
          <cell r="E702">
            <v>1</v>
          </cell>
          <cell r="F702" t="str">
            <v>National</v>
          </cell>
          <cell r="G702">
            <v>40057</v>
          </cell>
          <cell r="H702" t="str">
            <v>PR 1C</v>
          </cell>
          <cell r="I702">
            <v>86</v>
          </cell>
          <cell r="J702" t="str">
            <v>U. Toulouse-III</v>
          </cell>
          <cell r="K702" t="str">
            <v>0311384L</v>
          </cell>
          <cell r="L702">
            <v>40057</v>
          </cell>
          <cell r="M702">
            <v>3002</v>
          </cell>
          <cell r="N702">
            <v>38718</v>
          </cell>
        </row>
        <row r="703">
          <cell r="A703" t="str">
            <v>16S9318377IHA</v>
          </cell>
          <cell r="B703" t="str">
            <v>BATAILLE</v>
          </cell>
          <cell r="C703" t="str">
            <v>Michel</v>
          </cell>
          <cell r="D703">
            <v>38718</v>
          </cell>
          <cell r="E703">
            <v>1</v>
          </cell>
          <cell r="F703" t="str">
            <v>National</v>
          </cell>
          <cell r="G703">
            <v>40057</v>
          </cell>
          <cell r="H703" t="str">
            <v>PR EX2</v>
          </cell>
          <cell r="I703">
            <v>70</v>
          </cell>
          <cell r="J703" t="str">
            <v>U. Toulouse-II</v>
          </cell>
          <cell r="K703" t="str">
            <v>0311383K</v>
          </cell>
          <cell r="L703">
            <v>40057</v>
          </cell>
          <cell r="M703">
            <v>3004</v>
          </cell>
          <cell r="N703">
            <v>38718</v>
          </cell>
        </row>
        <row r="704">
          <cell r="A704" t="str">
            <v>16S9319308VJA</v>
          </cell>
          <cell r="B704" t="str">
            <v>MARCONIS</v>
          </cell>
          <cell r="C704" t="str">
            <v>Robert</v>
          </cell>
          <cell r="D704">
            <v>38718</v>
          </cell>
          <cell r="E704">
            <v>1</v>
          </cell>
          <cell r="F704" t="str">
            <v>Local</v>
          </cell>
          <cell r="G704">
            <v>40057</v>
          </cell>
          <cell r="H704" t="str">
            <v>PR EX1</v>
          </cell>
          <cell r="I704">
            <v>23</v>
          </cell>
          <cell r="J704" t="str">
            <v>U. Toulouse-II</v>
          </cell>
          <cell r="K704" t="str">
            <v>0311383K</v>
          </cell>
          <cell r="L704">
            <v>40057</v>
          </cell>
          <cell r="M704">
            <v>3003</v>
          </cell>
          <cell r="N704">
            <v>38718</v>
          </cell>
        </row>
        <row r="705">
          <cell r="A705" t="str">
            <v>16S9320350ZBH</v>
          </cell>
          <cell r="B705" t="str">
            <v>MOULIS</v>
          </cell>
          <cell r="C705" t="str">
            <v>Claude</v>
          </cell>
          <cell r="D705">
            <v>38718</v>
          </cell>
          <cell r="E705">
            <v>1</v>
          </cell>
          <cell r="F705" t="str">
            <v>National</v>
          </cell>
          <cell r="G705">
            <v>40057</v>
          </cell>
          <cell r="H705" t="str">
            <v>PR EX1</v>
          </cell>
          <cell r="I705">
            <v>86</v>
          </cell>
          <cell r="J705" t="str">
            <v>U. Toulouse-III</v>
          </cell>
          <cell r="K705" t="str">
            <v>0311384L</v>
          </cell>
          <cell r="L705">
            <v>40057</v>
          </cell>
          <cell r="M705">
            <v>3003</v>
          </cell>
          <cell r="N705">
            <v>38718</v>
          </cell>
        </row>
        <row r="706">
          <cell r="A706" t="str">
            <v>16S9322786NAG</v>
          </cell>
          <cell r="B706" t="str">
            <v>BOURE</v>
          </cell>
          <cell r="C706" t="str">
            <v>Robert</v>
          </cell>
          <cell r="D706">
            <v>38718</v>
          </cell>
          <cell r="E706">
            <v>1</v>
          </cell>
          <cell r="F706" t="str">
            <v>Local</v>
          </cell>
          <cell r="G706">
            <v>40057</v>
          </cell>
          <cell r="H706" t="str">
            <v>PR EX2</v>
          </cell>
          <cell r="I706">
            <v>71</v>
          </cell>
          <cell r="J706" t="str">
            <v>U. Toulouse-III (IUT A)</v>
          </cell>
          <cell r="K706" t="str">
            <v>0311086M</v>
          </cell>
          <cell r="L706">
            <v>40057</v>
          </cell>
          <cell r="M706">
            <v>3004</v>
          </cell>
          <cell r="N706">
            <v>38718</v>
          </cell>
        </row>
        <row r="707">
          <cell r="A707" t="str">
            <v>16S9323204TFO</v>
          </cell>
          <cell r="B707" t="str">
            <v>FRAYSSE</v>
          </cell>
          <cell r="C707" t="str">
            <v>Jean</v>
          </cell>
          <cell r="D707">
            <v>38718</v>
          </cell>
          <cell r="E707">
            <v>1</v>
          </cell>
          <cell r="F707" t="str">
            <v>Local</v>
          </cell>
          <cell r="G707">
            <v>40057</v>
          </cell>
          <cell r="H707" t="str">
            <v>PR EX1</v>
          </cell>
          <cell r="I707">
            <v>5</v>
          </cell>
          <cell r="J707" t="str">
            <v>U. Toulouse-I</v>
          </cell>
          <cell r="K707" t="str">
            <v>0311382J</v>
          </cell>
          <cell r="L707">
            <v>40057</v>
          </cell>
          <cell r="M707">
            <v>3003</v>
          </cell>
          <cell r="N707">
            <v>38718</v>
          </cell>
        </row>
        <row r="708">
          <cell r="A708" t="str">
            <v>16S9323971FEK</v>
          </cell>
          <cell r="B708" t="str">
            <v>POUSSON</v>
          </cell>
          <cell r="C708" t="str">
            <v>Alain</v>
          </cell>
          <cell r="D708">
            <v>38718</v>
          </cell>
          <cell r="E708">
            <v>1</v>
          </cell>
          <cell r="F708" t="str">
            <v>Local</v>
          </cell>
          <cell r="G708">
            <v>40057</v>
          </cell>
          <cell r="H708" t="str">
            <v>PR 1C</v>
          </cell>
          <cell r="I708">
            <v>1</v>
          </cell>
          <cell r="J708" t="str">
            <v>U. Toulouse-I</v>
          </cell>
          <cell r="K708" t="str">
            <v>0311382J</v>
          </cell>
          <cell r="L708">
            <v>40057</v>
          </cell>
          <cell r="M708">
            <v>3002</v>
          </cell>
          <cell r="N708">
            <v>38718</v>
          </cell>
        </row>
        <row r="709">
          <cell r="A709" t="str">
            <v>16S9325751VTN</v>
          </cell>
          <cell r="B709" t="str">
            <v>IGALENS</v>
          </cell>
          <cell r="C709" t="str">
            <v>Jacques Robert</v>
          </cell>
          <cell r="D709">
            <v>38718</v>
          </cell>
          <cell r="E709">
            <v>1</v>
          </cell>
          <cell r="F709" t="str">
            <v>National</v>
          </cell>
          <cell r="G709">
            <v>40057</v>
          </cell>
          <cell r="H709" t="str">
            <v>PR EX2</v>
          </cell>
          <cell r="I709">
            <v>6</v>
          </cell>
          <cell r="J709" t="str">
            <v>U. Toulouse-I</v>
          </cell>
          <cell r="K709" t="str">
            <v>0311382J</v>
          </cell>
          <cell r="L709">
            <v>40057</v>
          </cell>
          <cell r="M709">
            <v>3004</v>
          </cell>
          <cell r="N709">
            <v>38718</v>
          </cell>
        </row>
        <row r="710">
          <cell r="A710" t="str">
            <v>16S9325853OBE</v>
          </cell>
          <cell r="B710" t="str">
            <v>BORIAUD</v>
          </cell>
          <cell r="C710" t="str">
            <v>Jean Yves</v>
          </cell>
          <cell r="D710">
            <v>38718</v>
          </cell>
          <cell r="E710">
            <v>1</v>
          </cell>
          <cell r="F710" t="str">
            <v>National</v>
          </cell>
          <cell r="G710">
            <v>40057</v>
          </cell>
          <cell r="H710" t="str">
            <v>PR 1C</v>
          </cell>
          <cell r="I710">
            <v>8</v>
          </cell>
          <cell r="J710" t="str">
            <v>U. Nantes</v>
          </cell>
          <cell r="K710" t="str">
            <v>0440984F</v>
          </cell>
          <cell r="L710">
            <v>40057</v>
          </cell>
          <cell r="M710">
            <v>3002</v>
          </cell>
          <cell r="N710">
            <v>38718</v>
          </cell>
        </row>
        <row r="711">
          <cell r="A711" t="str">
            <v>16S9326033RSZ</v>
          </cell>
          <cell r="B711" t="str">
            <v>DELECROIX</v>
          </cell>
          <cell r="C711" t="str">
            <v>Michel</v>
          </cell>
          <cell r="D711">
            <v>39722</v>
          </cell>
          <cell r="E711">
            <v>1</v>
          </cell>
          <cell r="F711" t="str">
            <v>Local</v>
          </cell>
          <cell r="G711">
            <v>40057</v>
          </cell>
          <cell r="H711" t="str">
            <v>PR EX1</v>
          </cell>
          <cell r="I711">
            <v>6</v>
          </cell>
          <cell r="J711" t="str">
            <v>U. Paris-VI</v>
          </cell>
          <cell r="K711" t="str">
            <v>0751722P</v>
          </cell>
          <cell r="L711">
            <v>40057</v>
          </cell>
          <cell r="M711">
            <v>3003</v>
          </cell>
          <cell r="N711">
            <v>39722</v>
          </cell>
        </row>
        <row r="712">
          <cell r="A712" t="str">
            <v>16S9326170QOJ</v>
          </cell>
          <cell r="B712" t="str">
            <v>CAVAGNAC</v>
          </cell>
          <cell r="C712" t="str">
            <v>Michel</v>
          </cell>
          <cell r="D712">
            <v>38718</v>
          </cell>
          <cell r="E712">
            <v>1</v>
          </cell>
          <cell r="F712" t="str">
            <v>National</v>
          </cell>
          <cell r="G712">
            <v>40057</v>
          </cell>
          <cell r="H712" t="str">
            <v>PR 1C</v>
          </cell>
          <cell r="I712">
            <v>5</v>
          </cell>
          <cell r="J712" t="str">
            <v>U. Limoges</v>
          </cell>
          <cell r="K712" t="str">
            <v>0870669E</v>
          </cell>
          <cell r="L712">
            <v>40057</v>
          </cell>
          <cell r="M712">
            <v>3002</v>
          </cell>
          <cell r="N712">
            <v>38718</v>
          </cell>
        </row>
        <row r="713">
          <cell r="A713" t="str">
            <v>16S9326811VJT</v>
          </cell>
          <cell r="B713" t="str">
            <v>ESCRIBE</v>
          </cell>
          <cell r="C713" t="str">
            <v>Christian</v>
          </cell>
          <cell r="D713">
            <v>38718</v>
          </cell>
          <cell r="E713">
            <v>1</v>
          </cell>
          <cell r="F713" t="str">
            <v>National</v>
          </cell>
          <cell r="G713">
            <v>40057</v>
          </cell>
          <cell r="H713" t="str">
            <v>MCF HC</v>
          </cell>
          <cell r="I713">
            <v>16</v>
          </cell>
          <cell r="J713" t="str">
            <v>U. Toulouse-II</v>
          </cell>
          <cell r="K713" t="str">
            <v>0311383K</v>
          </cell>
          <cell r="L713">
            <v>40057</v>
          </cell>
          <cell r="M713">
            <v>3013</v>
          </cell>
          <cell r="N713">
            <v>38718</v>
          </cell>
        </row>
        <row r="714">
          <cell r="A714" t="str">
            <v>16S9327302UGR</v>
          </cell>
          <cell r="B714" t="str">
            <v>COZIC</v>
          </cell>
          <cell r="C714" t="str">
            <v>Alain</v>
          </cell>
          <cell r="D714">
            <v>38718</v>
          </cell>
          <cell r="E714">
            <v>1</v>
          </cell>
          <cell r="F714" t="str">
            <v>Local</v>
          </cell>
          <cell r="G714">
            <v>40057</v>
          </cell>
          <cell r="H714" t="str">
            <v>PR EX1</v>
          </cell>
          <cell r="I714">
            <v>12</v>
          </cell>
          <cell r="J714" t="str">
            <v>U. Toulouse-II</v>
          </cell>
          <cell r="K714" t="str">
            <v>0311383K</v>
          </cell>
          <cell r="L714">
            <v>40057</v>
          </cell>
          <cell r="M714">
            <v>3003</v>
          </cell>
          <cell r="N714">
            <v>38718</v>
          </cell>
        </row>
        <row r="715">
          <cell r="A715" t="str">
            <v>16S9329145RUH</v>
          </cell>
          <cell r="B715" t="str">
            <v>BERTRAND</v>
          </cell>
          <cell r="C715" t="str">
            <v>Michel</v>
          </cell>
          <cell r="D715">
            <v>38718</v>
          </cell>
          <cell r="E715">
            <v>1</v>
          </cell>
          <cell r="F715" t="str">
            <v>Local</v>
          </cell>
          <cell r="G715">
            <v>40057</v>
          </cell>
          <cell r="H715" t="str">
            <v>PR EX1</v>
          </cell>
          <cell r="I715">
            <v>22</v>
          </cell>
          <cell r="J715" t="str">
            <v>U. Toulouse-II</v>
          </cell>
          <cell r="K715" t="str">
            <v>0311383K</v>
          </cell>
          <cell r="L715">
            <v>40057</v>
          </cell>
          <cell r="M715">
            <v>3003</v>
          </cell>
          <cell r="N715">
            <v>38718</v>
          </cell>
        </row>
        <row r="716">
          <cell r="A716" t="str">
            <v>16S9331066RDM</v>
          </cell>
          <cell r="B716" t="str">
            <v>FRANCOIS</v>
          </cell>
          <cell r="C716" t="str">
            <v>Paul</v>
          </cell>
          <cell r="D716">
            <v>38718</v>
          </cell>
          <cell r="E716">
            <v>1</v>
          </cell>
          <cell r="F716" t="str">
            <v>National</v>
          </cell>
          <cell r="G716">
            <v>40057</v>
          </cell>
          <cell r="H716" t="str">
            <v>MCF HC</v>
          </cell>
          <cell r="I716">
            <v>8</v>
          </cell>
          <cell r="J716" t="str">
            <v>U. Toulouse-II</v>
          </cell>
          <cell r="K716" t="str">
            <v>0311383K</v>
          </cell>
          <cell r="L716">
            <v>40057</v>
          </cell>
          <cell r="M716">
            <v>3013</v>
          </cell>
          <cell r="N716">
            <v>38718</v>
          </cell>
        </row>
        <row r="717">
          <cell r="A717" t="str">
            <v>16S9331285EBG</v>
          </cell>
          <cell r="B717" t="str">
            <v>ROTGE</v>
          </cell>
          <cell r="C717" t="str">
            <v>Wilfrid</v>
          </cell>
          <cell r="D717">
            <v>38718</v>
          </cell>
          <cell r="E717">
            <v>1</v>
          </cell>
          <cell r="F717" t="str">
            <v>National</v>
          </cell>
          <cell r="G717">
            <v>40057</v>
          </cell>
          <cell r="H717" t="str">
            <v>PR EX1</v>
          </cell>
          <cell r="I717">
            <v>11</v>
          </cell>
          <cell r="J717" t="str">
            <v>U. Paris-X</v>
          </cell>
          <cell r="K717" t="str">
            <v>0921204J</v>
          </cell>
          <cell r="L717">
            <v>40057</v>
          </cell>
          <cell r="M717">
            <v>3003</v>
          </cell>
          <cell r="N717">
            <v>38718</v>
          </cell>
        </row>
        <row r="718">
          <cell r="A718" t="str">
            <v>16S9331562HOF</v>
          </cell>
          <cell r="B718" t="str">
            <v>TARPIN</v>
          </cell>
          <cell r="C718" t="str">
            <v>Michel</v>
          </cell>
          <cell r="D718">
            <v>38961</v>
          </cell>
          <cell r="E718">
            <v>1</v>
          </cell>
          <cell r="F718" t="str">
            <v>Local</v>
          </cell>
          <cell r="G718">
            <v>40057</v>
          </cell>
          <cell r="H718" t="str">
            <v>PR 1C</v>
          </cell>
          <cell r="I718">
            <v>21</v>
          </cell>
          <cell r="J718" t="str">
            <v>U. Grenoble-II</v>
          </cell>
          <cell r="K718" t="str">
            <v>0381839T</v>
          </cell>
          <cell r="L718">
            <v>40057</v>
          </cell>
          <cell r="M718">
            <v>3002</v>
          </cell>
          <cell r="N718">
            <v>38961</v>
          </cell>
        </row>
        <row r="719">
          <cell r="A719" t="str">
            <v>16S9331575PCI</v>
          </cell>
          <cell r="B719" t="str">
            <v>BOUISSOU</v>
          </cell>
          <cell r="C719" t="str">
            <v>Michel Benoit</v>
          </cell>
          <cell r="D719">
            <v>38718</v>
          </cell>
          <cell r="E719">
            <v>1</v>
          </cell>
          <cell r="F719" t="str">
            <v>Local</v>
          </cell>
          <cell r="G719">
            <v>40057</v>
          </cell>
          <cell r="H719" t="str">
            <v>MCF HC</v>
          </cell>
          <cell r="I719">
            <v>5</v>
          </cell>
          <cell r="J719" t="str">
            <v>U. Toulouse-I</v>
          </cell>
          <cell r="K719" t="str">
            <v>0311382J</v>
          </cell>
          <cell r="L719">
            <v>40057</v>
          </cell>
          <cell r="M719">
            <v>3013</v>
          </cell>
          <cell r="N719">
            <v>38718</v>
          </cell>
        </row>
        <row r="720">
          <cell r="A720" t="str">
            <v>16S9332682ZVY</v>
          </cell>
          <cell r="B720" t="str">
            <v>IEHL</v>
          </cell>
          <cell r="C720" t="str">
            <v>Yves</v>
          </cell>
          <cell r="D720">
            <v>38718</v>
          </cell>
          <cell r="E720">
            <v>1</v>
          </cell>
          <cell r="F720" t="str">
            <v>National</v>
          </cell>
          <cell r="G720">
            <v>40057</v>
          </cell>
          <cell r="H720" t="str">
            <v>MCF HC</v>
          </cell>
          <cell r="I720">
            <v>12</v>
          </cell>
          <cell r="J720" t="str">
            <v>U. Toulouse-II</v>
          </cell>
          <cell r="K720" t="str">
            <v>0311383K</v>
          </cell>
          <cell r="L720">
            <v>40057</v>
          </cell>
          <cell r="M720">
            <v>3013</v>
          </cell>
          <cell r="N720">
            <v>38718</v>
          </cell>
        </row>
        <row r="721">
          <cell r="A721" t="str">
            <v>16S9342393FWA</v>
          </cell>
          <cell r="B721" t="str">
            <v>NEIRINCK</v>
          </cell>
          <cell r="C721" t="str">
            <v>Claire</v>
          </cell>
          <cell r="D721">
            <v>38718</v>
          </cell>
          <cell r="E721">
            <v>1</v>
          </cell>
          <cell r="F721" t="str">
            <v>National</v>
          </cell>
          <cell r="G721">
            <v>40057</v>
          </cell>
          <cell r="H721" t="str">
            <v>PR EX1</v>
          </cell>
          <cell r="I721">
            <v>1</v>
          </cell>
          <cell r="J721" t="str">
            <v>U. Toulouse-I</v>
          </cell>
          <cell r="K721" t="str">
            <v>0311382J</v>
          </cell>
          <cell r="L721">
            <v>40057</v>
          </cell>
          <cell r="M721">
            <v>3003</v>
          </cell>
          <cell r="N721">
            <v>38718</v>
          </cell>
        </row>
        <row r="722">
          <cell r="A722" t="str">
            <v>16S9342728XLC</v>
          </cell>
          <cell r="B722" t="str">
            <v>MARTIN</v>
          </cell>
          <cell r="C722" t="str">
            <v>Jacqueline</v>
          </cell>
          <cell r="D722">
            <v>38718</v>
          </cell>
          <cell r="E722">
            <v>1</v>
          </cell>
          <cell r="F722" t="str">
            <v>Local</v>
          </cell>
          <cell r="G722">
            <v>40057</v>
          </cell>
          <cell r="H722" t="str">
            <v>MCF HC</v>
          </cell>
          <cell r="I722">
            <v>5</v>
          </cell>
          <cell r="J722" t="str">
            <v>U. Toulouse-II</v>
          </cell>
          <cell r="K722" t="str">
            <v>0311383K</v>
          </cell>
          <cell r="L722">
            <v>40057</v>
          </cell>
          <cell r="M722">
            <v>3013</v>
          </cell>
          <cell r="N722">
            <v>38718</v>
          </cell>
        </row>
        <row r="723">
          <cell r="A723" t="str">
            <v>16S9343665QCI</v>
          </cell>
          <cell r="B723" t="str">
            <v>COUZINET</v>
          </cell>
          <cell r="C723" t="str">
            <v>Viviane</v>
          </cell>
          <cell r="D723">
            <v>38718</v>
          </cell>
          <cell r="E723">
            <v>1</v>
          </cell>
          <cell r="F723" t="str">
            <v>National</v>
          </cell>
          <cell r="G723">
            <v>40057</v>
          </cell>
          <cell r="H723" t="str">
            <v>PR EX1</v>
          </cell>
          <cell r="I723">
            <v>71</v>
          </cell>
          <cell r="J723" t="str">
            <v>U. Toulouse-III (IUT A)</v>
          </cell>
          <cell r="K723" t="str">
            <v>0311086M</v>
          </cell>
          <cell r="L723">
            <v>40057</v>
          </cell>
          <cell r="M723">
            <v>3003</v>
          </cell>
          <cell r="N723">
            <v>38718</v>
          </cell>
        </row>
        <row r="724">
          <cell r="A724" t="str">
            <v>16S9345479NWJ</v>
          </cell>
          <cell r="B724" t="str">
            <v>VERGNOLLE</v>
          </cell>
          <cell r="C724" t="str">
            <v>Christine</v>
          </cell>
          <cell r="D724">
            <v>38718</v>
          </cell>
          <cell r="E724">
            <v>1</v>
          </cell>
          <cell r="F724" t="str">
            <v>National</v>
          </cell>
          <cell r="G724">
            <v>40057</v>
          </cell>
          <cell r="H724" t="str">
            <v>MCF HC</v>
          </cell>
          <cell r="I724">
            <v>23</v>
          </cell>
          <cell r="J724" t="str">
            <v>U. Toulouse-II (IUFM)</v>
          </cell>
          <cell r="K724" t="str">
            <v>0312299F</v>
          </cell>
          <cell r="L724">
            <v>40057</v>
          </cell>
          <cell r="M724">
            <v>3013</v>
          </cell>
          <cell r="N724">
            <v>38718</v>
          </cell>
        </row>
        <row r="725">
          <cell r="A725" t="str">
            <v>16S9346523RLE</v>
          </cell>
          <cell r="B725" t="str">
            <v>EYROLLE</v>
          </cell>
          <cell r="C725" t="str">
            <v>Helene</v>
          </cell>
          <cell r="D725">
            <v>38718</v>
          </cell>
          <cell r="E725">
            <v>1</v>
          </cell>
          <cell r="F725" t="str">
            <v>National</v>
          </cell>
          <cell r="G725">
            <v>40057</v>
          </cell>
          <cell r="H725" t="str">
            <v>MCF HC</v>
          </cell>
          <cell r="I725">
            <v>16</v>
          </cell>
          <cell r="J725" t="str">
            <v>U. Toulouse-II</v>
          </cell>
          <cell r="K725" t="str">
            <v>0311383K</v>
          </cell>
          <cell r="L725">
            <v>40057</v>
          </cell>
          <cell r="M725">
            <v>3013</v>
          </cell>
          <cell r="N725">
            <v>38718</v>
          </cell>
        </row>
        <row r="726">
          <cell r="A726" t="str">
            <v>16S9347972SIR</v>
          </cell>
          <cell r="B726" t="str">
            <v>BRAS</v>
          </cell>
          <cell r="C726" t="str">
            <v>Myriam</v>
          </cell>
          <cell r="D726">
            <v>38718</v>
          </cell>
          <cell r="E726">
            <v>1</v>
          </cell>
          <cell r="F726" t="str">
            <v>Local</v>
          </cell>
          <cell r="G726">
            <v>40057</v>
          </cell>
          <cell r="H726" t="str">
            <v>MCF HC</v>
          </cell>
          <cell r="I726">
            <v>7</v>
          </cell>
          <cell r="J726" t="str">
            <v>U. Toulouse-II</v>
          </cell>
          <cell r="K726" t="str">
            <v>0311383K</v>
          </cell>
          <cell r="L726">
            <v>40057</v>
          </cell>
          <cell r="M726">
            <v>3013</v>
          </cell>
          <cell r="N726">
            <v>38718</v>
          </cell>
        </row>
        <row r="727">
          <cell r="A727" t="str">
            <v>16S9348740SFO</v>
          </cell>
          <cell r="B727" t="str">
            <v>RENAULT</v>
          </cell>
          <cell r="C727" t="str">
            <v>Regis</v>
          </cell>
          <cell r="D727">
            <v>38718</v>
          </cell>
          <cell r="E727">
            <v>1</v>
          </cell>
          <cell r="F727" t="str">
            <v>National</v>
          </cell>
          <cell r="G727">
            <v>40057</v>
          </cell>
          <cell r="H727" t="str">
            <v>PR EX1</v>
          </cell>
          <cell r="I727">
            <v>5</v>
          </cell>
          <cell r="J727" t="str">
            <v>U. Cergy-Pontoise</v>
          </cell>
          <cell r="K727" t="str">
            <v>0951793H</v>
          </cell>
          <cell r="L727">
            <v>40057</v>
          </cell>
          <cell r="M727">
            <v>3003</v>
          </cell>
          <cell r="N727">
            <v>38718</v>
          </cell>
        </row>
        <row r="728">
          <cell r="A728" t="str">
            <v>16S9349831HWJ</v>
          </cell>
          <cell r="B728" t="str">
            <v>PERY</v>
          </cell>
          <cell r="C728" t="str">
            <v>Marie Paule</v>
          </cell>
          <cell r="D728">
            <v>38718</v>
          </cell>
          <cell r="E728">
            <v>1</v>
          </cell>
          <cell r="F728" t="str">
            <v>Local</v>
          </cell>
          <cell r="G728">
            <v>40057</v>
          </cell>
          <cell r="H728" t="str">
            <v>PR 1C</v>
          </cell>
          <cell r="I728">
            <v>7</v>
          </cell>
          <cell r="J728" t="str">
            <v>U. Toulouse-II</v>
          </cell>
          <cell r="K728" t="str">
            <v>0311383K</v>
          </cell>
          <cell r="L728">
            <v>40057</v>
          </cell>
          <cell r="M728">
            <v>3002</v>
          </cell>
          <cell r="N728">
            <v>38718</v>
          </cell>
        </row>
        <row r="729">
          <cell r="A729" t="str">
            <v>16S9349987BZR</v>
          </cell>
          <cell r="B729" t="str">
            <v>CASCINO</v>
          </cell>
          <cell r="C729" t="str">
            <v>Nadine</v>
          </cell>
          <cell r="D729">
            <v>38718</v>
          </cell>
          <cell r="E729">
            <v>1</v>
          </cell>
          <cell r="F729" t="str">
            <v>Local</v>
          </cell>
          <cell r="G729">
            <v>40057</v>
          </cell>
          <cell r="H729" t="str">
            <v>MCF HC</v>
          </cell>
          <cell r="I729">
            <v>16</v>
          </cell>
          <cell r="J729" t="str">
            <v>U. Toulouse-II</v>
          </cell>
          <cell r="K729" t="str">
            <v>0311383K</v>
          </cell>
          <cell r="L729">
            <v>40057</v>
          </cell>
          <cell r="M729">
            <v>3013</v>
          </cell>
          <cell r="N729">
            <v>38718</v>
          </cell>
        </row>
        <row r="730">
          <cell r="A730" t="str">
            <v>16S9401218UBL</v>
          </cell>
          <cell r="B730" t="str">
            <v>BISIERE</v>
          </cell>
          <cell r="C730" t="str">
            <v>Christophe</v>
          </cell>
          <cell r="D730">
            <v>38718</v>
          </cell>
          <cell r="E730">
            <v>1</v>
          </cell>
          <cell r="F730" t="str">
            <v>Local</v>
          </cell>
          <cell r="G730">
            <v>40057</v>
          </cell>
          <cell r="H730" t="str">
            <v>PR 1C</v>
          </cell>
          <cell r="I730">
            <v>6</v>
          </cell>
          <cell r="J730" t="str">
            <v>U. Toulouse-I</v>
          </cell>
          <cell r="K730" t="str">
            <v>0311382J</v>
          </cell>
          <cell r="L730">
            <v>40057</v>
          </cell>
          <cell r="M730">
            <v>3002</v>
          </cell>
          <cell r="N730">
            <v>38718</v>
          </cell>
        </row>
        <row r="731">
          <cell r="A731" t="str">
            <v>16S9402063OCJ</v>
          </cell>
          <cell r="B731" t="str">
            <v>THON</v>
          </cell>
          <cell r="C731" t="str">
            <v>Bernard</v>
          </cell>
          <cell r="D731">
            <v>38718</v>
          </cell>
          <cell r="E731">
            <v>1</v>
          </cell>
          <cell r="F731" t="str">
            <v>Local</v>
          </cell>
          <cell r="G731">
            <v>40057</v>
          </cell>
          <cell r="H731" t="str">
            <v>PR EX1</v>
          </cell>
          <cell r="I731">
            <v>74</v>
          </cell>
          <cell r="J731" t="str">
            <v>U. Toulouse-III</v>
          </cell>
          <cell r="K731" t="str">
            <v>0311384L</v>
          </cell>
          <cell r="L731">
            <v>40057</v>
          </cell>
          <cell r="M731">
            <v>3003</v>
          </cell>
          <cell r="N731">
            <v>38718</v>
          </cell>
        </row>
        <row r="732">
          <cell r="A732" t="str">
            <v>16S9500445WKE</v>
          </cell>
          <cell r="B732" t="str">
            <v>MAUREL</v>
          </cell>
          <cell r="C732" t="str">
            <v>Sylvie</v>
          </cell>
          <cell r="D732">
            <v>38718</v>
          </cell>
          <cell r="E732">
            <v>1</v>
          </cell>
          <cell r="F732" t="str">
            <v>National</v>
          </cell>
          <cell r="G732">
            <v>40057</v>
          </cell>
          <cell r="H732" t="str">
            <v>MCF HC</v>
          </cell>
          <cell r="I732">
            <v>11</v>
          </cell>
          <cell r="J732" t="str">
            <v>U. Toulouse-II</v>
          </cell>
          <cell r="K732" t="str">
            <v>0311383K</v>
          </cell>
          <cell r="L732">
            <v>40057</v>
          </cell>
          <cell r="M732">
            <v>3013</v>
          </cell>
          <cell r="N732">
            <v>38718</v>
          </cell>
        </row>
        <row r="733">
          <cell r="A733" t="str">
            <v>16S9502006LHM</v>
          </cell>
          <cell r="B733" t="str">
            <v>D'ERCOLE</v>
          </cell>
          <cell r="C733" t="str">
            <v>Maria Cecilia</v>
          </cell>
          <cell r="D733">
            <v>38718</v>
          </cell>
          <cell r="E733">
            <v>1</v>
          </cell>
          <cell r="F733" t="str">
            <v>Local</v>
          </cell>
          <cell r="G733">
            <v>40057</v>
          </cell>
          <cell r="H733" t="str">
            <v>MCF HC</v>
          </cell>
          <cell r="I733">
            <v>21</v>
          </cell>
          <cell r="J733" t="str">
            <v>U. Paris-I</v>
          </cell>
          <cell r="K733" t="str">
            <v>0751717J</v>
          </cell>
          <cell r="L733">
            <v>40057</v>
          </cell>
          <cell r="M733">
            <v>3013</v>
          </cell>
          <cell r="N733">
            <v>38718</v>
          </cell>
        </row>
        <row r="734">
          <cell r="A734" t="str">
            <v>16S9503157WYM</v>
          </cell>
          <cell r="B734" t="str">
            <v>CESCHIN</v>
          </cell>
          <cell r="C734" t="str">
            <v>Christine</v>
          </cell>
          <cell r="D734">
            <v>38718</v>
          </cell>
          <cell r="E734">
            <v>1</v>
          </cell>
          <cell r="F734" t="str">
            <v>National</v>
          </cell>
          <cell r="G734">
            <v>40057</v>
          </cell>
          <cell r="H734" t="str">
            <v>PR 1C</v>
          </cell>
          <cell r="I734">
            <v>87</v>
          </cell>
          <cell r="J734" t="str">
            <v>U. Toulouse-III</v>
          </cell>
          <cell r="K734" t="str">
            <v>0311384L</v>
          </cell>
          <cell r="L734">
            <v>40057</v>
          </cell>
          <cell r="M734">
            <v>3002</v>
          </cell>
          <cell r="N734">
            <v>38718</v>
          </cell>
        </row>
        <row r="735">
          <cell r="A735" t="str">
            <v>16S9601694RSG</v>
          </cell>
          <cell r="B735" t="str">
            <v>ZAOUCHE</v>
          </cell>
          <cell r="C735" t="str">
            <v>Chantal</v>
          </cell>
          <cell r="D735">
            <v>38718</v>
          </cell>
          <cell r="E735">
            <v>1</v>
          </cell>
          <cell r="F735" t="str">
            <v>National</v>
          </cell>
          <cell r="G735">
            <v>40057</v>
          </cell>
          <cell r="H735" t="str">
            <v>PR 1C</v>
          </cell>
          <cell r="I735">
            <v>16</v>
          </cell>
          <cell r="J735" t="str">
            <v>U. Toulouse-II</v>
          </cell>
          <cell r="K735" t="str">
            <v>0311383K</v>
          </cell>
          <cell r="L735">
            <v>41153</v>
          </cell>
          <cell r="M735">
            <v>3002</v>
          </cell>
          <cell r="N735">
            <v>38718</v>
          </cell>
        </row>
        <row r="736">
          <cell r="A736" t="str">
            <v>16S9601986OPW</v>
          </cell>
          <cell r="B736" t="str">
            <v>STAES</v>
          </cell>
          <cell r="C736" t="str">
            <v>Olivier</v>
          </cell>
          <cell r="D736">
            <v>38718</v>
          </cell>
          <cell r="E736">
            <v>1</v>
          </cell>
          <cell r="F736" t="str">
            <v>National</v>
          </cell>
          <cell r="G736">
            <v>40057</v>
          </cell>
          <cell r="H736" t="str">
            <v>MCF HC</v>
          </cell>
          <cell r="I736">
            <v>1</v>
          </cell>
          <cell r="J736" t="str">
            <v>U. Toulouse-I</v>
          </cell>
          <cell r="K736" t="str">
            <v>0311382J</v>
          </cell>
          <cell r="L736">
            <v>40057</v>
          </cell>
          <cell r="M736">
            <v>3013</v>
          </cell>
          <cell r="N736">
            <v>38718</v>
          </cell>
        </row>
        <row r="737">
          <cell r="A737" t="str">
            <v>16S9701778URA</v>
          </cell>
          <cell r="B737" t="str">
            <v>KENFACK</v>
          </cell>
          <cell r="C737" t="str">
            <v>Hugues</v>
          </cell>
          <cell r="D737">
            <v>38718</v>
          </cell>
          <cell r="E737">
            <v>1</v>
          </cell>
          <cell r="F737" t="str">
            <v>National</v>
          </cell>
          <cell r="G737">
            <v>40057</v>
          </cell>
          <cell r="H737" t="str">
            <v>PR 1C</v>
          </cell>
          <cell r="I737">
            <v>1</v>
          </cell>
          <cell r="J737" t="str">
            <v>U. Toulouse-I</v>
          </cell>
          <cell r="K737" t="str">
            <v>0311382J</v>
          </cell>
          <cell r="L737">
            <v>40057</v>
          </cell>
          <cell r="M737">
            <v>3002</v>
          </cell>
          <cell r="N737">
            <v>38718</v>
          </cell>
        </row>
        <row r="738">
          <cell r="A738" t="str">
            <v>16S9904677QOG</v>
          </cell>
          <cell r="B738" t="str">
            <v>CASAMATTA</v>
          </cell>
          <cell r="C738" t="str">
            <v>Catherine</v>
          </cell>
          <cell r="D738">
            <v>38718</v>
          </cell>
          <cell r="E738">
            <v>1</v>
          </cell>
          <cell r="F738" t="str">
            <v>National</v>
          </cell>
          <cell r="G738">
            <v>40057</v>
          </cell>
          <cell r="H738" t="str">
            <v>PR 1C</v>
          </cell>
          <cell r="I738">
            <v>6</v>
          </cell>
          <cell r="J738" t="str">
            <v>U. Toulouse-I</v>
          </cell>
          <cell r="K738" t="str">
            <v>0311382J</v>
          </cell>
          <cell r="L738">
            <v>40057</v>
          </cell>
          <cell r="M738">
            <v>3002</v>
          </cell>
          <cell r="N738">
            <v>38718</v>
          </cell>
        </row>
        <row r="739">
          <cell r="A739" t="str">
            <v>17E9207641XFV</v>
          </cell>
          <cell r="B739" t="str">
            <v>LAZUECH</v>
          </cell>
          <cell r="C739" t="str">
            <v>Gilles</v>
          </cell>
          <cell r="D739">
            <v>38718</v>
          </cell>
          <cell r="E739">
            <v>1</v>
          </cell>
          <cell r="F739" t="str">
            <v>National</v>
          </cell>
          <cell r="G739">
            <v>40057</v>
          </cell>
          <cell r="H739" t="str">
            <v>MCF HC</v>
          </cell>
          <cell r="I739">
            <v>19</v>
          </cell>
          <cell r="J739" t="str">
            <v>U. Nantes</v>
          </cell>
          <cell r="K739" t="str">
            <v>0440984F</v>
          </cell>
          <cell r="L739">
            <v>40057</v>
          </cell>
          <cell r="M739">
            <v>3013</v>
          </cell>
          <cell r="N739">
            <v>38718</v>
          </cell>
        </row>
        <row r="740">
          <cell r="A740" t="str">
            <v>17E9207746CJQ</v>
          </cell>
          <cell r="B740" t="str">
            <v>BELIN</v>
          </cell>
          <cell r="C740" t="str">
            <v>Christian</v>
          </cell>
          <cell r="D740">
            <v>38718</v>
          </cell>
          <cell r="E740">
            <v>1</v>
          </cell>
          <cell r="F740" t="str">
            <v>Local</v>
          </cell>
          <cell r="G740">
            <v>40057</v>
          </cell>
          <cell r="H740" t="str">
            <v>PR 1C</v>
          </cell>
          <cell r="I740">
            <v>9</v>
          </cell>
          <cell r="J740" t="str">
            <v>U. Montpellier-III</v>
          </cell>
          <cell r="K740" t="str">
            <v>0341089Z</v>
          </cell>
          <cell r="L740">
            <v>40057</v>
          </cell>
          <cell r="M740">
            <v>3002</v>
          </cell>
          <cell r="N740">
            <v>38718</v>
          </cell>
        </row>
        <row r="741">
          <cell r="A741" t="str">
            <v>17E9208352GXA</v>
          </cell>
          <cell r="B741" t="str">
            <v>GOUVARD</v>
          </cell>
          <cell r="C741" t="str">
            <v>Jean-Michel</v>
          </cell>
          <cell r="D741">
            <v>38718</v>
          </cell>
          <cell r="E741">
            <v>1</v>
          </cell>
          <cell r="F741" t="str">
            <v>National</v>
          </cell>
          <cell r="G741">
            <v>40057</v>
          </cell>
          <cell r="H741" t="str">
            <v>PR 1C</v>
          </cell>
          <cell r="I741">
            <v>9</v>
          </cell>
          <cell r="J741" t="str">
            <v>U. Bordeaux-III</v>
          </cell>
          <cell r="K741" t="str">
            <v>0331766R</v>
          </cell>
          <cell r="L741">
            <v>40057</v>
          </cell>
          <cell r="M741">
            <v>3002</v>
          </cell>
          <cell r="N741">
            <v>38718</v>
          </cell>
        </row>
        <row r="742">
          <cell r="A742" t="str">
            <v>17E9215278SFP</v>
          </cell>
          <cell r="B742" t="str">
            <v>BOUFFIL</v>
          </cell>
          <cell r="C742" t="str">
            <v>Francoise</v>
          </cell>
          <cell r="D742">
            <v>38718</v>
          </cell>
          <cell r="E742">
            <v>1</v>
          </cell>
          <cell r="F742" t="str">
            <v>Local</v>
          </cell>
          <cell r="G742">
            <v>40057</v>
          </cell>
          <cell r="H742" t="str">
            <v>MCF HC</v>
          </cell>
          <cell r="I742">
            <v>9</v>
          </cell>
          <cell r="J742" t="str">
            <v>U. Nantes (IUT La Roche-sur-Yon)</v>
          </cell>
          <cell r="K742" t="str">
            <v>0851457X</v>
          </cell>
          <cell r="L742">
            <v>40057</v>
          </cell>
          <cell r="M742">
            <v>3013</v>
          </cell>
          <cell r="N742">
            <v>38718</v>
          </cell>
        </row>
        <row r="743">
          <cell r="A743" t="str">
            <v>17E9215458FXO</v>
          </cell>
          <cell r="B743" t="str">
            <v>BERLAND</v>
          </cell>
          <cell r="C743" t="str">
            <v>Sylvie Mar</v>
          </cell>
          <cell r="D743">
            <v>38718</v>
          </cell>
          <cell r="E743">
            <v>1</v>
          </cell>
          <cell r="F743" t="str">
            <v>National</v>
          </cell>
          <cell r="G743">
            <v>40057</v>
          </cell>
          <cell r="H743" t="str">
            <v>MCF HC</v>
          </cell>
          <cell r="I743">
            <v>22</v>
          </cell>
          <cell r="J743" t="str">
            <v>U. Le Mans</v>
          </cell>
          <cell r="K743" t="str">
            <v>0720916E</v>
          </cell>
          <cell r="L743">
            <v>40057</v>
          </cell>
          <cell r="M743">
            <v>3013</v>
          </cell>
          <cell r="N743">
            <v>38718</v>
          </cell>
        </row>
        <row r="744">
          <cell r="A744" t="str">
            <v>17E9215545CKD</v>
          </cell>
          <cell r="B744" t="str">
            <v>GUILBAUD</v>
          </cell>
          <cell r="C744" t="str">
            <v>Caroline</v>
          </cell>
          <cell r="D744">
            <v>38961</v>
          </cell>
          <cell r="E744">
            <v>1</v>
          </cell>
          <cell r="F744" t="str">
            <v>National</v>
          </cell>
          <cell r="G744">
            <v>40057</v>
          </cell>
          <cell r="H744" t="str">
            <v>MCF HC</v>
          </cell>
          <cell r="I744">
            <v>6</v>
          </cell>
          <cell r="J744" t="str">
            <v>U. Nantes</v>
          </cell>
          <cell r="K744" t="str">
            <v>0440984F</v>
          </cell>
          <cell r="L744">
            <v>40057</v>
          </cell>
          <cell r="M744">
            <v>3013</v>
          </cell>
          <cell r="N744">
            <v>38961</v>
          </cell>
        </row>
        <row r="745">
          <cell r="A745" t="str">
            <v>17E9216019YPO</v>
          </cell>
          <cell r="B745" t="str">
            <v>ROUX</v>
          </cell>
          <cell r="C745" t="str">
            <v>Therese</v>
          </cell>
          <cell r="D745">
            <v>38718</v>
          </cell>
          <cell r="E745">
            <v>1</v>
          </cell>
          <cell r="F745" t="str">
            <v>National</v>
          </cell>
          <cell r="G745">
            <v>40057</v>
          </cell>
          <cell r="H745" t="str">
            <v>MCF HC</v>
          </cell>
          <cell r="I745">
            <v>70</v>
          </cell>
          <cell r="J745" t="str">
            <v>U. Nantes (IUFM)</v>
          </cell>
          <cell r="K745" t="str">
            <v>0442199B</v>
          </cell>
          <cell r="L745">
            <v>40057</v>
          </cell>
          <cell r="M745">
            <v>3013</v>
          </cell>
          <cell r="N745">
            <v>38718</v>
          </cell>
        </row>
        <row r="746">
          <cell r="A746" t="str">
            <v>17E9223642NMB</v>
          </cell>
          <cell r="B746" t="str">
            <v>LEMARCHAND</v>
          </cell>
          <cell r="C746" t="str">
            <v>Yannick</v>
          </cell>
          <cell r="D746">
            <v>38718</v>
          </cell>
          <cell r="E746">
            <v>1</v>
          </cell>
          <cell r="F746" t="str">
            <v>National</v>
          </cell>
          <cell r="G746">
            <v>40057</v>
          </cell>
          <cell r="H746" t="str">
            <v>PR EX1</v>
          </cell>
          <cell r="I746">
            <v>6</v>
          </cell>
          <cell r="J746" t="str">
            <v>U. Nantes</v>
          </cell>
          <cell r="K746" t="str">
            <v>0440984F</v>
          </cell>
          <cell r="L746">
            <v>40057</v>
          </cell>
          <cell r="M746">
            <v>3003</v>
          </cell>
          <cell r="N746">
            <v>38718</v>
          </cell>
        </row>
        <row r="747">
          <cell r="A747" t="str">
            <v>17E9223720ZRJ</v>
          </cell>
          <cell r="B747" t="str">
            <v>DOREL</v>
          </cell>
          <cell r="C747" t="str">
            <v>Frederic Olivi</v>
          </cell>
          <cell r="D747">
            <v>38718</v>
          </cell>
          <cell r="E747">
            <v>1</v>
          </cell>
          <cell r="F747" t="str">
            <v>National</v>
          </cell>
          <cell r="G747">
            <v>40057</v>
          </cell>
          <cell r="H747" t="str">
            <v>MCF HC</v>
          </cell>
          <cell r="I747">
            <v>11</v>
          </cell>
          <cell r="J747" t="str">
            <v>Ecole centrale Nantes</v>
          </cell>
          <cell r="K747" t="str">
            <v>0440100V</v>
          </cell>
          <cell r="L747">
            <v>40057</v>
          </cell>
          <cell r="M747">
            <v>3013</v>
          </cell>
          <cell r="N747">
            <v>38718</v>
          </cell>
        </row>
        <row r="748">
          <cell r="A748" t="str">
            <v>17E9223796PUS</v>
          </cell>
          <cell r="B748" t="str">
            <v>ABENSOUR</v>
          </cell>
          <cell r="C748" t="str">
            <v>Corinne</v>
          </cell>
          <cell r="D748">
            <v>38718</v>
          </cell>
          <cell r="E748">
            <v>1</v>
          </cell>
          <cell r="F748" t="str">
            <v>National</v>
          </cell>
          <cell r="G748">
            <v>40057</v>
          </cell>
          <cell r="H748" t="str">
            <v>MCF HC</v>
          </cell>
          <cell r="I748">
            <v>71</v>
          </cell>
          <cell r="J748" t="str">
            <v>U. Paris-XIII</v>
          </cell>
          <cell r="K748" t="str">
            <v>0931238R</v>
          </cell>
          <cell r="L748">
            <v>40057</v>
          </cell>
          <cell r="M748">
            <v>3013</v>
          </cell>
          <cell r="N748">
            <v>38718</v>
          </cell>
        </row>
        <row r="749">
          <cell r="A749" t="str">
            <v>17S0009344JYE</v>
          </cell>
          <cell r="B749" t="str">
            <v>LAGRANGE</v>
          </cell>
          <cell r="C749" t="str">
            <v>Evelyne</v>
          </cell>
          <cell r="D749">
            <v>39326</v>
          </cell>
          <cell r="E749">
            <v>1</v>
          </cell>
          <cell r="F749" t="str">
            <v>National</v>
          </cell>
          <cell r="G749">
            <v>40057</v>
          </cell>
          <cell r="H749" t="str">
            <v>PR 1C</v>
          </cell>
          <cell r="I749">
            <v>2</v>
          </cell>
          <cell r="J749" t="str">
            <v>U. Paris-I</v>
          </cell>
          <cell r="K749" t="str">
            <v>0751717J</v>
          </cell>
          <cell r="L749">
            <v>40057</v>
          </cell>
          <cell r="M749">
            <v>3002</v>
          </cell>
          <cell r="N749">
            <v>39326</v>
          </cell>
        </row>
        <row r="750">
          <cell r="A750" t="str">
            <v>17S9317614OBH</v>
          </cell>
          <cell r="B750" t="str">
            <v>BOUGET</v>
          </cell>
          <cell r="C750" t="str">
            <v>Denis</v>
          </cell>
          <cell r="D750">
            <v>38718</v>
          </cell>
          <cell r="E750">
            <v>1</v>
          </cell>
          <cell r="F750" t="str">
            <v>Local</v>
          </cell>
          <cell r="G750">
            <v>40057</v>
          </cell>
          <cell r="H750" t="str">
            <v>PR EX1</v>
          </cell>
          <cell r="I750">
            <v>5</v>
          </cell>
          <cell r="J750" t="str">
            <v>U. Nantes</v>
          </cell>
          <cell r="K750" t="str">
            <v>0440984F</v>
          </cell>
          <cell r="L750">
            <v>40057</v>
          </cell>
          <cell r="M750">
            <v>3003</v>
          </cell>
          <cell r="N750">
            <v>38718</v>
          </cell>
        </row>
        <row r="751">
          <cell r="A751" t="str">
            <v>17S9318423YFU</v>
          </cell>
          <cell r="B751" t="str">
            <v>RYNGAERT</v>
          </cell>
          <cell r="C751" t="str">
            <v>Jean Pierre</v>
          </cell>
          <cell r="D751">
            <v>38718</v>
          </cell>
          <cell r="E751">
            <v>1</v>
          </cell>
          <cell r="F751" t="str">
            <v>Local</v>
          </cell>
          <cell r="G751">
            <v>40057</v>
          </cell>
          <cell r="H751" t="str">
            <v>PR EX1</v>
          </cell>
          <cell r="I751">
            <v>18</v>
          </cell>
          <cell r="J751" t="str">
            <v>U. Paris-III</v>
          </cell>
          <cell r="K751" t="str">
            <v>0751719L</v>
          </cell>
          <cell r="L751">
            <v>40057</v>
          </cell>
          <cell r="M751">
            <v>3003</v>
          </cell>
          <cell r="N751">
            <v>38718</v>
          </cell>
        </row>
        <row r="752">
          <cell r="A752" t="str">
            <v>17S9319821NDM</v>
          </cell>
          <cell r="B752" t="str">
            <v>BRARD</v>
          </cell>
          <cell r="C752" t="str">
            <v>Yves</v>
          </cell>
          <cell r="D752">
            <v>38718</v>
          </cell>
          <cell r="E752">
            <v>1</v>
          </cell>
          <cell r="F752" t="str">
            <v>Local</v>
          </cell>
          <cell r="G752">
            <v>40057</v>
          </cell>
          <cell r="H752" t="str">
            <v>PR EX1</v>
          </cell>
          <cell r="I752">
            <v>2</v>
          </cell>
          <cell r="J752" t="str">
            <v>U. Le Mans</v>
          </cell>
          <cell r="K752" t="str">
            <v>0720916E</v>
          </cell>
          <cell r="L752">
            <v>40057</v>
          </cell>
          <cell r="M752">
            <v>3003</v>
          </cell>
          <cell r="N752">
            <v>38718</v>
          </cell>
        </row>
        <row r="753">
          <cell r="A753" t="str">
            <v>17S9320727ACU</v>
          </cell>
          <cell r="B753" t="str">
            <v>MOGUEDET</v>
          </cell>
          <cell r="C753" t="str">
            <v>Gerard</v>
          </cell>
          <cell r="D753">
            <v>38718</v>
          </cell>
          <cell r="E753">
            <v>1</v>
          </cell>
          <cell r="F753" t="str">
            <v>Local</v>
          </cell>
          <cell r="G753">
            <v>40057</v>
          </cell>
          <cell r="H753" t="str">
            <v>PR EX1</v>
          </cell>
          <cell r="I753">
            <v>23</v>
          </cell>
          <cell r="J753" t="str">
            <v>U. Angers</v>
          </cell>
          <cell r="K753" t="str">
            <v>0490970N</v>
          </cell>
          <cell r="L753">
            <v>40057</v>
          </cell>
          <cell r="M753">
            <v>3003</v>
          </cell>
          <cell r="N753">
            <v>38718</v>
          </cell>
        </row>
        <row r="754">
          <cell r="A754" t="str">
            <v>17S9320893RWT</v>
          </cell>
          <cell r="B754" t="str">
            <v>CHEVALIER</v>
          </cell>
          <cell r="C754" t="str">
            <v>Jacques</v>
          </cell>
          <cell r="D754">
            <v>38718</v>
          </cell>
          <cell r="E754">
            <v>1</v>
          </cell>
          <cell r="F754" t="str">
            <v>National</v>
          </cell>
          <cell r="G754">
            <v>40057</v>
          </cell>
          <cell r="H754" t="str">
            <v>PR EX2</v>
          </cell>
          <cell r="I754">
            <v>23</v>
          </cell>
          <cell r="J754" t="str">
            <v>U. Le Mans</v>
          </cell>
          <cell r="K754" t="str">
            <v>0720916E</v>
          </cell>
          <cell r="L754">
            <v>40057</v>
          </cell>
          <cell r="M754">
            <v>3004</v>
          </cell>
          <cell r="N754">
            <v>38718</v>
          </cell>
        </row>
        <row r="755">
          <cell r="A755" t="str">
            <v>17S9322301DPW</v>
          </cell>
          <cell r="B755" t="str">
            <v>SELLIER</v>
          </cell>
          <cell r="C755" t="str">
            <v>Dominique</v>
          </cell>
          <cell r="D755">
            <v>38718</v>
          </cell>
          <cell r="E755">
            <v>1</v>
          </cell>
          <cell r="F755" t="str">
            <v>National</v>
          </cell>
          <cell r="G755">
            <v>40057</v>
          </cell>
          <cell r="H755" t="str">
            <v>PR 1C</v>
          </cell>
          <cell r="I755">
            <v>23</v>
          </cell>
          <cell r="J755" t="str">
            <v>U. Nantes</v>
          </cell>
          <cell r="K755" t="str">
            <v>0440984F</v>
          </cell>
          <cell r="L755">
            <v>40057</v>
          </cell>
          <cell r="M755">
            <v>3002</v>
          </cell>
          <cell r="N755">
            <v>38718</v>
          </cell>
        </row>
        <row r="756">
          <cell r="A756" t="str">
            <v>17S9323578QGD</v>
          </cell>
          <cell r="B756" t="str">
            <v>BROVELLI</v>
          </cell>
          <cell r="C756" t="str">
            <v>Gerard</v>
          </cell>
          <cell r="D756">
            <v>38718</v>
          </cell>
          <cell r="E756">
            <v>1</v>
          </cell>
          <cell r="F756" t="str">
            <v>Local</v>
          </cell>
          <cell r="G756">
            <v>40057</v>
          </cell>
          <cell r="H756" t="str">
            <v>MCF HC</v>
          </cell>
          <cell r="I756">
            <v>2</v>
          </cell>
          <cell r="J756" t="str">
            <v>U. Nantes</v>
          </cell>
          <cell r="K756" t="str">
            <v>0440984F</v>
          </cell>
          <cell r="L756">
            <v>40057</v>
          </cell>
          <cell r="M756">
            <v>3013</v>
          </cell>
          <cell r="N756">
            <v>38718</v>
          </cell>
        </row>
        <row r="757">
          <cell r="A757" t="str">
            <v>17S9324047RHY</v>
          </cell>
          <cell r="B757" t="str">
            <v>BRION</v>
          </cell>
          <cell r="C757" t="str">
            <v>Jean Daniel</v>
          </cell>
          <cell r="D757">
            <v>38718</v>
          </cell>
          <cell r="E757">
            <v>1</v>
          </cell>
          <cell r="F757" t="str">
            <v>National</v>
          </cell>
          <cell r="G757">
            <v>40057</v>
          </cell>
          <cell r="H757" t="str">
            <v>PR EX2</v>
          </cell>
          <cell r="I757">
            <v>86</v>
          </cell>
          <cell r="J757" t="str">
            <v>U. Paris-XI</v>
          </cell>
          <cell r="K757" t="str">
            <v>0911101C</v>
          </cell>
          <cell r="L757">
            <v>40057</v>
          </cell>
          <cell r="M757">
            <v>3004</v>
          </cell>
          <cell r="N757">
            <v>38718</v>
          </cell>
        </row>
        <row r="758">
          <cell r="A758" t="str">
            <v>17S9325125DLC</v>
          </cell>
          <cell r="B758" t="str">
            <v>SARRAZIN</v>
          </cell>
          <cell r="C758" t="str">
            <v>Jean Luc</v>
          </cell>
          <cell r="D758">
            <v>38718</v>
          </cell>
          <cell r="E758">
            <v>1</v>
          </cell>
          <cell r="F758" t="str">
            <v>Local</v>
          </cell>
          <cell r="G758">
            <v>40057</v>
          </cell>
          <cell r="H758" t="str">
            <v>PR 1C</v>
          </cell>
          <cell r="I758">
            <v>21</v>
          </cell>
          <cell r="J758" t="str">
            <v>U. Nantes</v>
          </cell>
          <cell r="K758" t="str">
            <v>0440984F</v>
          </cell>
          <cell r="L758">
            <v>40057</v>
          </cell>
          <cell r="M758">
            <v>3002</v>
          </cell>
          <cell r="N758">
            <v>38718</v>
          </cell>
        </row>
        <row r="759">
          <cell r="A759" t="str">
            <v>17S9326463SQC</v>
          </cell>
          <cell r="B759" t="str">
            <v>CAM</v>
          </cell>
          <cell r="C759" t="str">
            <v>Pierre</v>
          </cell>
          <cell r="D759">
            <v>38718</v>
          </cell>
          <cell r="E759">
            <v>1</v>
          </cell>
          <cell r="F759" t="str">
            <v>Local</v>
          </cell>
          <cell r="G759">
            <v>40057</v>
          </cell>
          <cell r="H759" t="str">
            <v>MCF HC</v>
          </cell>
          <cell r="I759">
            <v>19</v>
          </cell>
          <cell r="J759" t="str">
            <v>U. Nantes</v>
          </cell>
          <cell r="K759" t="str">
            <v>0440984F</v>
          </cell>
          <cell r="L759">
            <v>40057</v>
          </cell>
          <cell r="M759">
            <v>3013</v>
          </cell>
          <cell r="N759">
            <v>38718</v>
          </cell>
        </row>
        <row r="760">
          <cell r="A760" t="str">
            <v>17S9326808BFY</v>
          </cell>
          <cell r="B760" t="str">
            <v>KOHN</v>
          </cell>
          <cell r="C760" t="str">
            <v>Max</v>
          </cell>
          <cell r="D760">
            <v>38718</v>
          </cell>
          <cell r="E760">
            <v>1</v>
          </cell>
          <cell r="F760" t="str">
            <v>National</v>
          </cell>
          <cell r="G760">
            <v>40057</v>
          </cell>
          <cell r="H760" t="str">
            <v>MCF HC</v>
          </cell>
          <cell r="I760">
            <v>16</v>
          </cell>
          <cell r="J760" t="str">
            <v>U. Paris-VII</v>
          </cell>
          <cell r="K760" t="str">
            <v>0751723R</v>
          </cell>
          <cell r="L760">
            <v>40057</v>
          </cell>
          <cell r="M760">
            <v>3013</v>
          </cell>
          <cell r="N760">
            <v>38718</v>
          </cell>
        </row>
        <row r="761">
          <cell r="A761" t="str">
            <v>17S9327780HZW</v>
          </cell>
          <cell r="B761" t="str">
            <v>WOLFF</v>
          </cell>
          <cell r="C761" t="str">
            <v>Jean Pierre</v>
          </cell>
          <cell r="D761">
            <v>38718</v>
          </cell>
          <cell r="E761">
            <v>1</v>
          </cell>
          <cell r="F761" t="str">
            <v>Local</v>
          </cell>
          <cell r="G761">
            <v>40057</v>
          </cell>
          <cell r="H761" t="str">
            <v>PR 1C</v>
          </cell>
          <cell r="I761">
            <v>24</v>
          </cell>
          <cell r="J761" t="str">
            <v>U. Toulouse-II</v>
          </cell>
          <cell r="K761" t="str">
            <v>0311383K</v>
          </cell>
          <cell r="L761">
            <v>40057</v>
          </cell>
          <cell r="M761">
            <v>3002</v>
          </cell>
          <cell r="N761">
            <v>38718</v>
          </cell>
        </row>
        <row r="762">
          <cell r="A762" t="str">
            <v>17S9327882OAX</v>
          </cell>
          <cell r="B762" t="str">
            <v>COLLART DUTILLEUL</v>
          </cell>
          <cell r="C762" t="str">
            <v>Francois</v>
          </cell>
          <cell r="D762">
            <v>38718</v>
          </cell>
          <cell r="E762">
            <v>1</v>
          </cell>
          <cell r="F762" t="str">
            <v>National</v>
          </cell>
          <cell r="G762">
            <v>40057</v>
          </cell>
          <cell r="H762" t="str">
            <v>PR EX2</v>
          </cell>
          <cell r="I762">
            <v>1</v>
          </cell>
          <cell r="J762" t="str">
            <v>U. Nantes</v>
          </cell>
          <cell r="K762" t="str">
            <v>0440984F</v>
          </cell>
          <cell r="L762">
            <v>40057</v>
          </cell>
          <cell r="M762">
            <v>3004</v>
          </cell>
          <cell r="N762">
            <v>38718</v>
          </cell>
        </row>
        <row r="763">
          <cell r="A763" t="str">
            <v>17S9328186ODG</v>
          </cell>
          <cell r="B763" t="str">
            <v>CRUCIS</v>
          </cell>
          <cell r="C763" t="str">
            <v>Henri Michel</v>
          </cell>
          <cell r="D763">
            <v>38718</v>
          </cell>
          <cell r="E763">
            <v>1</v>
          </cell>
          <cell r="F763" t="str">
            <v>Local</v>
          </cell>
          <cell r="G763">
            <v>40057</v>
          </cell>
          <cell r="H763" t="str">
            <v>PR 1C</v>
          </cell>
          <cell r="I763">
            <v>2</v>
          </cell>
          <cell r="J763" t="str">
            <v>U. Nantes</v>
          </cell>
          <cell r="K763" t="str">
            <v>0440984F</v>
          </cell>
          <cell r="L763">
            <v>40057</v>
          </cell>
          <cell r="M763">
            <v>3002</v>
          </cell>
          <cell r="N763">
            <v>38718</v>
          </cell>
        </row>
        <row r="764">
          <cell r="A764" t="str">
            <v>17S9329308IJU</v>
          </cell>
          <cell r="B764" t="str">
            <v>STENGER</v>
          </cell>
          <cell r="C764" t="str">
            <v>Gerhardt</v>
          </cell>
          <cell r="D764">
            <v>38718</v>
          </cell>
          <cell r="E764">
            <v>1</v>
          </cell>
          <cell r="F764" t="str">
            <v>National</v>
          </cell>
          <cell r="G764">
            <v>40057</v>
          </cell>
          <cell r="H764" t="str">
            <v>MCF HC</v>
          </cell>
          <cell r="I764">
            <v>9</v>
          </cell>
          <cell r="J764" t="str">
            <v>U. Nantes</v>
          </cell>
          <cell r="K764" t="str">
            <v>0440984F</v>
          </cell>
          <cell r="L764">
            <v>40057</v>
          </cell>
          <cell r="M764">
            <v>3013</v>
          </cell>
          <cell r="N764">
            <v>38718</v>
          </cell>
        </row>
        <row r="765">
          <cell r="A765" t="str">
            <v>17S9330916VAX</v>
          </cell>
          <cell r="B765" t="str">
            <v>JOLIVET</v>
          </cell>
          <cell r="C765" t="str">
            <v>Thierry</v>
          </cell>
          <cell r="D765">
            <v>38718</v>
          </cell>
          <cell r="E765">
            <v>1</v>
          </cell>
          <cell r="F765" t="str">
            <v>Local</v>
          </cell>
          <cell r="G765">
            <v>40057</v>
          </cell>
          <cell r="H765" t="str">
            <v>PR 1C</v>
          </cell>
          <cell r="I765">
            <v>6</v>
          </cell>
          <cell r="J765" t="str">
            <v>U. Le Mans</v>
          </cell>
          <cell r="K765" t="str">
            <v>0720916E</v>
          </cell>
          <cell r="L765">
            <v>40057</v>
          </cell>
          <cell r="M765">
            <v>3002</v>
          </cell>
          <cell r="N765">
            <v>38718</v>
          </cell>
        </row>
        <row r="766">
          <cell r="A766" t="str">
            <v>17S9334733CZM</v>
          </cell>
          <cell r="B766" t="str">
            <v>ROBIN</v>
          </cell>
          <cell r="C766" t="str">
            <v>Marc</v>
          </cell>
          <cell r="D766">
            <v>38718</v>
          </cell>
          <cell r="E766">
            <v>1</v>
          </cell>
          <cell r="F766" t="str">
            <v>Local</v>
          </cell>
          <cell r="G766">
            <v>40057</v>
          </cell>
          <cell r="H766" t="str">
            <v>PR 1C</v>
          </cell>
          <cell r="I766">
            <v>23</v>
          </cell>
          <cell r="J766" t="str">
            <v>U. Nantes</v>
          </cell>
          <cell r="K766" t="str">
            <v>0440984F</v>
          </cell>
          <cell r="L766">
            <v>40057</v>
          </cell>
          <cell r="M766">
            <v>3002</v>
          </cell>
          <cell r="N766">
            <v>38718</v>
          </cell>
        </row>
        <row r="767">
          <cell r="A767" t="str">
            <v>17S9343336QRA</v>
          </cell>
          <cell r="B767" t="str">
            <v>DENEFLE</v>
          </cell>
          <cell r="C767" t="str">
            <v>Sylvette</v>
          </cell>
          <cell r="D767">
            <v>38718</v>
          </cell>
          <cell r="E767">
            <v>1</v>
          </cell>
          <cell r="F767" t="str">
            <v>Local</v>
          </cell>
          <cell r="G767">
            <v>40057</v>
          </cell>
          <cell r="H767" t="str">
            <v>PR EX1</v>
          </cell>
          <cell r="I767">
            <v>19</v>
          </cell>
          <cell r="J767" t="str">
            <v>U. Tours</v>
          </cell>
          <cell r="K767" t="str">
            <v>0370800U</v>
          </cell>
          <cell r="L767">
            <v>40057</v>
          </cell>
          <cell r="M767">
            <v>3003</v>
          </cell>
          <cell r="N767">
            <v>38718</v>
          </cell>
        </row>
        <row r="768">
          <cell r="A768" t="str">
            <v>17S9343346QRA</v>
          </cell>
          <cell r="B768" t="str">
            <v>DENIOT</v>
          </cell>
          <cell r="C768" t="str">
            <v>Joelle</v>
          </cell>
          <cell r="D768">
            <v>38718</v>
          </cell>
          <cell r="E768">
            <v>1</v>
          </cell>
          <cell r="F768" t="str">
            <v>National</v>
          </cell>
          <cell r="G768">
            <v>40057</v>
          </cell>
          <cell r="H768" t="str">
            <v>PR 1C</v>
          </cell>
          <cell r="I768">
            <v>19</v>
          </cell>
          <cell r="J768" t="str">
            <v>U. Nantes</v>
          </cell>
          <cell r="K768" t="str">
            <v>0440984F</v>
          </cell>
          <cell r="L768">
            <v>40057</v>
          </cell>
          <cell r="M768">
            <v>3002</v>
          </cell>
          <cell r="N768">
            <v>38718</v>
          </cell>
        </row>
        <row r="769">
          <cell r="A769" t="str">
            <v>17S9344107VGP</v>
          </cell>
          <cell r="B769" t="str">
            <v>GRANGEAS</v>
          </cell>
          <cell r="C769" t="str">
            <v>Genevieve</v>
          </cell>
          <cell r="D769">
            <v>38718</v>
          </cell>
          <cell r="E769">
            <v>1</v>
          </cell>
          <cell r="F769" t="str">
            <v>Local</v>
          </cell>
          <cell r="G769">
            <v>40057</v>
          </cell>
          <cell r="H769" t="str">
            <v>PR 1C</v>
          </cell>
          <cell r="I769">
            <v>5</v>
          </cell>
          <cell r="J769" t="str">
            <v>U. Paris-II</v>
          </cell>
          <cell r="K769" t="str">
            <v>0751718K</v>
          </cell>
          <cell r="L769">
            <v>40057</v>
          </cell>
          <cell r="M769">
            <v>3002</v>
          </cell>
          <cell r="N769">
            <v>38718</v>
          </cell>
        </row>
        <row r="770">
          <cell r="A770" t="str">
            <v>17S9345054RSR</v>
          </cell>
          <cell r="B770" t="str">
            <v>ABADIE</v>
          </cell>
          <cell r="C770" t="str">
            <v>Catherine</v>
          </cell>
          <cell r="D770">
            <v>38718</v>
          </cell>
          <cell r="E770">
            <v>1</v>
          </cell>
          <cell r="F770" t="str">
            <v>National</v>
          </cell>
          <cell r="G770">
            <v>40057</v>
          </cell>
          <cell r="H770" t="str">
            <v>PR 1C</v>
          </cell>
          <cell r="I770">
            <v>21</v>
          </cell>
          <cell r="J770" t="str">
            <v>U. Nancy-II</v>
          </cell>
          <cell r="K770" t="str">
            <v>0541508W</v>
          </cell>
          <cell r="L770">
            <v>40057</v>
          </cell>
          <cell r="M770">
            <v>3002</v>
          </cell>
          <cell r="N770">
            <v>38718</v>
          </cell>
        </row>
        <row r="771">
          <cell r="A771" t="str">
            <v>17S9345488IXV</v>
          </cell>
          <cell r="B771" t="str">
            <v>PECH</v>
          </cell>
          <cell r="C771" t="str">
            <v>Brigitte</v>
          </cell>
          <cell r="D771">
            <v>38718</v>
          </cell>
          <cell r="E771">
            <v>1</v>
          </cell>
          <cell r="F771" t="str">
            <v>Local</v>
          </cell>
          <cell r="G771">
            <v>40057</v>
          </cell>
          <cell r="H771" t="str">
            <v>MCF HC</v>
          </cell>
          <cell r="I771">
            <v>85</v>
          </cell>
          <cell r="J771" t="str">
            <v>U. Angers</v>
          </cell>
          <cell r="K771" t="str">
            <v>0490970N</v>
          </cell>
          <cell r="L771">
            <v>40057</v>
          </cell>
          <cell r="M771">
            <v>3013</v>
          </cell>
          <cell r="N771">
            <v>38718</v>
          </cell>
        </row>
        <row r="772">
          <cell r="A772" t="str">
            <v>17S9345816QLF</v>
          </cell>
          <cell r="B772" t="b">
            <v>0</v>
          </cell>
          <cell r="C772" t="str">
            <v>Salse</v>
          </cell>
          <cell r="D772">
            <v>38718</v>
          </cell>
          <cell r="E772">
            <v>1</v>
          </cell>
          <cell r="F772" t="str">
            <v>Local</v>
          </cell>
          <cell r="G772">
            <v>40057</v>
          </cell>
          <cell r="H772" t="str">
            <v>MCF HC</v>
          </cell>
          <cell r="I772">
            <v>85</v>
          </cell>
          <cell r="J772" t="str">
            <v>U. Angers</v>
          </cell>
          <cell r="K772" t="str">
            <v>0490970N</v>
          </cell>
          <cell r="L772">
            <v>40057</v>
          </cell>
          <cell r="M772">
            <v>3013</v>
          </cell>
          <cell r="N772">
            <v>38718</v>
          </cell>
        </row>
        <row r="773">
          <cell r="A773" t="str">
            <v>17S9345842MZE</v>
          </cell>
          <cell r="B773" t="str">
            <v>BOTTINEAU</v>
          </cell>
          <cell r="C773" t="str">
            <v>Anne</v>
          </cell>
          <cell r="D773">
            <v>38718</v>
          </cell>
          <cell r="E773">
            <v>1</v>
          </cell>
          <cell r="F773" t="str">
            <v>National</v>
          </cell>
          <cell r="G773">
            <v>40057</v>
          </cell>
          <cell r="H773" t="str">
            <v>MCF HC</v>
          </cell>
          <cell r="I773">
            <v>21</v>
          </cell>
          <cell r="J773" t="str">
            <v>U. Paris-IV</v>
          </cell>
          <cell r="K773" t="str">
            <v>0751720M</v>
          </cell>
          <cell r="L773">
            <v>40057</v>
          </cell>
          <cell r="M773">
            <v>3013</v>
          </cell>
          <cell r="N773">
            <v>38718</v>
          </cell>
        </row>
        <row r="774">
          <cell r="A774" t="str">
            <v>17S9348164GHV</v>
          </cell>
          <cell r="B774" t="str">
            <v>DESMET</v>
          </cell>
          <cell r="C774" t="str">
            <v>Pierre</v>
          </cell>
          <cell r="D774">
            <v>38718</v>
          </cell>
          <cell r="E774">
            <v>1</v>
          </cell>
          <cell r="F774" t="str">
            <v>National</v>
          </cell>
          <cell r="G774">
            <v>40057</v>
          </cell>
          <cell r="H774" t="str">
            <v>PR EX1</v>
          </cell>
          <cell r="I774">
            <v>6</v>
          </cell>
          <cell r="J774" t="str">
            <v>U. Tech. Paris-Dauphine</v>
          </cell>
          <cell r="K774" t="str">
            <v>0750736T</v>
          </cell>
          <cell r="L774">
            <v>40057</v>
          </cell>
          <cell r="M774">
            <v>3003</v>
          </cell>
          <cell r="N774">
            <v>38718</v>
          </cell>
        </row>
        <row r="775">
          <cell r="A775" t="str">
            <v>17S9348435YVS</v>
          </cell>
          <cell r="B775" t="str">
            <v>KHERAD</v>
          </cell>
          <cell r="C775" t="str">
            <v>Rahim</v>
          </cell>
          <cell r="D775">
            <v>39479</v>
          </cell>
          <cell r="E775">
            <v>1</v>
          </cell>
          <cell r="F775" t="str">
            <v>Local</v>
          </cell>
          <cell r="G775">
            <v>40057</v>
          </cell>
          <cell r="H775" t="str">
            <v>PR 1C</v>
          </cell>
          <cell r="I775">
            <v>2</v>
          </cell>
          <cell r="J775" t="str">
            <v>U. Angers</v>
          </cell>
          <cell r="K775" t="str">
            <v>0490970N</v>
          </cell>
          <cell r="L775">
            <v>40057</v>
          </cell>
          <cell r="M775">
            <v>3002</v>
          </cell>
          <cell r="N775">
            <v>39479</v>
          </cell>
        </row>
        <row r="776">
          <cell r="A776" t="str">
            <v>17S9348915SWT</v>
          </cell>
          <cell r="B776" t="str">
            <v>ZDANOWSKA</v>
          </cell>
          <cell r="C776" t="str">
            <v>Dorota</v>
          </cell>
          <cell r="D776">
            <v>38718</v>
          </cell>
          <cell r="E776">
            <v>1</v>
          </cell>
          <cell r="F776" t="str">
            <v>National</v>
          </cell>
          <cell r="G776">
            <v>40057</v>
          </cell>
          <cell r="H776" t="str">
            <v>MCF HC</v>
          </cell>
          <cell r="I776">
            <v>5</v>
          </cell>
          <cell r="J776" t="str">
            <v>U. Nantes</v>
          </cell>
          <cell r="K776" t="str">
            <v>0440984F</v>
          </cell>
          <cell r="L776">
            <v>40057</v>
          </cell>
          <cell r="M776">
            <v>3013</v>
          </cell>
          <cell r="N776">
            <v>38718</v>
          </cell>
        </row>
        <row r="777">
          <cell r="A777" t="str">
            <v>17S9349445DQW</v>
          </cell>
          <cell r="B777" t="str">
            <v>BOUJON</v>
          </cell>
          <cell r="C777" t="str">
            <v>Christophe</v>
          </cell>
          <cell r="D777">
            <v>38718</v>
          </cell>
          <cell r="E777">
            <v>1</v>
          </cell>
          <cell r="F777" t="str">
            <v>Local</v>
          </cell>
          <cell r="G777">
            <v>40057</v>
          </cell>
          <cell r="H777" t="str">
            <v>MCF HC</v>
          </cell>
          <cell r="I777">
            <v>16</v>
          </cell>
          <cell r="J777" t="str">
            <v>U. Angers</v>
          </cell>
          <cell r="K777" t="str">
            <v>0490970N</v>
          </cell>
          <cell r="L777">
            <v>40057</v>
          </cell>
          <cell r="M777">
            <v>3013</v>
          </cell>
          <cell r="N777">
            <v>38718</v>
          </cell>
        </row>
        <row r="778">
          <cell r="A778" t="str">
            <v>17S9401155LXK</v>
          </cell>
          <cell r="B778" t="str">
            <v>SERAPHIN</v>
          </cell>
          <cell r="C778" t="str">
            <v>Denis</v>
          </cell>
          <cell r="D778">
            <v>38718</v>
          </cell>
          <cell r="E778">
            <v>1</v>
          </cell>
          <cell r="F778" t="str">
            <v>Local</v>
          </cell>
          <cell r="G778">
            <v>40057</v>
          </cell>
          <cell r="H778" t="str">
            <v>PR 1C</v>
          </cell>
          <cell r="I778">
            <v>86</v>
          </cell>
          <cell r="J778" t="str">
            <v>U. Angers</v>
          </cell>
          <cell r="K778" t="str">
            <v>0490970N</v>
          </cell>
          <cell r="L778">
            <v>40057</v>
          </cell>
          <cell r="M778">
            <v>3002</v>
          </cell>
          <cell r="N778">
            <v>38718</v>
          </cell>
        </row>
        <row r="779">
          <cell r="A779" t="str">
            <v>17S9401160ZXK</v>
          </cell>
          <cell r="B779" t="str">
            <v>CANIN</v>
          </cell>
          <cell r="C779" t="str">
            <v>Agnes</v>
          </cell>
          <cell r="D779">
            <v>38718</v>
          </cell>
          <cell r="E779">
            <v>1</v>
          </cell>
          <cell r="F779" t="str">
            <v>Local</v>
          </cell>
          <cell r="G779">
            <v>40057</v>
          </cell>
          <cell r="H779" t="str">
            <v>MCF HC</v>
          </cell>
          <cell r="I779">
            <v>2</v>
          </cell>
          <cell r="J779" t="str">
            <v>U. Limoges</v>
          </cell>
          <cell r="K779" t="str">
            <v>0870669E</v>
          </cell>
          <cell r="L779">
            <v>40057</v>
          </cell>
          <cell r="M779">
            <v>3013</v>
          </cell>
          <cell r="N779">
            <v>38718</v>
          </cell>
        </row>
        <row r="780">
          <cell r="A780" t="str">
            <v>17S9401382AWF</v>
          </cell>
          <cell r="B780" t="str">
            <v>MIR-SAMII</v>
          </cell>
          <cell r="C780" t="str">
            <v>Reza</v>
          </cell>
          <cell r="D780">
            <v>38718</v>
          </cell>
          <cell r="E780">
            <v>1</v>
          </cell>
          <cell r="F780" t="str">
            <v>Local</v>
          </cell>
          <cell r="G780">
            <v>40057</v>
          </cell>
          <cell r="H780" t="str">
            <v>MCF HC</v>
          </cell>
          <cell r="I780">
            <v>7</v>
          </cell>
          <cell r="J780" t="str">
            <v>U. Le Mans</v>
          </cell>
          <cell r="K780" t="str">
            <v>0720916E</v>
          </cell>
          <cell r="L780">
            <v>40057</v>
          </cell>
          <cell r="M780">
            <v>3013</v>
          </cell>
          <cell r="N780">
            <v>38718</v>
          </cell>
        </row>
        <row r="781">
          <cell r="A781" t="str">
            <v>17S9401423TOG</v>
          </cell>
          <cell r="B781" t="str">
            <v>FASSIO</v>
          </cell>
          <cell r="C781" t="str">
            <v>Georges</v>
          </cell>
          <cell r="D781">
            <v>38718</v>
          </cell>
          <cell r="E781">
            <v>1</v>
          </cell>
          <cell r="F781" t="str">
            <v>National</v>
          </cell>
          <cell r="G781">
            <v>40057</v>
          </cell>
          <cell r="H781" t="str">
            <v>MCF HC</v>
          </cell>
          <cell r="I781">
            <v>6</v>
          </cell>
          <cell r="J781" t="str">
            <v>U. Nantes (IUT Saint-Nazaire)</v>
          </cell>
          <cell r="K781" t="str">
            <v>0440982D</v>
          </cell>
          <cell r="L781">
            <v>40057</v>
          </cell>
          <cell r="M781">
            <v>3013</v>
          </cell>
          <cell r="N781">
            <v>38718</v>
          </cell>
        </row>
        <row r="782">
          <cell r="A782" t="str">
            <v>17S9401657KAD</v>
          </cell>
          <cell r="B782" t="str">
            <v>BRUNEL</v>
          </cell>
          <cell r="C782" t="str">
            <v>Philippe</v>
          </cell>
          <cell r="D782">
            <v>38718</v>
          </cell>
          <cell r="E782">
            <v>1</v>
          </cell>
          <cell r="F782" t="str">
            <v>National</v>
          </cell>
          <cell r="G782">
            <v>40057</v>
          </cell>
          <cell r="H782" t="str">
            <v>MCF HC</v>
          </cell>
          <cell r="I782">
            <v>74</v>
          </cell>
          <cell r="J782" t="str">
            <v>U. Limoges</v>
          </cell>
          <cell r="K782" t="str">
            <v>0870669E</v>
          </cell>
          <cell r="L782">
            <v>40057</v>
          </cell>
          <cell r="M782">
            <v>3013</v>
          </cell>
          <cell r="N782">
            <v>38718</v>
          </cell>
        </row>
        <row r="783">
          <cell r="A783" t="str">
            <v>17S9502947YXO</v>
          </cell>
          <cell r="B783" t="str">
            <v>BARBIER</v>
          </cell>
          <cell r="C783" t="str">
            <v>Josiane</v>
          </cell>
          <cell r="D783">
            <v>38718</v>
          </cell>
          <cell r="E783">
            <v>1</v>
          </cell>
          <cell r="F783" t="str">
            <v>Local</v>
          </cell>
          <cell r="G783">
            <v>40057</v>
          </cell>
          <cell r="H783" t="str">
            <v>MCF HC</v>
          </cell>
          <cell r="I783">
            <v>21</v>
          </cell>
          <cell r="J783" t="str">
            <v>U. Paris-X</v>
          </cell>
          <cell r="K783" t="str">
            <v>0921204J</v>
          </cell>
          <cell r="L783">
            <v>40057</v>
          </cell>
          <cell r="M783">
            <v>3013</v>
          </cell>
          <cell r="N783">
            <v>38718</v>
          </cell>
        </row>
        <row r="784">
          <cell r="A784" t="str">
            <v>17S9603227FYT</v>
          </cell>
          <cell r="B784" t="str">
            <v>LE NEEL</v>
          </cell>
          <cell r="C784" t="str">
            <v>Tanguy</v>
          </cell>
          <cell r="D784">
            <v>38718</v>
          </cell>
          <cell r="E784">
            <v>1</v>
          </cell>
          <cell r="F784" t="str">
            <v>Local</v>
          </cell>
          <cell r="G784">
            <v>40057</v>
          </cell>
          <cell r="H784" t="str">
            <v>MCF HC</v>
          </cell>
          <cell r="I784">
            <v>85</v>
          </cell>
          <cell r="J784" t="str">
            <v>U. Nantes</v>
          </cell>
          <cell r="K784" t="str">
            <v>0440984F</v>
          </cell>
          <cell r="L784">
            <v>40057</v>
          </cell>
          <cell r="M784">
            <v>3013</v>
          </cell>
          <cell r="N784">
            <v>38718</v>
          </cell>
        </row>
        <row r="785">
          <cell r="A785" t="str">
            <v>17S9702851DFW</v>
          </cell>
          <cell r="B785" t="str">
            <v>PRIOUX</v>
          </cell>
          <cell r="C785" t="str">
            <v>Jacques</v>
          </cell>
          <cell r="D785">
            <v>38718</v>
          </cell>
          <cell r="E785">
            <v>1</v>
          </cell>
          <cell r="F785" t="str">
            <v>Local</v>
          </cell>
          <cell r="G785">
            <v>40057</v>
          </cell>
          <cell r="H785" t="str">
            <v>PR 1C</v>
          </cell>
          <cell r="I785">
            <v>74</v>
          </cell>
          <cell r="J785" t="str">
            <v>ENS Cachan</v>
          </cell>
          <cell r="K785" t="str">
            <v>0940607Z</v>
          </cell>
          <cell r="L785">
            <v>40057</v>
          </cell>
          <cell r="M785">
            <v>3002</v>
          </cell>
          <cell r="N785">
            <v>38718</v>
          </cell>
        </row>
        <row r="786">
          <cell r="A786" t="str">
            <v>17S9801005LSA</v>
          </cell>
          <cell r="B786" t="str">
            <v>TAILLEFAIT</v>
          </cell>
          <cell r="C786" t="str">
            <v>Antony</v>
          </cell>
          <cell r="D786">
            <v>38718</v>
          </cell>
          <cell r="E786">
            <v>1</v>
          </cell>
          <cell r="F786" t="str">
            <v>National</v>
          </cell>
          <cell r="G786">
            <v>40057</v>
          </cell>
          <cell r="H786" t="str">
            <v>MCF HC</v>
          </cell>
          <cell r="I786">
            <v>2</v>
          </cell>
          <cell r="J786" t="str">
            <v>U. Angers</v>
          </cell>
          <cell r="K786" t="str">
            <v>0490970N</v>
          </cell>
          <cell r="L786">
            <v>40057</v>
          </cell>
          <cell r="M786">
            <v>3013</v>
          </cell>
          <cell r="N786">
            <v>38718</v>
          </cell>
        </row>
        <row r="787">
          <cell r="A787" t="str">
            <v>17S9903190DWH</v>
          </cell>
          <cell r="B787" t="str">
            <v>LEPAGE</v>
          </cell>
          <cell r="C787" t="str">
            <v>Agathe</v>
          </cell>
          <cell r="D787">
            <v>39692</v>
          </cell>
          <cell r="E787">
            <v>1</v>
          </cell>
          <cell r="F787" t="str">
            <v>National</v>
          </cell>
          <cell r="G787">
            <v>40057</v>
          </cell>
          <cell r="H787" t="str">
            <v>PR 1C</v>
          </cell>
          <cell r="I787">
            <v>1</v>
          </cell>
          <cell r="J787" t="str">
            <v>U. Paris-II</v>
          </cell>
          <cell r="K787" t="str">
            <v>0751718K</v>
          </cell>
          <cell r="L787">
            <v>40057</v>
          </cell>
          <cell r="M787">
            <v>3002</v>
          </cell>
          <cell r="N787">
            <v>39692</v>
          </cell>
        </row>
        <row r="788">
          <cell r="A788" t="str">
            <v>18E9208298SGO</v>
          </cell>
          <cell r="B788" t="str">
            <v>VONS</v>
          </cell>
          <cell r="C788" t="str">
            <v>Jacqueline</v>
          </cell>
          <cell r="D788">
            <v>38718</v>
          </cell>
          <cell r="E788">
            <v>1</v>
          </cell>
          <cell r="F788" t="str">
            <v>Local</v>
          </cell>
          <cell r="G788">
            <v>40057</v>
          </cell>
          <cell r="H788" t="str">
            <v>MCF HC</v>
          </cell>
          <cell r="I788">
            <v>8</v>
          </cell>
          <cell r="J788" t="str">
            <v>U. Tours</v>
          </cell>
          <cell r="K788" t="str">
            <v>0370800U</v>
          </cell>
          <cell r="L788">
            <v>40057</v>
          </cell>
          <cell r="M788">
            <v>3013</v>
          </cell>
          <cell r="N788">
            <v>38718</v>
          </cell>
        </row>
        <row r="789">
          <cell r="A789" t="str">
            <v>18E9214266CMG</v>
          </cell>
          <cell r="B789" t="str">
            <v>PERES</v>
          </cell>
          <cell r="C789" t="str">
            <v>Christine</v>
          </cell>
          <cell r="D789">
            <v>38718</v>
          </cell>
          <cell r="E789">
            <v>1</v>
          </cell>
          <cell r="F789" t="str">
            <v>Local</v>
          </cell>
          <cell r="G789">
            <v>40057</v>
          </cell>
          <cell r="H789" t="str">
            <v>MCF HC</v>
          </cell>
          <cell r="I789">
            <v>14</v>
          </cell>
          <cell r="J789" t="str">
            <v>U. Toulouse-II</v>
          </cell>
          <cell r="K789" t="str">
            <v>0311383K</v>
          </cell>
          <cell r="L789">
            <v>40057</v>
          </cell>
          <cell r="M789">
            <v>3013</v>
          </cell>
          <cell r="N789">
            <v>38718</v>
          </cell>
        </row>
        <row r="790">
          <cell r="A790" t="str">
            <v>18E9214797AFP</v>
          </cell>
          <cell r="B790" t="str">
            <v>DAVID</v>
          </cell>
          <cell r="C790" t="str">
            <v>Olivier</v>
          </cell>
          <cell r="D790">
            <v>38718</v>
          </cell>
          <cell r="E790">
            <v>1</v>
          </cell>
          <cell r="F790" t="str">
            <v>Local</v>
          </cell>
          <cell r="G790">
            <v>40057</v>
          </cell>
          <cell r="H790" t="str">
            <v>MCF HC</v>
          </cell>
          <cell r="I790">
            <v>23</v>
          </cell>
          <cell r="J790" t="str">
            <v>U. Rennes-II</v>
          </cell>
          <cell r="K790" t="str">
            <v>0350937D</v>
          </cell>
          <cell r="L790">
            <v>40057</v>
          </cell>
          <cell r="M790">
            <v>3013</v>
          </cell>
          <cell r="N790">
            <v>38718</v>
          </cell>
        </row>
        <row r="791">
          <cell r="A791" t="str">
            <v>18E9218735VIE</v>
          </cell>
          <cell r="B791" t="str">
            <v>CHANTELOUBE</v>
          </cell>
          <cell r="C791" t="str">
            <v>Dominique</v>
          </cell>
          <cell r="D791">
            <v>38718</v>
          </cell>
          <cell r="E791">
            <v>1</v>
          </cell>
          <cell r="F791" t="str">
            <v>Local</v>
          </cell>
          <cell r="G791">
            <v>40057</v>
          </cell>
          <cell r="H791" t="str">
            <v>PR 1C</v>
          </cell>
          <cell r="I791">
            <v>7</v>
          </cell>
          <cell r="J791" t="str">
            <v>U. Montpellier-II (IUFM)</v>
          </cell>
          <cell r="K791" t="str">
            <v>0341818S</v>
          </cell>
          <cell r="L791">
            <v>40057</v>
          </cell>
          <cell r="M791">
            <v>3002</v>
          </cell>
          <cell r="N791">
            <v>38718</v>
          </cell>
        </row>
        <row r="792">
          <cell r="A792" t="str">
            <v>18E9318831HZD</v>
          </cell>
          <cell r="B792" t="str">
            <v>LAFONT</v>
          </cell>
          <cell r="C792" t="str">
            <v>Jacqueline</v>
          </cell>
          <cell r="D792">
            <v>38718</v>
          </cell>
          <cell r="E792">
            <v>1</v>
          </cell>
          <cell r="F792" t="str">
            <v>Local</v>
          </cell>
          <cell r="G792">
            <v>40057</v>
          </cell>
          <cell r="H792" t="str">
            <v>MCF HC</v>
          </cell>
          <cell r="I792">
            <v>7</v>
          </cell>
          <cell r="J792" t="str">
            <v>U. OrlＢns (IUT OrlＢns)</v>
          </cell>
          <cell r="K792" t="str">
            <v>0450092F</v>
          </cell>
          <cell r="L792">
            <v>40057</v>
          </cell>
          <cell r="M792">
            <v>3013</v>
          </cell>
          <cell r="N792">
            <v>38718</v>
          </cell>
        </row>
        <row r="793">
          <cell r="A793" t="str">
            <v>18E9318885EEE</v>
          </cell>
          <cell r="B793" t="str">
            <v>HOFFMANN</v>
          </cell>
          <cell r="C793" t="str">
            <v>Catherine</v>
          </cell>
          <cell r="D793">
            <v>38718</v>
          </cell>
          <cell r="E793">
            <v>1</v>
          </cell>
          <cell r="F793" t="str">
            <v>National</v>
          </cell>
          <cell r="G793">
            <v>40057</v>
          </cell>
          <cell r="H793" t="str">
            <v>MCF HC</v>
          </cell>
          <cell r="I793">
            <v>11</v>
          </cell>
          <cell r="J793" t="str">
            <v>U. Le Havre</v>
          </cell>
          <cell r="K793" t="str">
            <v>0762762P</v>
          </cell>
          <cell r="L793">
            <v>40057</v>
          </cell>
          <cell r="M793">
            <v>3013</v>
          </cell>
          <cell r="N793">
            <v>38718</v>
          </cell>
        </row>
        <row r="794">
          <cell r="A794" t="str">
            <v>18S0113197EFI</v>
          </cell>
          <cell r="B794" t="str">
            <v>HILLMAN</v>
          </cell>
          <cell r="C794" t="str">
            <v>Richard</v>
          </cell>
          <cell r="D794">
            <v>38718</v>
          </cell>
          <cell r="E794">
            <v>1</v>
          </cell>
          <cell r="F794" t="str">
            <v>Local</v>
          </cell>
          <cell r="G794">
            <v>40057</v>
          </cell>
          <cell r="H794" t="str">
            <v>PR 1C</v>
          </cell>
          <cell r="I794">
            <v>11</v>
          </cell>
          <cell r="J794" t="str">
            <v>U. Tours</v>
          </cell>
          <cell r="K794" t="str">
            <v>0370800U</v>
          </cell>
          <cell r="L794">
            <v>40057</v>
          </cell>
          <cell r="M794">
            <v>3002</v>
          </cell>
          <cell r="N794">
            <v>38718</v>
          </cell>
        </row>
        <row r="795">
          <cell r="A795" t="str">
            <v>18S9318735KWZ</v>
          </cell>
          <cell r="B795" t="str">
            <v>CORBEAU</v>
          </cell>
          <cell r="C795" t="str">
            <v>Jean Pierre</v>
          </cell>
          <cell r="D795">
            <v>38718</v>
          </cell>
          <cell r="E795">
            <v>1</v>
          </cell>
          <cell r="F795" t="str">
            <v>Local</v>
          </cell>
          <cell r="G795">
            <v>40057</v>
          </cell>
          <cell r="H795" t="str">
            <v>PR EX1</v>
          </cell>
          <cell r="I795">
            <v>19</v>
          </cell>
          <cell r="J795" t="str">
            <v>U. Tours (IUT Tours)</v>
          </cell>
          <cell r="K795" t="str">
            <v>0370770L</v>
          </cell>
          <cell r="L795">
            <v>40057</v>
          </cell>
          <cell r="M795">
            <v>3003</v>
          </cell>
          <cell r="N795">
            <v>38718</v>
          </cell>
        </row>
        <row r="796">
          <cell r="A796" t="str">
            <v>18S9319682MLW</v>
          </cell>
          <cell r="B796" t="str">
            <v>BALEYNAUD</v>
          </cell>
          <cell r="C796" t="str">
            <v>Patrick</v>
          </cell>
          <cell r="D796">
            <v>38718</v>
          </cell>
          <cell r="E796">
            <v>1</v>
          </cell>
          <cell r="F796" t="str">
            <v>Local</v>
          </cell>
          <cell r="G796">
            <v>40057</v>
          </cell>
          <cell r="H796" t="str">
            <v>MCF HC</v>
          </cell>
          <cell r="I796">
            <v>2</v>
          </cell>
          <cell r="J796" t="str">
            <v>U. Tours</v>
          </cell>
          <cell r="K796" t="str">
            <v>0370800U</v>
          </cell>
          <cell r="L796">
            <v>40057</v>
          </cell>
          <cell r="M796">
            <v>3013</v>
          </cell>
          <cell r="N796">
            <v>38718</v>
          </cell>
        </row>
        <row r="797">
          <cell r="A797" t="str">
            <v>18S9319802EMG</v>
          </cell>
          <cell r="B797" t="str">
            <v>SAULNIER</v>
          </cell>
          <cell r="C797" t="str">
            <v>Jean Pierre</v>
          </cell>
          <cell r="D797">
            <v>38718</v>
          </cell>
          <cell r="E797">
            <v>1</v>
          </cell>
          <cell r="F797" t="str">
            <v>Local</v>
          </cell>
          <cell r="G797">
            <v>40057</v>
          </cell>
          <cell r="H797" t="str">
            <v>MCF HC</v>
          </cell>
          <cell r="I797">
            <v>6</v>
          </cell>
          <cell r="J797" t="str">
            <v>U. OrlＢns (IUT Bourges)</v>
          </cell>
          <cell r="K797" t="str">
            <v>0180584M</v>
          </cell>
          <cell r="L797">
            <v>40057</v>
          </cell>
          <cell r="M797">
            <v>3013</v>
          </cell>
          <cell r="N797">
            <v>38718</v>
          </cell>
        </row>
        <row r="798">
          <cell r="A798" t="str">
            <v>18S9322272AFP</v>
          </cell>
          <cell r="B798" t="str">
            <v>PUECH</v>
          </cell>
          <cell r="C798" t="str">
            <v>Jean Benoit</v>
          </cell>
          <cell r="D798">
            <v>38718</v>
          </cell>
          <cell r="E798">
            <v>1</v>
          </cell>
          <cell r="F798" t="str">
            <v>National</v>
          </cell>
          <cell r="G798">
            <v>40057</v>
          </cell>
          <cell r="H798" t="str">
            <v>MCF HC</v>
          </cell>
          <cell r="I798">
            <v>9</v>
          </cell>
          <cell r="J798" t="str">
            <v>U. OrlＢns</v>
          </cell>
          <cell r="K798" t="str">
            <v>0450855K</v>
          </cell>
          <cell r="L798">
            <v>40057</v>
          </cell>
          <cell r="M798">
            <v>3013</v>
          </cell>
          <cell r="N798">
            <v>38718</v>
          </cell>
        </row>
        <row r="799">
          <cell r="A799" t="str">
            <v>18S9322683NAF</v>
          </cell>
          <cell r="B799" t="str">
            <v>BOTTE</v>
          </cell>
          <cell r="C799" t="str">
            <v>Francois</v>
          </cell>
          <cell r="D799">
            <v>38718</v>
          </cell>
          <cell r="E799">
            <v>1</v>
          </cell>
          <cell r="F799" t="str">
            <v>National</v>
          </cell>
          <cell r="G799">
            <v>40057</v>
          </cell>
          <cell r="H799" t="str">
            <v>MCF HC</v>
          </cell>
          <cell r="I799">
            <v>24</v>
          </cell>
          <cell r="J799" t="str">
            <v>U. Tours</v>
          </cell>
          <cell r="K799" t="str">
            <v>0370800U</v>
          </cell>
          <cell r="L799">
            <v>40057</v>
          </cell>
          <cell r="M799">
            <v>3013</v>
          </cell>
          <cell r="N799">
            <v>38718</v>
          </cell>
        </row>
        <row r="800">
          <cell r="A800" t="str">
            <v>18S9322873YRF</v>
          </cell>
          <cell r="B800" t="str">
            <v>LESCURE</v>
          </cell>
          <cell r="C800" t="str">
            <v>Michel</v>
          </cell>
          <cell r="D800">
            <v>38718</v>
          </cell>
          <cell r="E800">
            <v>1</v>
          </cell>
          <cell r="F800" t="str">
            <v>National</v>
          </cell>
          <cell r="G800">
            <v>40057</v>
          </cell>
          <cell r="H800" t="str">
            <v>PR EX1</v>
          </cell>
          <cell r="I800">
            <v>22</v>
          </cell>
          <cell r="J800" t="str">
            <v>U. Paris-X</v>
          </cell>
          <cell r="K800" t="str">
            <v>0921204J</v>
          </cell>
          <cell r="L800">
            <v>40057</v>
          </cell>
          <cell r="M800">
            <v>3003</v>
          </cell>
          <cell r="N800">
            <v>38718</v>
          </cell>
        </row>
        <row r="801">
          <cell r="A801" t="str">
            <v>18S9324718LJU</v>
          </cell>
          <cell r="B801" t="str">
            <v>CALLOT</v>
          </cell>
          <cell r="C801" t="str">
            <v>Yann</v>
          </cell>
          <cell r="D801">
            <v>38718</v>
          </cell>
          <cell r="E801">
            <v>1</v>
          </cell>
          <cell r="F801" t="str">
            <v>National</v>
          </cell>
          <cell r="G801">
            <v>40057</v>
          </cell>
          <cell r="H801" t="str">
            <v>PR 1C</v>
          </cell>
          <cell r="I801">
            <v>23</v>
          </cell>
          <cell r="J801" t="str">
            <v>U. Lyon-II</v>
          </cell>
          <cell r="K801" t="str">
            <v>0691775E</v>
          </cell>
          <cell r="L801">
            <v>40057</v>
          </cell>
          <cell r="M801">
            <v>3002</v>
          </cell>
          <cell r="N801">
            <v>38718</v>
          </cell>
        </row>
        <row r="802">
          <cell r="A802" t="str">
            <v>18S9325074RFP</v>
          </cell>
          <cell r="B802" t="str">
            <v>GUERENA</v>
          </cell>
          <cell r="C802" t="str">
            <v>Jean Louis</v>
          </cell>
          <cell r="D802">
            <v>38718</v>
          </cell>
          <cell r="E802">
            <v>1</v>
          </cell>
          <cell r="F802" t="str">
            <v>National</v>
          </cell>
          <cell r="G802">
            <v>40057</v>
          </cell>
          <cell r="H802" t="str">
            <v>PR EX1</v>
          </cell>
          <cell r="I802">
            <v>14</v>
          </cell>
          <cell r="J802" t="str">
            <v>U. Tours</v>
          </cell>
          <cell r="K802" t="str">
            <v>0370800U</v>
          </cell>
          <cell r="L802">
            <v>40057</v>
          </cell>
          <cell r="M802">
            <v>3003</v>
          </cell>
          <cell r="N802">
            <v>38718</v>
          </cell>
        </row>
        <row r="803">
          <cell r="A803" t="str">
            <v>18S9326410QDG</v>
          </cell>
          <cell r="B803" t="str">
            <v>BORD</v>
          </cell>
          <cell r="C803" t="str">
            <v>Jean Paul</v>
          </cell>
          <cell r="D803">
            <v>38718</v>
          </cell>
          <cell r="E803">
            <v>1</v>
          </cell>
          <cell r="F803" t="str">
            <v>National</v>
          </cell>
          <cell r="G803">
            <v>40057</v>
          </cell>
          <cell r="H803" t="str">
            <v>PR 1C</v>
          </cell>
          <cell r="I803">
            <v>23</v>
          </cell>
          <cell r="J803" t="str">
            <v>U. Montpellier-III</v>
          </cell>
          <cell r="K803" t="str">
            <v>0341089Z</v>
          </cell>
          <cell r="L803">
            <v>40057</v>
          </cell>
          <cell r="M803">
            <v>3002</v>
          </cell>
          <cell r="N803">
            <v>38718</v>
          </cell>
        </row>
        <row r="804">
          <cell r="A804" t="str">
            <v>18S9326969XLZ</v>
          </cell>
          <cell r="B804" t="str">
            <v>GUILLOTEAU</v>
          </cell>
          <cell r="C804" t="str">
            <v>Denis</v>
          </cell>
          <cell r="D804">
            <v>38718</v>
          </cell>
          <cell r="E804">
            <v>1</v>
          </cell>
          <cell r="F804" t="str">
            <v>Local</v>
          </cell>
          <cell r="G804">
            <v>40057</v>
          </cell>
          <cell r="H804" t="str">
            <v>PR EX2</v>
          </cell>
          <cell r="I804">
            <v>85</v>
          </cell>
          <cell r="J804" t="str">
            <v>U. Tours</v>
          </cell>
          <cell r="K804" t="str">
            <v>0370800U</v>
          </cell>
          <cell r="L804">
            <v>40057</v>
          </cell>
          <cell r="M804">
            <v>3004</v>
          </cell>
          <cell r="N804">
            <v>38718</v>
          </cell>
        </row>
        <row r="805">
          <cell r="A805" t="str">
            <v>18S9327705MZF</v>
          </cell>
          <cell r="B805" t="str">
            <v>BOUSCAU</v>
          </cell>
          <cell r="C805" t="str">
            <v>Franck</v>
          </cell>
          <cell r="D805">
            <v>38718</v>
          </cell>
          <cell r="E805">
            <v>1</v>
          </cell>
          <cell r="F805" t="str">
            <v>National</v>
          </cell>
          <cell r="G805">
            <v>40057</v>
          </cell>
          <cell r="H805" t="str">
            <v>PR 1C</v>
          </cell>
          <cell r="I805">
            <v>3</v>
          </cell>
          <cell r="J805" t="str">
            <v>U. Rennes-I</v>
          </cell>
          <cell r="K805" t="str">
            <v>0350936C</v>
          </cell>
          <cell r="L805">
            <v>40057</v>
          </cell>
          <cell r="M805">
            <v>3002</v>
          </cell>
          <cell r="N805">
            <v>38718</v>
          </cell>
        </row>
        <row r="806">
          <cell r="A806" t="str">
            <v>18S9328372PER</v>
          </cell>
          <cell r="B806" t="str">
            <v>CRECHE</v>
          </cell>
          <cell r="C806" t="str">
            <v>Joel</v>
          </cell>
          <cell r="D806">
            <v>38718</v>
          </cell>
          <cell r="E806">
            <v>1</v>
          </cell>
          <cell r="F806" t="str">
            <v>National</v>
          </cell>
          <cell r="G806">
            <v>40057</v>
          </cell>
          <cell r="H806" t="str">
            <v>PR 1C</v>
          </cell>
          <cell r="I806">
            <v>87</v>
          </cell>
          <cell r="J806" t="str">
            <v>U. Tours</v>
          </cell>
          <cell r="K806" t="str">
            <v>0370800U</v>
          </cell>
          <cell r="L806">
            <v>40057</v>
          </cell>
          <cell r="M806">
            <v>3002</v>
          </cell>
          <cell r="N806">
            <v>38718</v>
          </cell>
        </row>
        <row r="807">
          <cell r="A807" t="str">
            <v>18S9328497ONE</v>
          </cell>
          <cell r="B807" t="str">
            <v>BARIN</v>
          </cell>
          <cell r="C807" t="str">
            <v>Francis</v>
          </cell>
          <cell r="D807">
            <v>38718</v>
          </cell>
          <cell r="E807">
            <v>1</v>
          </cell>
          <cell r="F807" t="str">
            <v>Local</v>
          </cell>
          <cell r="G807">
            <v>40057</v>
          </cell>
          <cell r="H807" t="str">
            <v>PR EX1</v>
          </cell>
          <cell r="I807">
            <v>87</v>
          </cell>
          <cell r="J807" t="str">
            <v>U. Tours</v>
          </cell>
          <cell r="K807" t="str">
            <v>0370800U</v>
          </cell>
          <cell r="L807">
            <v>40057</v>
          </cell>
          <cell r="M807">
            <v>3003</v>
          </cell>
          <cell r="N807">
            <v>38718</v>
          </cell>
        </row>
        <row r="808">
          <cell r="A808" t="str">
            <v>18S9328783FWP</v>
          </cell>
          <cell r="B808" t="str">
            <v>RIBEMONT</v>
          </cell>
          <cell r="C808" t="str">
            <v>Bernard</v>
          </cell>
          <cell r="D808">
            <v>38718</v>
          </cell>
          <cell r="E808">
            <v>1</v>
          </cell>
          <cell r="F808" t="str">
            <v>Local</v>
          </cell>
          <cell r="G808">
            <v>40057</v>
          </cell>
          <cell r="H808" t="str">
            <v>PR 1C</v>
          </cell>
          <cell r="I808">
            <v>9</v>
          </cell>
          <cell r="J808" t="str">
            <v>U. OrlＢns</v>
          </cell>
          <cell r="K808" t="str">
            <v>0450855K</v>
          </cell>
          <cell r="L808">
            <v>40057</v>
          </cell>
          <cell r="M808">
            <v>3002</v>
          </cell>
          <cell r="N808">
            <v>38718</v>
          </cell>
        </row>
        <row r="809">
          <cell r="A809" t="str">
            <v>18S9329394FYD</v>
          </cell>
          <cell r="B809" t="str">
            <v>PINCHARD</v>
          </cell>
          <cell r="C809" t="str">
            <v>Bruno</v>
          </cell>
          <cell r="D809">
            <v>38718</v>
          </cell>
          <cell r="E809">
            <v>1</v>
          </cell>
          <cell r="F809" t="str">
            <v>Local</v>
          </cell>
          <cell r="G809">
            <v>40057</v>
          </cell>
          <cell r="H809" t="str">
            <v>PR EX1</v>
          </cell>
          <cell r="I809">
            <v>17</v>
          </cell>
          <cell r="J809" t="str">
            <v>U. Lyon-III</v>
          </cell>
          <cell r="K809" t="str">
            <v>0692437Z</v>
          </cell>
          <cell r="L809">
            <v>40057</v>
          </cell>
          <cell r="M809">
            <v>3003</v>
          </cell>
          <cell r="N809">
            <v>38718</v>
          </cell>
        </row>
        <row r="810">
          <cell r="A810" t="str">
            <v>18S9330038EGC</v>
          </cell>
          <cell r="B810" t="str">
            <v>MOKOUNKOLO</v>
          </cell>
          <cell r="C810" t="str">
            <v>Rene</v>
          </cell>
          <cell r="D810">
            <v>38718</v>
          </cell>
          <cell r="E810">
            <v>1</v>
          </cell>
          <cell r="F810" t="str">
            <v>Local</v>
          </cell>
          <cell r="G810">
            <v>40057</v>
          </cell>
          <cell r="H810" t="str">
            <v>MCF HC</v>
          </cell>
          <cell r="I810">
            <v>16</v>
          </cell>
          <cell r="J810" t="str">
            <v>U. Tours</v>
          </cell>
          <cell r="K810" t="str">
            <v>0370800U</v>
          </cell>
          <cell r="L810">
            <v>40057</v>
          </cell>
          <cell r="M810">
            <v>3013</v>
          </cell>
          <cell r="N810">
            <v>38718</v>
          </cell>
        </row>
        <row r="811">
          <cell r="A811" t="str">
            <v>18S9330152LXZ</v>
          </cell>
          <cell r="B811" t="str">
            <v>SEGUIN</v>
          </cell>
          <cell r="C811" t="str">
            <v>Francois</v>
          </cell>
          <cell r="D811">
            <v>38718</v>
          </cell>
          <cell r="E811">
            <v>1</v>
          </cell>
          <cell r="F811" t="str">
            <v>Local</v>
          </cell>
          <cell r="G811">
            <v>40057</v>
          </cell>
          <cell r="H811" t="str">
            <v>PR 1C</v>
          </cell>
          <cell r="I811">
            <v>85</v>
          </cell>
          <cell r="J811" t="str">
            <v>U. Poitiers</v>
          </cell>
          <cell r="K811" t="str">
            <v>0860856N</v>
          </cell>
          <cell r="L811">
            <v>40057</v>
          </cell>
          <cell r="M811">
            <v>3002</v>
          </cell>
          <cell r="N811">
            <v>38718</v>
          </cell>
        </row>
        <row r="812">
          <cell r="A812" t="str">
            <v>18S9330193VAT</v>
          </cell>
          <cell r="B812" t="str">
            <v>CHAUCHAT</v>
          </cell>
          <cell r="C812" t="str">
            <v>Mathias</v>
          </cell>
          <cell r="D812">
            <v>38718</v>
          </cell>
          <cell r="E812">
            <v>1</v>
          </cell>
          <cell r="F812" t="str">
            <v>Local</v>
          </cell>
          <cell r="G812">
            <v>40057</v>
          </cell>
          <cell r="H812" t="str">
            <v>PR EX1</v>
          </cell>
          <cell r="I812">
            <v>2</v>
          </cell>
          <cell r="J812" t="str">
            <v>U. Nouvelle-CalＥonie</v>
          </cell>
          <cell r="K812" t="str">
            <v>9830445S</v>
          </cell>
          <cell r="L812">
            <v>40057</v>
          </cell>
          <cell r="M812">
            <v>3003</v>
          </cell>
          <cell r="N812">
            <v>38718</v>
          </cell>
        </row>
        <row r="813">
          <cell r="A813" t="str">
            <v>18S9330425LTO</v>
          </cell>
          <cell r="B813" t="str">
            <v>SAVAUX</v>
          </cell>
          <cell r="C813" t="str">
            <v>Eric</v>
          </cell>
          <cell r="D813">
            <v>38718</v>
          </cell>
          <cell r="E813">
            <v>1</v>
          </cell>
          <cell r="F813" t="str">
            <v>National</v>
          </cell>
          <cell r="G813">
            <v>40057</v>
          </cell>
          <cell r="H813" t="str">
            <v>PR EX1</v>
          </cell>
          <cell r="I813">
            <v>1</v>
          </cell>
          <cell r="J813" t="str">
            <v>U. Poitiers</v>
          </cell>
          <cell r="K813" t="str">
            <v>0860856N</v>
          </cell>
          <cell r="L813">
            <v>40057</v>
          </cell>
          <cell r="M813">
            <v>3003</v>
          </cell>
          <cell r="N813">
            <v>38718</v>
          </cell>
        </row>
        <row r="814">
          <cell r="A814" t="str">
            <v>18S9330532MZF</v>
          </cell>
          <cell r="B814" t="str">
            <v>BOUDET</v>
          </cell>
          <cell r="C814" t="str">
            <v>Jean-Patrice</v>
          </cell>
          <cell r="D814">
            <v>38718</v>
          </cell>
          <cell r="E814">
            <v>1</v>
          </cell>
          <cell r="F814" t="str">
            <v>Local</v>
          </cell>
          <cell r="G814">
            <v>40057</v>
          </cell>
          <cell r="H814" t="str">
            <v>PR 1C</v>
          </cell>
          <cell r="I814">
            <v>21</v>
          </cell>
          <cell r="J814" t="str">
            <v>U. OrlＢns</v>
          </cell>
          <cell r="K814" t="str">
            <v>0450855K</v>
          </cell>
          <cell r="L814">
            <v>40057</v>
          </cell>
          <cell r="M814">
            <v>3002</v>
          </cell>
          <cell r="N814">
            <v>38718</v>
          </cell>
        </row>
        <row r="815">
          <cell r="A815" t="str">
            <v>18S9331051EQY</v>
          </cell>
          <cell r="B815" t="str">
            <v>SEMEDO</v>
          </cell>
          <cell r="C815" t="str">
            <v>Gervasio</v>
          </cell>
          <cell r="D815">
            <v>38718</v>
          </cell>
          <cell r="E815">
            <v>1</v>
          </cell>
          <cell r="F815" t="str">
            <v>Local</v>
          </cell>
          <cell r="G815">
            <v>40057</v>
          </cell>
          <cell r="H815" t="str">
            <v>MCF HC</v>
          </cell>
          <cell r="I815">
            <v>5</v>
          </cell>
          <cell r="J815" t="str">
            <v>U. Tours</v>
          </cell>
          <cell r="K815" t="str">
            <v>0370800U</v>
          </cell>
          <cell r="L815">
            <v>40057</v>
          </cell>
          <cell r="M815">
            <v>3013</v>
          </cell>
          <cell r="N815">
            <v>38718</v>
          </cell>
        </row>
        <row r="816">
          <cell r="A816" t="str">
            <v>18S9341601XUD</v>
          </cell>
          <cell r="B816" t="str">
            <v>HENNION</v>
          </cell>
          <cell r="C816" t="str">
            <v>Sylvie</v>
          </cell>
          <cell r="D816">
            <v>38718</v>
          </cell>
          <cell r="E816">
            <v>1</v>
          </cell>
          <cell r="F816" t="str">
            <v>Local</v>
          </cell>
          <cell r="G816">
            <v>40057</v>
          </cell>
          <cell r="H816" t="str">
            <v>PR EX1</v>
          </cell>
          <cell r="I816">
            <v>1</v>
          </cell>
          <cell r="J816" t="str">
            <v>U. Rennes-I</v>
          </cell>
          <cell r="K816" t="str">
            <v>0350936C</v>
          </cell>
          <cell r="L816">
            <v>40057</v>
          </cell>
          <cell r="M816">
            <v>3003</v>
          </cell>
          <cell r="N816">
            <v>38718</v>
          </cell>
        </row>
        <row r="817">
          <cell r="A817" t="str">
            <v>18S9342094SFN</v>
          </cell>
          <cell r="B817" t="str">
            <v>BOWEN</v>
          </cell>
          <cell r="C817" t="str">
            <v>Claire</v>
          </cell>
          <cell r="D817">
            <v>38718</v>
          </cell>
          <cell r="E817">
            <v>1</v>
          </cell>
          <cell r="F817" t="str">
            <v>Local</v>
          </cell>
          <cell r="G817">
            <v>40057</v>
          </cell>
          <cell r="H817" t="str">
            <v>MCF HC</v>
          </cell>
          <cell r="I817">
            <v>11</v>
          </cell>
          <cell r="J817" t="str">
            <v>U. Le Havre</v>
          </cell>
          <cell r="K817" t="str">
            <v>0762762P</v>
          </cell>
          <cell r="L817">
            <v>40057</v>
          </cell>
          <cell r="M817">
            <v>3013</v>
          </cell>
          <cell r="N817">
            <v>38718</v>
          </cell>
        </row>
        <row r="818">
          <cell r="A818" t="str">
            <v>18S9342385DSE</v>
          </cell>
          <cell r="B818" t="str">
            <v>LAMANDE</v>
          </cell>
          <cell r="C818" t="str">
            <v>Jeannine</v>
          </cell>
          <cell r="D818">
            <v>38718</v>
          </cell>
          <cell r="E818">
            <v>1</v>
          </cell>
          <cell r="F818" t="str">
            <v>Local</v>
          </cell>
          <cell r="G818">
            <v>40057</v>
          </cell>
          <cell r="H818" t="str">
            <v>MCF HC</v>
          </cell>
          <cell r="I818">
            <v>85</v>
          </cell>
          <cell r="J818" t="str">
            <v>U. Tours</v>
          </cell>
          <cell r="K818" t="str">
            <v>0370800U</v>
          </cell>
          <cell r="L818">
            <v>40057</v>
          </cell>
          <cell r="M818">
            <v>3013</v>
          </cell>
          <cell r="N818">
            <v>38718</v>
          </cell>
        </row>
        <row r="819">
          <cell r="A819" t="str">
            <v>18S9347777XQT</v>
          </cell>
          <cell r="B819" t="str">
            <v>HADDAD</v>
          </cell>
          <cell r="C819" t="str">
            <v>Karen</v>
          </cell>
          <cell r="D819">
            <v>38718</v>
          </cell>
          <cell r="E819">
            <v>1</v>
          </cell>
          <cell r="F819" t="str">
            <v>Local</v>
          </cell>
          <cell r="G819">
            <v>40057</v>
          </cell>
          <cell r="H819" t="str">
            <v>PR 1C</v>
          </cell>
          <cell r="I819">
            <v>10</v>
          </cell>
          <cell r="J819" t="str">
            <v>U. Paris-X</v>
          </cell>
          <cell r="K819" t="str">
            <v>0921204J</v>
          </cell>
          <cell r="L819">
            <v>40057</v>
          </cell>
          <cell r="M819">
            <v>3002</v>
          </cell>
          <cell r="N819">
            <v>38718</v>
          </cell>
        </row>
        <row r="820">
          <cell r="A820" t="str">
            <v>18S9400842OXD</v>
          </cell>
          <cell r="B820" t="str">
            <v>FOUQUEREAU</v>
          </cell>
          <cell r="C820" t="str">
            <v>Evelyne</v>
          </cell>
          <cell r="D820">
            <v>38718</v>
          </cell>
          <cell r="E820">
            <v>1</v>
          </cell>
          <cell r="F820" t="str">
            <v>Local</v>
          </cell>
          <cell r="G820">
            <v>40057</v>
          </cell>
          <cell r="H820" t="str">
            <v>PR 1C</v>
          </cell>
          <cell r="I820">
            <v>16</v>
          </cell>
          <cell r="J820" t="str">
            <v>U. Tours</v>
          </cell>
          <cell r="K820" t="str">
            <v>0370800U</v>
          </cell>
          <cell r="L820">
            <v>40057</v>
          </cell>
          <cell r="M820">
            <v>3002</v>
          </cell>
          <cell r="N820">
            <v>38718</v>
          </cell>
        </row>
        <row r="821">
          <cell r="A821" t="str">
            <v>18S9400979WEX</v>
          </cell>
          <cell r="B821" t="str">
            <v>MUNOZ SASTRE</v>
          </cell>
          <cell r="C821" t="str">
            <v>Maria Teresa</v>
          </cell>
          <cell r="D821">
            <v>38718</v>
          </cell>
          <cell r="E821">
            <v>1</v>
          </cell>
          <cell r="F821" t="str">
            <v>National</v>
          </cell>
          <cell r="G821">
            <v>40057</v>
          </cell>
          <cell r="H821" t="str">
            <v>PR 1C</v>
          </cell>
          <cell r="I821">
            <v>16</v>
          </cell>
          <cell r="J821" t="str">
            <v>U. Toulouse-II</v>
          </cell>
          <cell r="K821" t="str">
            <v>0311383K</v>
          </cell>
          <cell r="L821">
            <v>40057</v>
          </cell>
          <cell r="M821">
            <v>3002</v>
          </cell>
          <cell r="N821">
            <v>38718</v>
          </cell>
        </row>
        <row r="822">
          <cell r="A822" t="str">
            <v>18S9400994IYC</v>
          </cell>
          <cell r="B822" t="str">
            <v>SIMMAT</v>
          </cell>
          <cell r="C822" t="str">
            <v>Laurence</v>
          </cell>
          <cell r="D822">
            <v>38718</v>
          </cell>
          <cell r="E822">
            <v>1</v>
          </cell>
          <cell r="F822" t="str">
            <v>National</v>
          </cell>
          <cell r="G822">
            <v>40057</v>
          </cell>
          <cell r="H822" t="str">
            <v>MCF HC</v>
          </cell>
          <cell r="I822">
            <v>19</v>
          </cell>
          <cell r="J822" t="str">
            <v>U. Paris-V</v>
          </cell>
          <cell r="K822" t="str">
            <v>0751721N</v>
          </cell>
          <cell r="L822">
            <v>40057</v>
          </cell>
          <cell r="M822">
            <v>3013</v>
          </cell>
          <cell r="N822">
            <v>38718</v>
          </cell>
        </row>
        <row r="823">
          <cell r="A823" t="str">
            <v>18S9400999CQH</v>
          </cell>
          <cell r="B823" t="str">
            <v>MARTY</v>
          </cell>
          <cell r="C823" t="str">
            <v>Francois</v>
          </cell>
          <cell r="D823">
            <v>38718</v>
          </cell>
          <cell r="E823">
            <v>1</v>
          </cell>
          <cell r="F823" t="str">
            <v>Local</v>
          </cell>
          <cell r="G823">
            <v>40057</v>
          </cell>
          <cell r="H823" t="str">
            <v>PR EX1</v>
          </cell>
          <cell r="I823">
            <v>16</v>
          </cell>
          <cell r="J823" t="str">
            <v>U. Paris-V</v>
          </cell>
          <cell r="K823" t="str">
            <v>0751721N</v>
          </cell>
          <cell r="L823">
            <v>40057</v>
          </cell>
          <cell r="M823">
            <v>3003</v>
          </cell>
          <cell r="N823">
            <v>38718</v>
          </cell>
        </row>
        <row r="824">
          <cell r="A824" t="str">
            <v>18S9401317HVQ</v>
          </cell>
          <cell r="B824" t="str">
            <v>MAVEL</v>
          </cell>
          <cell r="C824" t="str">
            <v>Sylvie</v>
          </cell>
          <cell r="D824">
            <v>38718</v>
          </cell>
          <cell r="E824">
            <v>1</v>
          </cell>
          <cell r="F824" t="str">
            <v>National</v>
          </cell>
          <cell r="G824">
            <v>40057</v>
          </cell>
          <cell r="H824" t="str">
            <v>MCF HC</v>
          </cell>
          <cell r="I824">
            <v>86</v>
          </cell>
          <cell r="J824" t="str">
            <v>U. Tours</v>
          </cell>
          <cell r="K824" t="str">
            <v>0370800U</v>
          </cell>
          <cell r="L824">
            <v>40057</v>
          </cell>
          <cell r="M824">
            <v>3013</v>
          </cell>
          <cell r="N824">
            <v>38718</v>
          </cell>
        </row>
        <row r="825">
          <cell r="A825" t="str">
            <v>18S9401324IMW</v>
          </cell>
          <cell r="B825" t="str">
            <v>QUEMENT</v>
          </cell>
          <cell r="C825" t="str">
            <v>Christine</v>
          </cell>
          <cell r="D825">
            <v>38718</v>
          </cell>
          <cell r="E825">
            <v>1</v>
          </cell>
          <cell r="F825" t="str">
            <v>National</v>
          </cell>
          <cell r="G825">
            <v>40057</v>
          </cell>
          <cell r="H825" t="str">
            <v>MCF HC</v>
          </cell>
          <cell r="I825">
            <v>1</v>
          </cell>
          <cell r="J825" t="str">
            <v>U. Poitiers (IUT Angoul・e)</v>
          </cell>
          <cell r="K825" t="str">
            <v>0161125L</v>
          </cell>
          <cell r="L825">
            <v>40057</v>
          </cell>
          <cell r="M825">
            <v>3013</v>
          </cell>
          <cell r="N825">
            <v>38718</v>
          </cell>
        </row>
        <row r="826">
          <cell r="A826" t="str">
            <v>18S9502017YUO</v>
          </cell>
          <cell r="B826" t="str">
            <v>MICHON</v>
          </cell>
          <cell r="C826" t="str">
            <v>Helene</v>
          </cell>
          <cell r="D826">
            <v>38718</v>
          </cell>
          <cell r="E826">
            <v>1</v>
          </cell>
          <cell r="F826" t="str">
            <v>National</v>
          </cell>
          <cell r="G826">
            <v>40057</v>
          </cell>
          <cell r="H826" t="str">
            <v>MCF HC</v>
          </cell>
          <cell r="I826">
            <v>9</v>
          </cell>
          <cell r="J826" t="str">
            <v>U. Tours</v>
          </cell>
          <cell r="K826" t="str">
            <v>0370800U</v>
          </cell>
          <cell r="L826">
            <v>40057</v>
          </cell>
          <cell r="M826">
            <v>3013</v>
          </cell>
          <cell r="N826">
            <v>38718</v>
          </cell>
        </row>
        <row r="827">
          <cell r="A827" t="str">
            <v>18S9601680ELC</v>
          </cell>
          <cell r="B827" t="str">
            <v>HOFER</v>
          </cell>
          <cell r="C827" t="str">
            <v>Barbara</v>
          </cell>
          <cell r="D827">
            <v>38718</v>
          </cell>
          <cell r="E827">
            <v>1</v>
          </cell>
          <cell r="F827" t="str">
            <v>Local</v>
          </cell>
          <cell r="G827">
            <v>40057</v>
          </cell>
          <cell r="H827" t="str">
            <v>PR 1C</v>
          </cell>
          <cell r="I827">
            <v>12</v>
          </cell>
          <cell r="J827" t="str">
            <v>U. Aix-Marseille-I</v>
          </cell>
          <cell r="K827" t="str">
            <v>0131842G</v>
          </cell>
          <cell r="L827">
            <v>40057</v>
          </cell>
          <cell r="M827">
            <v>3002</v>
          </cell>
          <cell r="N827">
            <v>38718</v>
          </cell>
        </row>
        <row r="828">
          <cell r="A828" t="str">
            <v>19E9204001CFG</v>
          </cell>
          <cell r="B828" t="str">
            <v>BRAU ANTONY</v>
          </cell>
          <cell r="C828" t="str">
            <v>Stephane</v>
          </cell>
          <cell r="D828">
            <v>38718</v>
          </cell>
          <cell r="E828">
            <v>1</v>
          </cell>
          <cell r="F828" t="str">
            <v>Local</v>
          </cell>
          <cell r="G828">
            <v>40057</v>
          </cell>
          <cell r="H828" t="str">
            <v>MCF HC</v>
          </cell>
          <cell r="I828">
            <v>70</v>
          </cell>
          <cell r="J828" t="str">
            <v>U. Reims (IUFM)</v>
          </cell>
          <cell r="K828" t="str">
            <v>0511935B</v>
          </cell>
          <cell r="L828">
            <v>40057</v>
          </cell>
          <cell r="M828">
            <v>3013</v>
          </cell>
          <cell r="N828">
            <v>38718</v>
          </cell>
        </row>
        <row r="829">
          <cell r="A829" t="str">
            <v>19S9318846ZIA</v>
          </cell>
          <cell r="B829" t="str">
            <v>RASSELET</v>
          </cell>
          <cell r="C829" t="str">
            <v>Gilles</v>
          </cell>
          <cell r="D829">
            <v>38718</v>
          </cell>
          <cell r="E829">
            <v>1</v>
          </cell>
          <cell r="F829" t="str">
            <v>Local</v>
          </cell>
          <cell r="G829">
            <v>40057</v>
          </cell>
          <cell r="H829" t="str">
            <v>PR EX1</v>
          </cell>
          <cell r="I829">
            <v>5</v>
          </cell>
          <cell r="J829" t="str">
            <v>U. Reims</v>
          </cell>
          <cell r="K829" t="str">
            <v>0511296G</v>
          </cell>
          <cell r="L829">
            <v>40057</v>
          </cell>
          <cell r="M829">
            <v>3003</v>
          </cell>
          <cell r="N829">
            <v>38718</v>
          </cell>
        </row>
        <row r="830">
          <cell r="A830" t="str">
            <v>19S9320205QEV</v>
          </cell>
          <cell r="B830" t="str">
            <v>DRIEUX</v>
          </cell>
          <cell r="C830" t="str">
            <v>Jean Pierre</v>
          </cell>
          <cell r="D830">
            <v>38718</v>
          </cell>
          <cell r="E830">
            <v>1</v>
          </cell>
          <cell r="F830" t="str">
            <v>Local</v>
          </cell>
          <cell r="G830">
            <v>40057</v>
          </cell>
          <cell r="H830" t="str">
            <v>PR 1C</v>
          </cell>
          <cell r="I830">
            <v>11</v>
          </cell>
          <cell r="J830" t="str">
            <v>U. Bordeaux-I (IUT Bordeaux-I)</v>
          </cell>
          <cell r="K830" t="str">
            <v>0331494V</v>
          </cell>
          <cell r="L830">
            <v>40057</v>
          </cell>
          <cell r="M830">
            <v>3002</v>
          </cell>
          <cell r="N830">
            <v>38718</v>
          </cell>
        </row>
        <row r="831">
          <cell r="A831" t="str">
            <v>19S9320909QPR</v>
          </cell>
          <cell r="B831" t="str">
            <v>BACOT</v>
          </cell>
          <cell r="C831" t="str">
            <v>Guillaume</v>
          </cell>
          <cell r="D831">
            <v>38718</v>
          </cell>
          <cell r="E831">
            <v>1</v>
          </cell>
          <cell r="F831" t="str">
            <v>National</v>
          </cell>
          <cell r="G831">
            <v>40057</v>
          </cell>
          <cell r="H831" t="str">
            <v>PR EX1</v>
          </cell>
          <cell r="I831">
            <v>2</v>
          </cell>
          <cell r="J831" t="str">
            <v>U. Cergy-Pontoise</v>
          </cell>
          <cell r="K831" t="str">
            <v>0951793H</v>
          </cell>
          <cell r="L831">
            <v>40057</v>
          </cell>
          <cell r="M831">
            <v>3003</v>
          </cell>
          <cell r="N831">
            <v>38718</v>
          </cell>
        </row>
        <row r="832">
          <cell r="A832" t="str">
            <v>19S9322852QHS</v>
          </cell>
          <cell r="B832" t="str">
            <v>DUFER</v>
          </cell>
          <cell r="C832" t="str">
            <v>Jean</v>
          </cell>
          <cell r="D832">
            <v>38718</v>
          </cell>
          <cell r="E832">
            <v>1</v>
          </cell>
          <cell r="F832" t="str">
            <v>Local</v>
          </cell>
          <cell r="G832">
            <v>40057</v>
          </cell>
          <cell r="H832" t="str">
            <v>PR EX2</v>
          </cell>
          <cell r="I832">
            <v>87</v>
          </cell>
          <cell r="J832" t="str">
            <v>U. Reims</v>
          </cell>
          <cell r="K832" t="str">
            <v>0511296G</v>
          </cell>
          <cell r="L832">
            <v>40057</v>
          </cell>
          <cell r="M832">
            <v>3004</v>
          </cell>
          <cell r="N832">
            <v>38718</v>
          </cell>
        </row>
        <row r="833">
          <cell r="A833" t="str">
            <v>19S9324164NVZ</v>
          </cell>
          <cell r="B833" t="str">
            <v>WEISS</v>
          </cell>
          <cell r="C833" t="str">
            <v>Pierre</v>
          </cell>
          <cell r="D833">
            <v>38718</v>
          </cell>
          <cell r="E833">
            <v>1</v>
          </cell>
          <cell r="F833" t="str">
            <v>Local</v>
          </cell>
          <cell r="G833">
            <v>40057</v>
          </cell>
          <cell r="H833" t="str">
            <v>MCF HC</v>
          </cell>
          <cell r="I833">
            <v>2</v>
          </cell>
          <cell r="J833" t="str">
            <v>U. Reims</v>
          </cell>
          <cell r="K833" t="str">
            <v>0511296G</v>
          </cell>
          <cell r="L833">
            <v>40057</v>
          </cell>
          <cell r="M833">
            <v>3013</v>
          </cell>
          <cell r="N833">
            <v>38718</v>
          </cell>
        </row>
        <row r="834">
          <cell r="A834" t="str">
            <v>19S9324516LQJ</v>
          </cell>
          <cell r="B834" t="str">
            <v>CHARDIN</v>
          </cell>
          <cell r="C834" t="str">
            <v>Philippe</v>
          </cell>
          <cell r="D834">
            <v>38718</v>
          </cell>
          <cell r="E834">
            <v>1</v>
          </cell>
          <cell r="F834" t="str">
            <v>National</v>
          </cell>
          <cell r="G834">
            <v>40057</v>
          </cell>
          <cell r="H834" t="str">
            <v>PR EX1</v>
          </cell>
          <cell r="I834">
            <v>10</v>
          </cell>
          <cell r="J834" t="str">
            <v>U. Tours</v>
          </cell>
          <cell r="K834" t="str">
            <v>0370800U</v>
          </cell>
          <cell r="L834">
            <v>40057</v>
          </cell>
          <cell r="M834">
            <v>3003</v>
          </cell>
          <cell r="N834">
            <v>38718</v>
          </cell>
        </row>
        <row r="835">
          <cell r="A835" t="str">
            <v>19S9326721LZJ</v>
          </cell>
          <cell r="B835" t="str">
            <v>VISTELLE</v>
          </cell>
          <cell r="C835" t="str">
            <v>Richard</v>
          </cell>
          <cell r="D835">
            <v>38718</v>
          </cell>
          <cell r="E835">
            <v>1</v>
          </cell>
          <cell r="F835" t="str">
            <v>Local</v>
          </cell>
          <cell r="G835">
            <v>40057</v>
          </cell>
          <cell r="H835" t="str">
            <v>PR 1C</v>
          </cell>
          <cell r="I835">
            <v>86</v>
          </cell>
          <cell r="J835" t="str">
            <v>U. Reims</v>
          </cell>
          <cell r="K835" t="str">
            <v>0511296G</v>
          </cell>
          <cell r="L835">
            <v>40057</v>
          </cell>
          <cell r="M835">
            <v>3002</v>
          </cell>
          <cell r="N835">
            <v>38718</v>
          </cell>
        </row>
        <row r="836">
          <cell r="A836" t="str">
            <v>19S9330317UHN</v>
          </cell>
          <cell r="B836" t="str">
            <v>BOUDINE</v>
          </cell>
          <cell r="C836" t="str">
            <v>Joel</v>
          </cell>
          <cell r="D836">
            <v>38718</v>
          </cell>
          <cell r="E836">
            <v>1</v>
          </cell>
          <cell r="F836" t="str">
            <v>National</v>
          </cell>
          <cell r="G836">
            <v>40057</v>
          </cell>
          <cell r="H836" t="str">
            <v>MCF HC</v>
          </cell>
          <cell r="I836">
            <v>2</v>
          </cell>
          <cell r="J836" t="str">
            <v>U. Antilles-Guyane</v>
          </cell>
          <cell r="K836" t="str">
            <v>9710585J</v>
          </cell>
          <cell r="L836">
            <v>40057</v>
          </cell>
          <cell r="M836">
            <v>3013</v>
          </cell>
          <cell r="N836">
            <v>38718</v>
          </cell>
        </row>
        <row r="837">
          <cell r="A837" t="str">
            <v>19S9335223HUH</v>
          </cell>
          <cell r="B837" t="str">
            <v>VIVIEN</v>
          </cell>
          <cell r="C837" t="str">
            <v>Franck Dominiqu</v>
          </cell>
          <cell r="D837">
            <v>38718</v>
          </cell>
          <cell r="E837">
            <v>1</v>
          </cell>
          <cell r="F837" t="str">
            <v>National</v>
          </cell>
          <cell r="G837">
            <v>40057</v>
          </cell>
          <cell r="H837" t="str">
            <v>MCF HC</v>
          </cell>
          <cell r="I837">
            <v>5</v>
          </cell>
          <cell r="J837" t="str">
            <v>U. Reims</v>
          </cell>
          <cell r="K837" t="str">
            <v>0511296G</v>
          </cell>
          <cell r="L837">
            <v>40057</v>
          </cell>
          <cell r="M837">
            <v>3013</v>
          </cell>
          <cell r="N837">
            <v>38718</v>
          </cell>
        </row>
        <row r="838">
          <cell r="A838" t="str">
            <v>19S9342810AZE</v>
          </cell>
          <cell r="B838" t="str">
            <v>POTOCKI</v>
          </cell>
          <cell r="C838" t="str">
            <v>Danielle</v>
          </cell>
          <cell r="D838">
            <v>38718</v>
          </cell>
          <cell r="E838">
            <v>1</v>
          </cell>
          <cell r="F838" t="str">
            <v>Local</v>
          </cell>
          <cell r="G838">
            <v>40057</v>
          </cell>
          <cell r="H838" t="str">
            <v>PR EX1</v>
          </cell>
          <cell r="I838">
            <v>19</v>
          </cell>
          <cell r="J838" t="str">
            <v>U. Reims (IUT Reims)</v>
          </cell>
          <cell r="K838" t="str">
            <v>0511026N</v>
          </cell>
          <cell r="L838">
            <v>40057</v>
          </cell>
          <cell r="M838">
            <v>3003</v>
          </cell>
          <cell r="N838">
            <v>38718</v>
          </cell>
        </row>
        <row r="839">
          <cell r="A839" t="str">
            <v>19S9343507ORY</v>
          </cell>
          <cell r="B839" t="str">
            <v>BELMAS</v>
          </cell>
          <cell r="C839" t="str">
            <v>Elisabeth</v>
          </cell>
          <cell r="D839">
            <v>38718</v>
          </cell>
          <cell r="E839">
            <v>1</v>
          </cell>
          <cell r="F839" t="str">
            <v>Local</v>
          </cell>
          <cell r="G839">
            <v>40057</v>
          </cell>
          <cell r="H839" t="str">
            <v>PR 1C</v>
          </cell>
          <cell r="I839">
            <v>22</v>
          </cell>
          <cell r="J839" t="str">
            <v>U. Paris-XIII</v>
          </cell>
          <cell r="K839" t="str">
            <v>0931238R</v>
          </cell>
          <cell r="L839">
            <v>40057</v>
          </cell>
          <cell r="M839">
            <v>3002</v>
          </cell>
          <cell r="N839">
            <v>38718</v>
          </cell>
        </row>
        <row r="840">
          <cell r="A840" t="str">
            <v>19S9345746CFA</v>
          </cell>
          <cell r="B840" t="str">
            <v>RUPPLI</v>
          </cell>
          <cell r="C840" t="str">
            <v>Mireille</v>
          </cell>
          <cell r="D840">
            <v>38718</v>
          </cell>
          <cell r="E840">
            <v>1</v>
          </cell>
          <cell r="F840" t="str">
            <v>Local</v>
          </cell>
          <cell r="G840">
            <v>40057</v>
          </cell>
          <cell r="H840" t="str">
            <v>MCF HC</v>
          </cell>
          <cell r="I840">
            <v>7</v>
          </cell>
          <cell r="J840" t="str">
            <v>U. Reims</v>
          </cell>
          <cell r="K840" t="str">
            <v>0511296G</v>
          </cell>
          <cell r="L840">
            <v>40057</v>
          </cell>
          <cell r="M840">
            <v>3013</v>
          </cell>
          <cell r="N840">
            <v>38718</v>
          </cell>
        </row>
        <row r="841">
          <cell r="A841" t="str">
            <v>19S9346606ZNE</v>
          </cell>
          <cell r="B841" t="str">
            <v>MARTY</v>
          </cell>
          <cell r="C841" t="str">
            <v>Helene</v>
          </cell>
          <cell r="D841">
            <v>38718</v>
          </cell>
          <cell r="E841">
            <v>1</v>
          </cell>
          <cell r="F841" t="str">
            <v>Local</v>
          </cell>
          <cell r="G841">
            <v>40057</v>
          </cell>
          <cell r="H841" t="str">
            <v>MCF HC</v>
          </cell>
          <cell r="I841">
            <v>86</v>
          </cell>
          <cell r="J841" t="str">
            <v>U. Reims</v>
          </cell>
          <cell r="K841" t="str">
            <v>0511296G</v>
          </cell>
          <cell r="L841">
            <v>40057</v>
          </cell>
          <cell r="M841">
            <v>3013</v>
          </cell>
          <cell r="N841">
            <v>38718</v>
          </cell>
        </row>
        <row r="842">
          <cell r="A842" t="str">
            <v>19S9347258GDH</v>
          </cell>
          <cell r="B842" t="str">
            <v>ROSNET</v>
          </cell>
          <cell r="C842" t="str">
            <v>Elisabeth</v>
          </cell>
          <cell r="D842">
            <v>38718</v>
          </cell>
          <cell r="E842">
            <v>1</v>
          </cell>
          <cell r="F842" t="str">
            <v>National</v>
          </cell>
          <cell r="G842">
            <v>40057</v>
          </cell>
          <cell r="H842" t="str">
            <v>PR 1C</v>
          </cell>
          <cell r="I842">
            <v>74</v>
          </cell>
          <cell r="J842" t="str">
            <v>U. Reims</v>
          </cell>
          <cell r="K842" t="str">
            <v>0511296G</v>
          </cell>
          <cell r="L842">
            <v>40057</v>
          </cell>
          <cell r="M842">
            <v>3002</v>
          </cell>
          <cell r="N842">
            <v>38718</v>
          </cell>
        </row>
        <row r="843">
          <cell r="A843" t="str">
            <v>19S9347480YJQ</v>
          </cell>
          <cell r="B843" t="str">
            <v>JUBENOT</v>
          </cell>
          <cell r="C843" t="str">
            <v>Marie Noelle</v>
          </cell>
          <cell r="D843">
            <v>38718</v>
          </cell>
          <cell r="E843">
            <v>1</v>
          </cell>
          <cell r="F843" t="str">
            <v>Local</v>
          </cell>
          <cell r="G843">
            <v>40057</v>
          </cell>
          <cell r="H843" t="str">
            <v>MCF HC</v>
          </cell>
          <cell r="I843">
            <v>5</v>
          </cell>
          <cell r="J843" t="str">
            <v>U. Reims</v>
          </cell>
          <cell r="K843" t="str">
            <v>0511296G</v>
          </cell>
          <cell r="L843">
            <v>40057</v>
          </cell>
          <cell r="M843">
            <v>3013</v>
          </cell>
          <cell r="N843">
            <v>38718</v>
          </cell>
        </row>
        <row r="844">
          <cell r="A844" t="str">
            <v>19S9347544EAJ</v>
          </cell>
          <cell r="B844" t="str">
            <v>PLUMET</v>
          </cell>
          <cell r="C844" t="str">
            <v>Marie Helene</v>
          </cell>
          <cell r="D844">
            <v>38718</v>
          </cell>
          <cell r="E844">
            <v>1</v>
          </cell>
          <cell r="F844" t="str">
            <v>Local</v>
          </cell>
          <cell r="G844">
            <v>40057</v>
          </cell>
          <cell r="H844" t="str">
            <v>MCF HC</v>
          </cell>
          <cell r="I844">
            <v>16</v>
          </cell>
          <cell r="J844" t="str">
            <v>U. Paris-V</v>
          </cell>
          <cell r="K844" t="str">
            <v>0751721N</v>
          </cell>
          <cell r="L844">
            <v>40057</v>
          </cell>
          <cell r="M844">
            <v>3013</v>
          </cell>
          <cell r="N844">
            <v>38718</v>
          </cell>
        </row>
        <row r="845">
          <cell r="A845" t="str">
            <v>19S9349004KJI</v>
          </cell>
          <cell r="B845" t="str">
            <v>PONS</v>
          </cell>
          <cell r="C845" t="str">
            <v>Clotilde</v>
          </cell>
          <cell r="D845">
            <v>38718</v>
          </cell>
          <cell r="E845">
            <v>1</v>
          </cell>
          <cell r="F845" t="str">
            <v>National</v>
          </cell>
          <cell r="G845">
            <v>40057</v>
          </cell>
          <cell r="H845" t="str">
            <v>MCF HC</v>
          </cell>
          <cell r="I845">
            <v>1</v>
          </cell>
          <cell r="J845" t="str">
            <v>U. Reims</v>
          </cell>
          <cell r="K845" t="str">
            <v>0511296G</v>
          </cell>
          <cell r="L845">
            <v>40057</v>
          </cell>
          <cell r="M845">
            <v>3013</v>
          </cell>
          <cell r="N845">
            <v>38718</v>
          </cell>
        </row>
        <row r="846">
          <cell r="A846" t="str">
            <v>19S9400760KXV</v>
          </cell>
          <cell r="B846" t="str">
            <v>VIGNES</v>
          </cell>
          <cell r="C846" t="str">
            <v>Annick</v>
          </cell>
          <cell r="D846">
            <v>39479</v>
          </cell>
          <cell r="E846">
            <v>1</v>
          </cell>
          <cell r="F846" t="str">
            <v>National</v>
          </cell>
          <cell r="G846">
            <v>40057</v>
          </cell>
          <cell r="H846" t="str">
            <v>MCF HC</v>
          </cell>
          <cell r="I846">
            <v>5</v>
          </cell>
          <cell r="J846" t="str">
            <v>U. Paris-II</v>
          </cell>
          <cell r="K846" t="str">
            <v>0751718K</v>
          </cell>
          <cell r="L846">
            <v>40057</v>
          </cell>
          <cell r="M846">
            <v>3013</v>
          </cell>
          <cell r="N846">
            <v>39479</v>
          </cell>
        </row>
        <row r="847">
          <cell r="A847" t="str">
            <v>19S9401311LHV</v>
          </cell>
          <cell r="B847" t="str">
            <v>SOCKALINGUM</v>
          </cell>
          <cell r="C847" t="str">
            <v>Dhruvananda</v>
          </cell>
          <cell r="D847">
            <v>38718</v>
          </cell>
          <cell r="E847">
            <v>1</v>
          </cell>
          <cell r="F847" t="str">
            <v>National</v>
          </cell>
          <cell r="G847">
            <v>40057</v>
          </cell>
          <cell r="H847" t="str">
            <v>MCF HC</v>
          </cell>
          <cell r="I847">
            <v>85</v>
          </cell>
          <cell r="J847" t="str">
            <v>U. Reims</v>
          </cell>
          <cell r="K847" t="str">
            <v>0511296G</v>
          </cell>
          <cell r="L847">
            <v>40057</v>
          </cell>
          <cell r="M847">
            <v>3013</v>
          </cell>
          <cell r="N847">
            <v>38718</v>
          </cell>
        </row>
        <row r="848">
          <cell r="A848" t="str">
            <v>19S9800289LKV</v>
          </cell>
          <cell r="B848" t="str">
            <v>BALLESTRA</v>
          </cell>
          <cell r="C848" t="str">
            <v>Sylvie</v>
          </cell>
          <cell r="D848">
            <v>38718</v>
          </cell>
          <cell r="E848">
            <v>1</v>
          </cell>
          <cell r="F848" t="str">
            <v>National</v>
          </cell>
          <cell r="G848">
            <v>40057</v>
          </cell>
          <cell r="H848" t="str">
            <v>PR 1C</v>
          </cell>
          <cell r="I848">
            <v>10</v>
          </cell>
          <cell r="J848" t="str">
            <v>U. Nice</v>
          </cell>
          <cell r="K848" t="str">
            <v>0060931E</v>
          </cell>
          <cell r="L848">
            <v>40057</v>
          </cell>
          <cell r="M848">
            <v>3002</v>
          </cell>
          <cell r="N848">
            <v>38718</v>
          </cell>
        </row>
        <row r="849">
          <cell r="A849" t="str">
            <v>20E9202226VVT</v>
          </cell>
          <cell r="B849" t="str">
            <v>MORTIER</v>
          </cell>
          <cell r="C849" t="str">
            <v>Daniel</v>
          </cell>
          <cell r="D849">
            <v>38718</v>
          </cell>
          <cell r="E849">
            <v>1</v>
          </cell>
          <cell r="F849" t="str">
            <v>Local</v>
          </cell>
          <cell r="G849">
            <v>40057</v>
          </cell>
          <cell r="H849" t="str">
            <v>PR EX2</v>
          </cell>
          <cell r="I849">
            <v>10</v>
          </cell>
          <cell r="J849" t="str">
            <v>U. Rouen</v>
          </cell>
          <cell r="K849" t="str">
            <v>0761904G</v>
          </cell>
          <cell r="L849">
            <v>40057</v>
          </cell>
          <cell r="M849">
            <v>3004</v>
          </cell>
          <cell r="N849">
            <v>38718</v>
          </cell>
        </row>
        <row r="850">
          <cell r="A850" t="str">
            <v>20E9204856WPI</v>
          </cell>
          <cell r="B850" t="str">
            <v>CURY</v>
          </cell>
          <cell r="C850" t="str">
            <v>Francois</v>
          </cell>
          <cell r="D850">
            <v>39326</v>
          </cell>
          <cell r="E850">
            <v>1</v>
          </cell>
          <cell r="F850" t="str">
            <v>National</v>
          </cell>
          <cell r="G850">
            <v>40057</v>
          </cell>
          <cell r="H850" t="str">
            <v>PR 1C</v>
          </cell>
          <cell r="I850">
            <v>74</v>
          </cell>
          <cell r="J850" t="str">
            <v>U. Toulon</v>
          </cell>
          <cell r="K850" t="str">
            <v>0830766G</v>
          </cell>
          <cell r="L850">
            <v>40057</v>
          </cell>
          <cell r="M850">
            <v>3002</v>
          </cell>
          <cell r="N850">
            <v>39326</v>
          </cell>
        </row>
        <row r="851">
          <cell r="A851" t="str">
            <v>20E9205371ZJR</v>
          </cell>
          <cell r="B851" t="str">
            <v>BERNARD</v>
          </cell>
          <cell r="C851" t="str">
            <v>Jacques-Emmanue</v>
          </cell>
          <cell r="D851">
            <v>38718</v>
          </cell>
          <cell r="E851">
            <v>1</v>
          </cell>
          <cell r="F851" t="str">
            <v>Local</v>
          </cell>
          <cell r="G851">
            <v>40057</v>
          </cell>
          <cell r="H851" t="str">
            <v>MCF HC</v>
          </cell>
          <cell r="I851">
            <v>8</v>
          </cell>
          <cell r="J851" t="str">
            <v>U. Toulon</v>
          </cell>
          <cell r="K851" t="str">
            <v>0830766G</v>
          </cell>
          <cell r="L851">
            <v>40057</v>
          </cell>
          <cell r="M851">
            <v>3013</v>
          </cell>
          <cell r="N851">
            <v>38718</v>
          </cell>
        </row>
        <row r="852">
          <cell r="A852" t="str">
            <v>20E9205459UPU</v>
          </cell>
          <cell r="B852" t="str">
            <v>WAGNER</v>
          </cell>
          <cell r="C852" t="str">
            <v>Pierre</v>
          </cell>
          <cell r="D852">
            <v>38718</v>
          </cell>
          <cell r="E852">
            <v>1</v>
          </cell>
          <cell r="F852" t="str">
            <v>Local</v>
          </cell>
          <cell r="G852">
            <v>40057</v>
          </cell>
          <cell r="H852" t="str">
            <v>MCF HC</v>
          </cell>
          <cell r="I852">
            <v>72</v>
          </cell>
          <cell r="J852" t="str">
            <v>U. Paris-I</v>
          </cell>
          <cell r="K852" t="str">
            <v>0751717J</v>
          </cell>
          <cell r="L852">
            <v>40057</v>
          </cell>
          <cell r="M852">
            <v>3013</v>
          </cell>
          <cell r="N852">
            <v>38718</v>
          </cell>
        </row>
        <row r="853">
          <cell r="A853" t="str">
            <v>20E9205736HNV</v>
          </cell>
          <cell r="B853" t="str">
            <v>FIAT</v>
          </cell>
          <cell r="C853" t="str">
            <v>Eric</v>
          </cell>
          <cell r="D853">
            <v>38718</v>
          </cell>
          <cell r="E853">
            <v>1</v>
          </cell>
          <cell r="F853" t="str">
            <v>Local</v>
          </cell>
          <cell r="G853">
            <v>40057</v>
          </cell>
          <cell r="H853" t="str">
            <v>MCF HC</v>
          </cell>
          <cell r="I853">
            <v>17</v>
          </cell>
          <cell r="J853" t="str">
            <v>U. Marne-la-VallＦ</v>
          </cell>
          <cell r="K853" t="str">
            <v>0772502B</v>
          </cell>
          <cell r="L853">
            <v>40057</v>
          </cell>
          <cell r="M853">
            <v>3013</v>
          </cell>
          <cell r="N853">
            <v>38718</v>
          </cell>
        </row>
        <row r="854">
          <cell r="A854" t="str">
            <v>20E9212392WIL</v>
          </cell>
          <cell r="B854" t="str">
            <v>DUPEYRON</v>
          </cell>
          <cell r="C854" t="str">
            <v>Francoise</v>
          </cell>
          <cell r="D854">
            <v>38718</v>
          </cell>
          <cell r="E854">
            <v>1</v>
          </cell>
          <cell r="F854" t="str">
            <v>Local</v>
          </cell>
          <cell r="G854">
            <v>40057</v>
          </cell>
          <cell r="H854" t="str">
            <v>PR 1C</v>
          </cell>
          <cell r="I854">
            <v>11</v>
          </cell>
          <cell r="J854" t="str">
            <v>U. Paris-XII</v>
          </cell>
          <cell r="K854" t="str">
            <v>0941111X</v>
          </cell>
          <cell r="L854">
            <v>40057</v>
          </cell>
          <cell r="M854">
            <v>3002</v>
          </cell>
          <cell r="N854">
            <v>38718</v>
          </cell>
        </row>
        <row r="855">
          <cell r="A855" t="str">
            <v>20E9312257ISG</v>
          </cell>
          <cell r="B855" t="str">
            <v>SALVADORI</v>
          </cell>
          <cell r="C855" t="str">
            <v>Philippe</v>
          </cell>
          <cell r="D855">
            <v>38718</v>
          </cell>
          <cell r="E855">
            <v>1</v>
          </cell>
          <cell r="F855" t="str">
            <v>Local</v>
          </cell>
          <cell r="G855">
            <v>40057</v>
          </cell>
          <cell r="H855" t="str">
            <v>MCF HC</v>
          </cell>
          <cell r="I855">
            <v>22</v>
          </cell>
          <cell r="J855" t="str">
            <v>U. Dijon</v>
          </cell>
          <cell r="K855" t="str">
            <v>0211237F</v>
          </cell>
          <cell r="L855">
            <v>40057</v>
          </cell>
          <cell r="M855">
            <v>3013</v>
          </cell>
          <cell r="N855">
            <v>38718</v>
          </cell>
        </row>
        <row r="856">
          <cell r="A856" t="str">
            <v>20E9315252DKH</v>
          </cell>
          <cell r="B856" t="str">
            <v>BISMUTH</v>
          </cell>
          <cell r="C856" t="str">
            <v>Serge Hai</v>
          </cell>
          <cell r="D856">
            <v>38718</v>
          </cell>
          <cell r="E856">
            <v>1</v>
          </cell>
          <cell r="F856" t="str">
            <v>Local</v>
          </cell>
          <cell r="G856">
            <v>40057</v>
          </cell>
          <cell r="H856" t="str">
            <v>MCF HC</v>
          </cell>
          <cell r="I856">
            <v>18</v>
          </cell>
          <cell r="J856" t="str">
            <v>U. Amiens</v>
          </cell>
          <cell r="K856" t="str">
            <v>0801344B</v>
          </cell>
          <cell r="L856">
            <v>40057</v>
          </cell>
          <cell r="M856">
            <v>3013</v>
          </cell>
          <cell r="N856">
            <v>38718</v>
          </cell>
        </row>
        <row r="857">
          <cell r="A857" t="str">
            <v>20E9315280ELV</v>
          </cell>
          <cell r="B857" t="str">
            <v>HUSSON</v>
          </cell>
          <cell r="C857" t="str">
            <v>Isabelle</v>
          </cell>
          <cell r="D857">
            <v>38718</v>
          </cell>
          <cell r="E857">
            <v>1</v>
          </cell>
          <cell r="F857" t="str">
            <v>Local</v>
          </cell>
          <cell r="G857">
            <v>40057</v>
          </cell>
          <cell r="H857" t="str">
            <v>MCF HC</v>
          </cell>
          <cell r="I857">
            <v>9</v>
          </cell>
          <cell r="J857" t="str">
            <v>U. Amiens (IUFM)</v>
          </cell>
          <cell r="K857" t="str">
            <v>0801885P</v>
          </cell>
          <cell r="L857">
            <v>40057</v>
          </cell>
          <cell r="M857">
            <v>3013</v>
          </cell>
          <cell r="N857">
            <v>38718</v>
          </cell>
        </row>
        <row r="858">
          <cell r="A858" t="str">
            <v>20S9314401BRE</v>
          </cell>
          <cell r="B858" t="str">
            <v>KANCAL</v>
          </cell>
          <cell r="C858" t="str">
            <v>Salgur</v>
          </cell>
          <cell r="D858">
            <v>38718</v>
          </cell>
          <cell r="E858">
            <v>1</v>
          </cell>
          <cell r="F858" t="str">
            <v>Local</v>
          </cell>
          <cell r="G858">
            <v>40057</v>
          </cell>
          <cell r="H858" t="str">
            <v>MCF HC</v>
          </cell>
          <cell r="I858">
            <v>5</v>
          </cell>
          <cell r="J858" t="str">
            <v>U. Amiens</v>
          </cell>
          <cell r="K858" t="str">
            <v>0801344B</v>
          </cell>
          <cell r="L858">
            <v>40057</v>
          </cell>
          <cell r="M858">
            <v>3013</v>
          </cell>
          <cell r="N858">
            <v>38718</v>
          </cell>
        </row>
        <row r="859">
          <cell r="A859" t="str">
            <v>20S9321059IWX</v>
          </cell>
          <cell r="B859" t="str">
            <v>THIREAU</v>
          </cell>
          <cell r="C859" t="str">
            <v>Jean Louis</v>
          </cell>
          <cell r="D859">
            <v>38718</v>
          </cell>
          <cell r="E859">
            <v>1</v>
          </cell>
          <cell r="F859" t="str">
            <v>National</v>
          </cell>
          <cell r="G859">
            <v>40057</v>
          </cell>
          <cell r="H859" t="str">
            <v>PR EX2</v>
          </cell>
          <cell r="I859">
            <v>3</v>
          </cell>
          <cell r="J859" t="str">
            <v>U. Paris-I</v>
          </cell>
          <cell r="K859" t="str">
            <v>0751717J</v>
          </cell>
          <cell r="L859">
            <v>40057</v>
          </cell>
          <cell r="M859">
            <v>3004</v>
          </cell>
          <cell r="N859">
            <v>38718</v>
          </cell>
        </row>
        <row r="860">
          <cell r="A860" t="str">
            <v>20S9325568OMD</v>
          </cell>
          <cell r="B860" t="str">
            <v>CARRUTHERS</v>
          </cell>
          <cell r="C860" t="str">
            <v>Leo Martin</v>
          </cell>
          <cell r="D860">
            <v>38718</v>
          </cell>
          <cell r="E860">
            <v>1</v>
          </cell>
          <cell r="F860" t="str">
            <v>National</v>
          </cell>
          <cell r="G860">
            <v>40057</v>
          </cell>
          <cell r="H860" t="str">
            <v>PR EX1</v>
          </cell>
          <cell r="I860">
            <v>11</v>
          </cell>
          <cell r="J860" t="str">
            <v>U. Paris-IV</v>
          </cell>
          <cell r="K860" t="str">
            <v>0751720M</v>
          </cell>
          <cell r="L860">
            <v>40057</v>
          </cell>
          <cell r="M860">
            <v>3003</v>
          </cell>
          <cell r="N860">
            <v>38718</v>
          </cell>
        </row>
        <row r="861">
          <cell r="A861" t="str">
            <v>20S9326150PFO</v>
          </cell>
          <cell r="B861" t="str">
            <v>BRAZIER</v>
          </cell>
          <cell r="C861" t="str">
            <v>Michel</v>
          </cell>
          <cell r="D861">
            <v>38718</v>
          </cell>
          <cell r="E861">
            <v>1</v>
          </cell>
          <cell r="F861" t="str">
            <v>Local</v>
          </cell>
          <cell r="G861">
            <v>40057</v>
          </cell>
          <cell r="H861" t="str">
            <v>PR EX1</v>
          </cell>
          <cell r="I861">
            <v>86</v>
          </cell>
          <cell r="J861" t="str">
            <v>U. Amiens</v>
          </cell>
          <cell r="K861" t="str">
            <v>0801344B</v>
          </cell>
          <cell r="L861">
            <v>40057</v>
          </cell>
          <cell r="M861">
            <v>3003</v>
          </cell>
          <cell r="N861">
            <v>38718</v>
          </cell>
        </row>
        <row r="862">
          <cell r="A862" t="str">
            <v>20S9326560CQY</v>
          </cell>
          <cell r="B862" t="str">
            <v>MAINGUENEAU</v>
          </cell>
          <cell r="C862" t="str">
            <v>Dominique</v>
          </cell>
          <cell r="D862">
            <v>38718</v>
          </cell>
          <cell r="E862">
            <v>1</v>
          </cell>
          <cell r="F862" t="str">
            <v>National</v>
          </cell>
          <cell r="G862">
            <v>40057</v>
          </cell>
          <cell r="H862" t="str">
            <v>PR EX1</v>
          </cell>
          <cell r="I862">
            <v>7</v>
          </cell>
          <cell r="J862" t="str">
            <v>U. Paris-XII</v>
          </cell>
          <cell r="K862" t="str">
            <v>0941111X</v>
          </cell>
          <cell r="L862">
            <v>40057</v>
          </cell>
          <cell r="M862">
            <v>3003</v>
          </cell>
          <cell r="N862">
            <v>38718</v>
          </cell>
        </row>
        <row r="863">
          <cell r="A863" t="str">
            <v>20S9344773MRG</v>
          </cell>
          <cell r="B863" t="str">
            <v>VAPPEREAU</v>
          </cell>
          <cell r="C863" t="str">
            <v>Ghislaine</v>
          </cell>
          <cell r="D863">
            <v>38718</v>
          </cell>
          <cell r="E863">
            <v>1</v>
          </cell>
          <cell r="F863" t="str">
            <v>National</v>
          </cell>
          <cell r="G863">
            <v>40057</v>
          </cell>
          <cell r="H863" t="str">
            <v>MCF HC</v>
          </cell>
          <cell r="I863">
            <v>18</v>
          </cell>
          <cell r="J863" t="str">
            <v>U. Amiens</v>
          </cell>
          <cell r="K863" t="str">
            <v>0801344B</v>
          </cell>
          <cell r="L863">
            <v>40057</v>
          </cell>
          <cell r="M863">
            <v>3013</v>
          </cell>
          <cell r="N863">
            <v>38718</v>
          </cell>
        </row>
        <row r="864">
          <cell r="A864" t="str">
            <v>20S9346342SML</v>
          </cell>
          <cell r="B864" t="str">
            <v>GAZIER</v>
          </cell>
          <cell r="C864" t="str">
            <v>Anne</v>
          </cell>
          <cell r="D864">
            <v>38718</v>
          </cell>
          <cell r="E864">
            <v>1</v>
          </cell>
          <cell r="F864" t="str">
            <v>National</v>
          </cell>
          <cell r="G864">
            <v>40057</v>
          </cell>
          <cell r="H864" t="str">
            <v>MCF HC</v>
          </cell>
          <cell r="I864">
            <v>2</v>
          </cell>
          <cell r="J864" t="str">
            <v>U. Paris-X</v>
          </cell>
          <cell r="K864" t="str">
            <v>0921204J</v>
          </cell>
          <cell r="L864">
            <v>40057</v>
          </cell>
          <cell r="M864">
            <v>3013</v>
          </cell>
          <cell r="N864">
            <v>38718</v>
          </cell>
        </row>
        <row r="865">
          <cell r="A865" t="str">
            <v>20S9348702ZKZ</v>
          </cell>
          <cell r="B865" t="str">
            <v>ALAVOINE</v>
          </cell>
          <cell r="C865" t="str">
            <v>Bernard</v>
          </cell>
          <cell r="D865">
            <v>38718</v>
          </cell>
          <cell r="E865">
            <v>1</v>
          </cell>
          <cell r="F865" t="str">
            <v>Local</v>
          </cell>
          <cell r="G865">
            <v>40057</v>
          </cell>
          <cell r="H865" t="str">
            <v>MCF HC</v>
          </cell>
          <cell r="I865">
            <v>9</v>
          </cell>
          <cell r="J865" t="str">
            <v>U. Amiens (IUT Amiens)</v>
          </cell>
          <cell r="K865" t="str">
            <v>0801265R</v>
          </cell>
          <cell r="L865">
            <v>40057</v>
          </cell>
          <cell r="M865">
            <v>3013</v>
          </cell>
          <cell r="N865">
            <v>38718</v>
          </cell>
        </row>
        <row r="866">
          <cell r="A866" t="str">
            <v>20S9503110FXG</v>
          </cell>
          <cell r="B866" t="str">
            <v>MENUDIER</v>
          </cell>
          <cell r="C866" t="str">
            <v>Alain</v>
          </cell>
          <cell r="D866">
            <v>38718</v>
          </cell>
          <cell r="E866">
            <v>1</v>
          </cell>
          <cell r="F866" t="str">
            <v>Local</v>
          </cell>
          <cell r="G866">
            <v>40057</v>
          </cell>
          <cell r="H866" t="str">
            <v>MCF HC</v>
          </cell>
          <cell r="I866">
            <v>86</v>
          </cell>
          <cell r="J866" t="str">
            <v>U. Limoges</v>
          </cell>
          <cell r="K866" t="str">
            <v>0870669E</v>
          </cell>
          <cell r="L866">
            <v>40057</v>
          </cell>
          <cell r="M866">
            <v>3013</v>
          </cell>
          <cell r="N866">
            <v>38718</v>
          </cell>
        </row>
        <row r="867">
          <cell r="A867" t="str">
            <v>20S9504037YVL</v>
          </cell>
          <cell r="B867" t="str">
            <v>HEURLEY</v>
          </cell>
          <cell r="C867" t="str">
            <v>Laurent</v>
          </cell>
          <cell r="D867">
            <v>38718</v>
          </cell>
          <cell r="E867">
            <v>1</v>
          </cell>
          <cell r="F867" t="str">
            <v>Local</v>
          </cell>
          <cell r="G867">
            <v>40057</v>
          </cell>
          <cell r="H867" t="str">
            <v>MCF HC</v>
          </cell>
          <cell r="I867">
            <v>16</v>
          </cell>
          <cell r="J867" t="str">
            <v>U. Amiens</v>
          </cell>
          <cell r="K867" t="str">
            <v>0801344B</v>
          </cell>
          <cell r="L867">
            <v>40057</v>
          </cell>
          <cell r="M867">
            <v>3013</v>
          </cell>
          <cell r="N867">
            <v>38718</v>
          </cell>
        </row>
        <row r="868">
          <cell r="A868" t="str">
            <v>20S9603617LSE</v>
          </cell>
          <cell r="B868" t="str">
            <v>TAMBS-LYCHE</v>
          </cell>
          <cell r="C868" t="str">
            <v>Harald</v>
          </cell>
          <cell r="D868">
            <v>38718</v>
          </cell>
          <cell r="E868">
            <v>1</v>
          </cell>
          <cell r="F868" t="str">
            <v>National</v>
          </cell>
          <cell r="G868">
            <v>40057</v>
          </cell>
          <cell r="H868" t="str">
            <v>PR 1C</v>
          </cell>
          <cell r="I868">
            <v>20</v>
          </cell>
          <cell r="J868" t="str">
            <v>U. Amiens</v>
          </cell>
          <cell r="K868" t="str">
            <v>0801344B</v>
          </cell>
          <cell r="L868">
            <v>40057</v>
          </cell>
          <cell r="M868">
            <v>3002</v>
          </cell>
          <cell r="N868">
            <v>38718</v>
          </cell>
        </row>
        <row r="869">
          <cell r="A869" t="str">
            <v>21E9202601EPV</v>
          </cell>
          <cell r="B869" t="str">
            <v>DAUMAS</v>
          </cell>
          <cell r="C869" t="str">
            <v>Jean-Claude</v>
          </cell>
          <cell r="D869">
            <v>38718</v>
          </cell>
          <cell r="E869">
            <v>1</v>
          </cell>
          <cell r="F869" t="str">
            <v>Local</v>
          </cell>
          <cell r="G869">
            <v>40057</v>
          </cell>
          <cell r="H869" t="str">
            <v>PR EX1</v>
          </cell>
          <cell r="I869">
            <v>22</v>
          </cell>
          <cell r="J869" t="str">
            <v>U. Besan㎜n</v>
          </cell>
          <cell r="K869" t="str">
            <v>0251215K</v>
          </cell>
          <cell r="L869">
            <v>40057</v>
          </cell>
          <cell r="M869">
            <v>3003</v>
          </cell>
          <cell r="N869">
            <v>38718</v>
          </cell>
        </row>
        <row r="870">
          <cell r="A870" t="str">
            <v>21E9202673BKF</v>
          </cell>
          <cell r="B870" t="str">
            <v>STECK</v>
          </cell>
          <cell r="C870" t="str">
            <v>Benjamin</v>
          </cell>
          <cell r="D870">
            <v>38718</v>
          </cell>
          <cell r="E870">
            <v>1</v>
          </cell>
          <cell r="F870" t="str">
            <v>Local</v>
          </cell>
          <cell r="G870">
            <v>40057</v>
          </cell>
          <cell r="H870" t="str">
            <v>PR EX1</v>
          </cell>
          <cell r="I870">
            <v>23</v>
          </cell>
          <cell r="J870" t="str">
            <v>U. Le Havre</v>
          </cell>
          <cell r="K870" t="str">
            <v>0762762P</v>
          </cell>
          <cell r="L870">
            <v>40057</v>
          </cell>
          <cell r="M870">
            <v>3003</v>
          </cell>
          <cell r="N870">
            <v>38718</v>
          </cell>
        </row>
        <row r="871">
          <cell r="A871" t="str">
            <v>21E9203562GEM</v>
          </cell>
          <cell r="B871" t="str">
            <v>SOLER</v>
          </cell>
          <cell r="C871" t="str">
            <v>Emmanuel</v>
          </cell>
          <cell r="D871">
            <v>38718</v>
          </cell>
          <cell r="E871">
            <v>1</v>
          </cell>
          <cell r="F871" t="str">
            <v>National</v>
          </cell>
          <cell r="G871">
            <v>40057</v>
          </cell>
          <cell r="H871" t="str">
            <v>MCF HC</v>
          </cell>
          <cell r="I871">
            <v>21</v>
          </cell>
          <cell r="J871" t="str">
            <v>U. Rouen</v>
          </cell>
          <cell r="K871" t="str">
            <v>0761904G</v>
          </cell>
          <cell r="L871">
            <v>40057</v>
          </cell>
          <cell r="M871">
            <v>3013</v>
          </cell>
          <cell r="N871">
            <v>38718</v>
          </cell>
        </row>
        <row r="872">
          <cell r="A872" t="str">
            <v>21E9204745ATX</v>
          </cell>
          <cell r="B872" t="str">
            <v>DURRENMATT</v>
          </cell>
          <cell r="C872" t="str">
            <v>Jacques</v>
          </cell>
          <cell r="D872">
            <v>38718</v>
          </cell>
          <cell r="E872">
            <v>1</v>
          </cell>
          <cell r="F872" t="str">
            <v>National</v>
          </cell>
          <cell r="G872">
            <v>40057</v>
          </cell>
          <cell r="H872" t="str">
            <v>PR 1C</v>
          </cell>
          <cell r="I872">
            <v>9</v>
          </cell>
          <cell r="J872" t="str">
            <v>U. Toulouse-II</v>
          </cell>
          <cell r="K872" t="str">
            <v>0311383K</v>
          </cell>
          <cell r="L872">
            <v>40057</v>
          </cell>
          <cell r="M872">
            <v>3002</v>
          </cell>
          <cell r="N872">
            <v>38718</v>
          </cell>
        </row>
        <row r="873">
          <cell r="A873" t="str">
            <v>21E9216222BCJ</v>
          </cell>
          <cell r="B873" t="str">
            <v>DEBAT</v>
          </cell>
          <cell r="C873" t="str">
            <v>Michele</v>
          </cell>
          <cell r="D873">
            <v>38718</v>
          </cell>
          <cell r="E873">
            <v>1</v>
          </cell>
          <cell r="F873" t="str">
            <v>National</v>
          </cell>
          <cell r="G873">
            <v>40057</v>
          </cell>
          <cell r="H873" t="str">
            <v>MCF HC</v>
          </cell>
          <cell r="I873">
            <v>18</v>
          </cell>
          <cell r="J873" t="str">
            <v>U. Paris-VIII</v>
          </cell>
          <cell r="K873" t="str">
            <v>0931827F</v>
          </cell>
          <cell r="L873">
            <v>40057</v>
          </cell>
          <cell r="M873">
            <v>3013</v>
          </cell>
          <cell r="N873">
            <v>38718</v>
          </cell>
        </row>
        <row r="874">
          <cell r="A874" t="str">
            <v>21E9319200KGT</v>
          </cell>
          <cell r="B874" t="str">
            <v>QUIVY</v>
          </cell>
          <cell r="C874" t="str">
            <v>Mireille</v>
          </cell>
          <cell r="D874">
            <v>38718</v>
          </cell>
          <cell r="E874">
            <v>1</v>
          </cell>
          <cell r="F874" t="str">
            <v>National</v>
          </cell>
          <cell r="G874">
            <v>40057</v>
          </cell>
          <cell r="H874" t="str">
            <v>MCF HC</v>
          </cell>
          <cell r="I874">
            <v>11</v>
          </cell>
          <cell r="J874" t="str">
            <v>U. Rouen</v>
          </cell>
          <cell r="K874" t="str">
            <v>0761904G</v>
          </cell>
          <cell r="L874">
            <v>40057</v>
          </cell>
          <cell r="M874">
            <v>3013</v>
          </cell>
          <cell r="N874">
            <v>38718</v>
          </cell>
        </row>
        <row r="875">
          <cell r="A875" t="str">
            <v>21G9301174TRT</v>
          </cell>
          <cell r="B875" t="str">
            <v>LARGY</v>
          </cell>
          <cell r="C875" t="str">
            <v>Pierre</v>
          </cell>
          <cell r="D875">
            <v>38718</v>
          </cell>
          <cell r="E875">
            <v>1</v>
          </cell>
          <cell r="F875" t="str">
            <v>Spécifique</v>
          </cell>
          <cell r="G875">
            <v>40057</v>
          </cell>
          <cell r="H875" t="str">
            <v>PR 1C</v>
          </cell>
          <cell r="I875">
            <v>16</v>
          </cell>
          <cell r="J875" t="str">
            <v>U. Toulouse-II</v>
          </cell>
          <cell r="K875" t="str">
            <v>0311383K</v>
          </cell>
          <cell r="L875">
            <v>40057</v>
          </cell>
          <cell r="M875">
            <v>3002</v>
          </cell>
          <cell r="N875">
            <v>38718</v>
          </cell>
        </row>
        <row r="876">
          <cell r="A876" t="str">
            <v>21S0113602FTK</v>
          </cell>
          <cell r="B876" t="str">
            <v>DRIS</v>
          </cell>
          <cell r="C876" t="str">
            <v>Orgueilla Nassi</v>
          </cell>
          <cell r="D876">
            <v>38718</v>
          </cell>
          <cell r="E876">
            <v>1</v>
          </cell>
          <cell r="F876" t="str">
            <v>National</v>
          </cell>
          <cell r="G876">
            <v>40057</v>
          </cell>
          <cell r="H876" t="str">
            <v>MCF HC</v>
          </cell>
          <cell r="I876">
            <v>19</v>
          </cell>
          <cell r="J876" t="str">
            <v>U. Rouen</v>
          </cell>
          <cell r="K876" t="str">
            <v>0761904G</v>
          </cell>
          <cell r="L876">
            <v>40057</v>
          </cell>
          <cell r="M876">
            <v>3013</v>
          </cell>
          <cell r="N876">
            <v>38718</v>
          </cell>
        </row>
        <row r="877">
          <cell r="A877" t="str">
            <v>21S9320436PNC</v>
          </cell>
          <cell r="B877" t="str">
            <v>CAPET</v>
          </cell>
          <cell r="C877" t="str">
            <v>Antoine</v>
          </cell>
          <cell r="D877">
            <v>38718</v>
          </cell>
          <cell r="E877">
            <v>1</v>
          </cell>
          <cell r="F877" t="str">
            <v>National</v>
          </cell>
          <cell r="G877">
            <v>40057</v>
          </cell>
          <cell r="H877" t="str">
            <v>PR EX1</v>
          </cell>
          <cell r="I877">
            <v>11</v>
          </cell>
          <cell r="J877" t="str">
            <v>U. Rouen</v>
          </cell>
          <cell r="K877" t="str">
            <v>0761904G</v>
          </cell>
          <cell r="L877">
            <v>40057</v>
          </cell>
          <cell r="M877">
            <v>3003</v>
          </cell>
          <cell r="N877">
            <v>38718</v>
          </cell>
        </row>
        <row r="878">
          <cell r="A878" t="str">
            <v>21S9325000NLT</v>
          </cell>
          <cell r="B878" t="str">
            <v>CAITUCOLI</v>
          </cell>
          <cell r="C878" t="str">
            <v>Claude</v>
          </cell>
          <cell r="D878">
            <v>38718</v>
          </cell>
          <cell r="E878">
            <v>1</v>
          </cell>
          <cell r="F878" t="str">
            <v>National</v>
          </cell>
          <cell r="G878">
            <v>40057</v>
          </cell>
          <cell r="H878" t="str">
            <v>PR 1C</v>
          </cell>
          <cell r="I878">
            <v>7</v>
          </cell>
          <cell r="J878" t="str">
            <v>U. Rouen</v>
          </cell>
          <cell r="K878" t="str">
            <v>0761904G</v>
          </cell>
          <cell r="L878">
            <v>40057</v>
          </cell>
          <cell r="M878">
            <v>3002</v>
          </cell>
          <cell r="N878">
            <v>38718</v>
          </cell>
        </row>
        <row r="879">
          <cell r="A879" t="str">
            <v>21S9328125XGO</v>
          </cell>
          <cell r="B879" t="str">
            <v>LUCIANI</v>
          </cell>
          <cell r="C879" t="str">
            <v>Jean</v>
          </cell>
          <cell r="D879">
            <v>38718</v>
          </cell>
          <cell r="E879">
            <v>1</v>
          </cell>
          <cell r="F879" t="str">
            <v>Local</v>
          </cell>
          <cell r="G879">
            <v>40057</v>
          </cell>
          <cell r="H879" t="str">
            <v>MCF HC</v>
          </cell>
          <cell r="I879">
            <v>5</v>
          </cell>
          <cell r="J879" t="str">
            <v>U. Paris-XI</v>
          </cell>
          <cell r="K879" t="str">
            <v>0911101C</v>
          </cell>
          <cell r="L879">
            <v>40057</v>
          </cell>
          <cell r="M879">
            <v>3013</v>
          </cell>
          <cell r="N879">
            <v>38718</v>
          </cell>
        </row>
        <row r="880">
          <cell r="A880" t="str">
            <v>21S9342648VSF</v>
          </cell>
          <cell r="B880" t="str">
            <v>DANSET</v>
          </cell>
          <cell r="C880" t="str">
            <v>Dorothee</v>
          </cell>
          <cell r="D880">
            <v>38749</v>
          </cell>
          <cell r="E880">
            <v>1</v>
          </cell>
          <cell r="F880" t="str">
            <v>National</v>
          </cell>
          <cell r="G880">
            <v>40057</v>
          </cell>
          <cell r="H880" t="str">
            <v>PR 1C</v>
          </cell>
          <cell r="I880">
            <v>5</v>
          </cell>
          <cell r="J880" t="str">
            <v>U. Paris-XII</v>
          </cell>
          <cell r="K880" t="str">
            <v>0941111X</v>
          </cell>
          <cell r="L880">
            <v>40057</v>
          </cell>
          <cell r="M880">
            <v>3002</v>
          </cell>
          <cell r="N880">
            <v>38749</v>
          </cell>
        </row>
        <row r="881">
          <cell r="A881" t="str">
            <v>21S9345535ETK</v>
          </cell>
          <cell r="B881" t="str">
            <v>LARRIBAU</v>
          </cell>
          <cell r="C881" t="str">
            <v>Virginie</v>
          </cell>
          <cell r="D881">
            <v>38718</v>
          </cell>
          <cell r="E881">
            <v>1</v>
          </cell>
          <cell r="F881" t="str">
            <v>Local</v>
          </cell>
          <cell r="G881">
            <v>40057</v>
          </cell>
          <cell r="H881" t="str">
            <v>PR EX1</v>
          </cell>
          <cell r="I881">
            <v>1</v>
          </cell>
          <cell r="J881" t="str">
            <v>U. Pau</v>
          </cell>
          <cell r="K881" t="str">
            <v>0640251A</v>
          </cell>
          <cell r="L881">
            <v>40057</v>
          </cell>
          <cell r="M881">
            <v>3003</v>
          </cell>
          <cell r="N881">
            <v>38718</v>
          </cell>
        </row>
        <row r="882">
          <cell r="A882" t="str">
            <v>21S9345679WNM</v>
          </cell>
          <cell r="B882" t="str">
            <v>DUTERTE</v>
          </cell>
          <cell r="C882" t="str">
            <v>Dominique</v>
          </cell>
          <cell r="D882">
            <v>38718</v>
          </cell>
          <cell r="E882">
            <v>1</v>
          </cell>
          <cell r="F882" t="str">
            <v>National</v>
          </cell>
          <cell r="G882">
            <v>40057</v>
          </cell>
          <cell r="H882" t="str">
            <v>MCF HC</v>
          </cell>
          <cell r="I882">
            <v>86</v>
          </cell>
          <cell r="J882" t="str">
            <v>U. Rouen</v>
          </cell>
          <cell r="K882" t="str">
            <v>0761904G</v>
          </cell>
          <cell r="L882">
            <v>40057</v>
          </cell>
          <cell r="M882">
            <v>3013</v>
          </cell>
          <cell r="N882">
            <v>38718</v>
          </cell>
        </row>
        <row r="883">
          <cell r="A883" t="str">
            <v>21S9346005MPS</v>
          </cell>
          <cell r="B883" t="str">
            <v>BEHAR</v>
          </cell>
          <cell r="C883" t="str">
            <v>Martine</v>
          </cell>
          <cell r="D883">
            <v>38718</v>
          </cell>
          <cell r="E883">
            <v>1</v>
          </cell>
          <cell r="F883" t="str">
            <v>National</v>
          </cell>
          <cell r="G883">
            <v>40057</v>
          </cell>
          <cell r="H883" t="str">
            <v>PR EX1</v>
          </cell>
          <cell r="I883">
            <v>1</v>
          </cell>
          <cell r="J883" t="str">
            <v>U. Paris-V</v>
          </cell>
          <cell r="K883" t="str">
            <v>0751721N</v>
          </cell>
          <cell r="L883">
            <v>40057</v>
          </cell>
          <cell r="M883">
            <v>3003</v>
          </cell>
          <cell r="N883">
            <v>38718</v>
          </cell>
        </row>
        <row r="884">
          <cell r="A884" t="str">
            <v>21S9348111TRD</v>
          </cell>
          <cell r="B884" t="str">
            <v>CAMUS</v>
          </cell>
          <cell r="C884" t="str">
            <v>Odile</v>
          </cell>
          <cell r="D884">
            <v>38718</v>
          </cell>
          <cell r="E884">
            <v>1</v>
          </cell>
          <cell r="F884" t="str">
            <v>National</v>
          </cell>
          <cell r="G884">
            <v>40057</v>
          </cell>
          <cell r="H884" t="str">
            <v>MCF HC</v>
          </cell>
          <cell r="I884">
            <v>16</v>
          </cell>
          <cell r="J884" t="str">
            <v>U. Rouen</v>
          </cell>
          <cell r="K884" t="str">
            <v>0761904G</v>
          </cell>
          <cell r="L884">
            <v>40057</v>
          </cell>
          <cell r="M884">
            <v>3013</v>
          </cell>
          <cell r="N884">
            <v>38718</v>
          </cell>
        </row>
        <row r="885">
          <cell r="A885" t="str">
            <v>21S9400945VNK</v>
          </cell>
          <cell r="B885" t="str">
            <v>WOLF</v>
          </cell>
          <cell r="C885" t="str">
            <v>Mareike</v>
          </cell>
          <cell r="D885">
            <v>38718</v>
          </cell>
          <cell r="E885">
            <v>1</v>
          </cell>
          <cell r="F885" t="str">
            <v>National</v>
          </cell>
          <cell r="G885">
            <v>40057</v>
          </cell>
          <cell r="H885" t="str">
            <v>PR 1C</v>
          </cell>
          <cell r="I885">
            <v>16</v>
          </cell>
          <cell r="J885" t="str">
            <v>U. Paris-VII</v>
          </cell>
          <cell r="K885" t="str">
            <v>0751723R</v>
          </cell>
          <cell r="L885">
            <v>40057</v>
          </cell>
          <cell r="M885">
            <v>3002</v>
          </cell>
          <cell r="N885">
            <v>38718</v>
          </cell>
        </row>
        <row r="886">
          <cell r="A886" t="str">
            <v>21S9401476ESQ</v>
          </cell>
          <cell r="B886" t="str">
            <v>MAYOUKOU</v>
          </cell>
          <cell r="C886" t="str">
            <v>Celestin</v>
          </cell>
          <cell r="D886">
            <v>38718</v>
          </cell>
          <cell r="E886">
            <v>1</v>
          </cell>
          <cell r="F886" t="str">
            <v>Local</v>
          </cell>
          <cell r="G886">
            <v>40057</v>
          </cell>
          <cell r="H886" t="str">
            <v>MCF HC</v>
          </cell>
          <cell r="I886">
            <v>5</v>
          </cell>
          <cell r="J886" t="str">
            <v>U. Rouen (IUT Rouen)</v>
          </cell>
          <cell r="K886" t="str">
            <v>0760170X</v>
          </cell>
          <cell r="L886">
            <v>40057</v>
          </cell>
          <cell r="M886">
            <v>3013</v>
          </cell>
          <cell r="N886">
            <v>38718</v>
          </cell>
        </row>
        <row r="887">
          <cell r="A887" t="str">
            <v>21S9402515PCW</v>
          </cell>
          <cell r="B887" t="str">
            <v>BOISTEL</v>
          </cell>
          <cell r="C887" t="str">
            <v>Philippe</v>
          </cell>
          <cell r="D887">
            <v>38718</v>
          </cell>
          <cell r="E887">
            <v>1</v>
          </cell>
          <cell r="F887" t="str">
            <v>National</v>
          </cell>
          <cell r="G887">
            <v>40057</v>
          </cell>
          <cell r="H887" t="str">
            <v>MCF HC</v>
          </cell>
          <cell r="I887">
            <v>6</v>
          </cell>
          <cell r="J887" t="str">
            <v>U. Rouen</v>
          </cell>
          <cell r="K887" t="str">
            <v>0761904G</v>
          </cell>
          <cell r="L887">
            <v>40057</v>
          </cell>
          <cell r="M887">
            <v>3013</v>
          </cell>
          <cell r="N887">
            <v>38718</v>
          </cell>
        </row>
        <row r="888">
          <cell r="A888" t="str">
            <v>21S9405524ZMS</v>
          </cell>
          <cell r="B888" t="str">
            <v>BOURCIER</v>
          </cell>
          <cell r="C888" t="str">
            <v>Alban</v>
          </cell>
          <cell r="D888">
            <v>38718</v>
          </cell>
          <cell r="E888">
            <v>1</v>
          </cell>
          <cell r="F888" t="str">
            <v>Local</v>
          </cell>
          <cell r="G888">
            <v>40057</v>
          </cell>
          <cell r="H888" t="str">
            <v>MCF HC</v>
          </cell>
          <cell r="I888">
            <v>23</v>
          </cell>
          <cell r="J888" t="str">
            <v>U. Le Havre</v>
          </cell>
          <cell r="K888" t="str">
            <v>0762762P</v>
          </cell>
          <cell r="L888">
            <v>40057</v>
          </cell>
          <cell r="M888">
            <v>3013</v>
          </cell>
          <cell r="N888">
            <v>38718</v>
          </cell>
        </row>
        <row r="889">
          <cell r="A889" t="str">
            <v>21S9502904QYG</v>
          </cell>
          <cell r="B889" t="str">
            <v>SAINT-MARTIN</v>
          </cell>
          <cell r="C889" t="str">
            <v>Olivier</v>
          </cell>
          <cell r="D889">
            <v>38718</v>
          </cell>
          <cell r="E889">
            <v>1</v>
          </cell>
          <cell r="F889" t="str">
            <v>Local</v>
          </cell>
          <cell r="G889">
            <v>40057</v>
          </cell>
          <cell r="H889" t="str">
            <v>MCF HC</v>
          </cell>
          <cell r="I889">
            <v>5</v>
          </cell>
          <cell r="J889" t="str">
            <v>U. Rouen</v>
          </cell>
          <cell r="K889" t="str">
            <v>0761904G</v>
          </cell>
          <cell r="L889">
            <v>40057</v>
          </cell>
          <cell r="M889">
            <v>3013</v>
          </cell>
          <cell r="N889">
            <v>38718</v>
          </cell>
        </row>
        <row r="890">
          <cell r="A890" t="str">
            <v>21S9800118TSJ</v>
          </cell>
          <cell r="B890" t="str">
            <v>BARZMAN</v>
          </cell>
          <cell r="C890" t="str">
            <v>John</v>
          </cell>
          <cell r="D890">
            <v>38718</v>
          </cell>
          <cell r="E890">
            <v>1</v>
          </cell>
          <cell r="F890" t="str">
            <v>Local</v>
          </cell>
          <cell r="G890">
            <v>40057</v>
          </cell>
          <cell r="H890" t="str">
            <v>PR 1C</v>
          </cell>
          <cell r="I890">
            <v>22</v>
          </cell>
          <cell r="J890" t="str">
            <v>U. Le Havre</v>
          </cell>
          <cell r="K890" t="str">
            <v>0762762P</v>
          </cell>
          <cell r="L890">
            <v>40057</v>
          </cell>
          <cell r="M890">
            <v>3002</v>
          </cell>
          <cell r="N890">
            <v>38718</v>
          </cell>
        </row>
        <row r="891">
          <cell r="A891" t="str">
            <v>21S9800297STI</v>
          </cell>
          <cell r="B891" t="str">
            <v>ZAPPELLA</v>
          </cell>
          <cell r="C891" t="str">
            <v>Jeannine</v>
          </cell>
          <cell r="D891">
            <v>38718</v>
          </cell>
          <cell r="E891">
            <v>1</v>
          </cell>
          <cell r="F891" t="str">
            <v>Local</v>
          </cell>
          <cell r="G891">
            <v>40057</v>
          </cell>
          <cell r="H891" t="str">
            <v>PR EX1</v>
          </cell>
          <cell r="I891">
            <v>7</v>
          </cell>
          <cell r="J891" t="str">
            <v>U. Amiens</v>
          </cell>
          <cell r="K891" t="str">
            <v>0801344B</v>
          </cell>
          <cell r="L891">
            <v>40057</v>
          </cell>
          <cell r="M891">
            <v>3003</v>
          </cell>
          <cell r="N891">
            <v>38718</v>
          </cell>
        </row>
        <row r="892">
          <cell r="A892" t="str">
            <v>21S9802288SJF</v>
          </cell>
          <cell r="B892" t="str">
            <v>RIEBER</v>
          </cell>
          <cell r="C892" t="str">
            <v>Arsene</v>
          </cell>
          <cell r="D892">
            <v>38718</v>
          </cell>
          <cell r="E892">
            <v>1</v>
          </cell>
          <cell r="F892" t="str">
            <v>National</v>
          </cell>
          <cell r="G892">
            <v>40057</v>
          </cell>
          <cell r="H892" t="str">
            <v>MCF HC</v>
          </cell>
          <cell r="I892">
            <v>5</v>
          </cell>
          <cell r="J892" t="str">
            <v>U. Rouen</v>
          </cell>
          <cell r="K892" t="str">
            <v>0761904G</v>
          </cell>
          <cell r="L892">
            <v>40057</v>
          </cell>
          <cell r="M892">
            <v>3013</v>
          </cell>
          <cell r="N892">
            <v>38718</v>
          </cell>
        </row>
        <row r="893">
          <cell r="A893" t="str">
            <v>21S9905609HIO</v>
          </cell>
          <cell r="B893" t="str">
            <v>NOUACEUR</v>
          </cell>
          <cell r="C893" t="str">
            <v>Zeineddine</v>
          </cell>
          <cell r="D893">
            <v>38718</v>
          </cell>
          <cell r="E893">
            <v>1</v>
          </cell>
          <cell r="F893" t="str">
            <v>Local</v>
          </cell>
          <cell r="G893">
            <v>40057</v>
          </cell>
          <cell r="H893" t="str">
            <v>MCF HC</v>
          </cell>
          <cell r="I893">
            <v>23</v>
          </cell>
          <cell r="J893" t="str">
            <v>U. Rouen</v>
          </cell>
          <cell r="K893" t="str">
            <v>0761904G</v>
          </cell>
          <cell r="L893">
            <v>40057</v>
          </cell>
          <cell r="M893">
            <v>3013</v>
          </cell>
          <cell r="N893">
            <v>38718</v>
          </cell>
        </row>
        <row r="894">
          <cell r="A894" t="str">
            <v>22E9201187JSS</v>
          </cell>
          <cell r="B894" t="str">
            <v>D'HOLLANDER</v>
          </cell>
          <cell r="C894" t="str">
            <v>Paul</v>
          </cell>
          <cell r="D894">
            <v>38718</v>
          </cell>
          <cell r="E894">
            <v>1</v>
          </cell>
          <cell r="F894" t="str">
            <v>Local</v>
          </cell>
          <cell r="G894">
            <v>40057</v>
          </cell>
          <cell r="H894" t="str">
            <v>PR 1C</v>
          </cell>
          <cell r="I894">
            <v>22</v>
          </cell>
          <cell r="J894" t="str">
            <v>U. Limoges</v>
          </cell>
          <cell r="K894" t="str">
            <v>0870669E</v>
          </cell>
          <cell r="L894">
            <v>40057</v>
          </cell>
          <cell r="M894">
            <v>3002</v>
          </cell>
          <cell r="N894">
            <v>38718</v>
          </cell>
        </row>
        <row r="895">
          <cell r="A895" t="str">
            <v>22S9324228UIV</v>
          </cell>
          <cell r="B895" t="str">
            <v>DREYFUSS</v>
          </cell>
          <cell r="C895" t="str">
            <v>Gilles</v>
          </cell>
          <cell r="D895">
            <v>38718</v>
          </cell>
          <cell r="E895">
            <v>1</v>
          </cell>
          <cell r="F895" t="str">
            <v>National</v>
          </cell>
          <cell r="G895">
            <v>40057</v>
          </cell>
          <cell r="H895" t="str">
            <v>PR EX1</v>
          </cell>
          <cell r="I895">
            <v>87</v>
          </cell>
          <cell r="J895" t="str">
            <v>U. Limoges</v>
          </cell>
          <cell r="K895" t="str">
            <v>0870669E</v>
          </cell>
          <cell r="L895">
            <v>40057</v>
          </cell>
          <cell r="M895">
            <v>3003</v>
          </cell>
          <cell r="N895">
            <v>38718</v>
          </cell>
        </row>
        <row r="896">
          <cell r="A896" t="str">
            <v>22S9325602OMD</v>
          </cell>
          <cell r="B896" t="str">
            <v>CARON</v>
          </cell>
          <cell r="C896" t="str">
            <v>Philippe</v>
          </cell>
          <cell r="D896">
            <v>38718</v>
          </cell>
          <cell r="E896">
            <v>1</v>
          </cell>
          <cell r="F896" t="str">
            <v>National</v>
          </cell>
          <cell r="G896">
            <v>40057</v>
          </cell>
          <cell r="H896" t="str">
            <v>PR EX1</v>
          </cell>
          <cell r="I896">
            <v>9</v>
          </cell>
          <cell r="J896" t="str">
            <v>U. Poitiers</v>
          </cell>
          <cell r="K896" t="str">
            <v>0860856N</v>
          </cell>
          <cell r="L896">
            <v>40057</v>
          </cell>
          <cell r="M896">
            <v>3003</v>
          </cell>
          <cell r="N896">
            <v>38718</v>
          </cell>
        </row>
        <row r="897">
          <cell r="A897" t="str">
            <v>22S9326758DRI</v>
          </cell>
          <cell r="B897" t="str">
            <v>MARGUENAUD</v>
          </cell>
          <cell r="C897" t="str">
            <v>Jean Pierre</v>
          </cell>
          <cell r="D897">
            <v>38718</v>
          </cell>
          <cell r="E897">
            <v>1</v>
          </cell>
          <cell r="F897" t="str">
            <v>National</v>
          </cell>
          <cell r="G897">
            <v>40057</v>
          </cell>
          <cell r="H897" t="str">
            <v>PR EX1</v>
          </cell>
          <cell r="I897">
            <v>1</v>
          </cell>
          <cell r="J897" t="str">
            <v>U. Limoges</v>
          </cell>
          <cell r="K897" t="str">
            <v>0870669E</v>
          </cell>
          <cell r="L897">
            <v>40057</v>
          </cell>
          <cell r="M897">
            <v>3003</v>
          </cell>
          <cell r="N897">
            <v>38718</v>
          </cell>
        </row>
        <row r="898">
          <cell r="A898" t="str">
            <v>22S9327145JSE</v>
          </cell>
          <cell r="B898" t="str">
            <v>RAMOS IZQUIERDO</v>
          </cell>
          <cell r="C898" t="str">
            <v>Eduardo</v>
          </cell>
          <cell r="D898">
            <v>39692</v>
          </cell>
          <cell r="E898">
            <v>1</v>
          </cell>
          <cell r="F898" t="str">
            <v>National</v>
          </cell>
          <cell r="G898">
            <v>40057</v>
          </cell>
          <cell r="H898" t="str">
            <v>PR 1C</v>
          </cell>
          <cell r="I898">
            <v>14</v>
          </cell>
          <cell r="J898" t="str">
            <v>U. Paris-IV</v>
          </cell>
          <cell r="K898" t="str">
            <v>0751720M</v>
          </cell>
          <cell r="L898">
            <v>41153</v>
          </cell>
          <cell r="M898">
            <v>3002</v>
          </cell>
          <cell r="N898">
            <v>39692</v>
          </cell>
        </row>
        <row r="899">
          <cell r="A899" t="str">
            <v>22S9331331NYY</v>
          </cell>
          <cell r="B899" t="str">
            <v>ALLEE</v>
          </cell>
          <cell r="C899" t="str">
            <v>Philippe Gui</v>
          </cell>
          <cell r="D899">
            <v>38718</v>
          </cell>
          <cell r="E899">
            <v>1</v>
          </cell>
          <cell r="F899" t="str">
            <v>Local</v>
          </cell>
          <cell r="G899">
            <v>40057</v>
          </cell>
          <cell r="H899" t="str">
            <v>PR 1C</v>
          </cell>
          <cell r="I899">
            <v>23</v>
          </cell>
          <cell r="J899" t="str">
            <v>U. Limoges</v>
          </cell>
          <cell r="K899" t="str">
            <v>0870669E</v>
          </cell>
          <cell r="L899">
            <v>40057</v>
          </cell>
          <cell r="M899">
            <v>3002</v>
          </cell>
          <cell r="N899">
            <v>38749</v>
          </cell>
        </row>
        <row r="900">
          <cell r="A900" t="str">
            <v>22S9335264FMD</v>
          </cell>
          <cell r="B900" t="str">
            <v>TARAZI</v>
          </cell>
          <cell r="C900" t="str">
            <v>Amine</v>
          </cell>
          <cell r="D900">
            <v>38718</v>
          </cell>
          <cell r="E900">
            <v>1</v>
          </cell>
          <cell r="F900" t="str">
            <v>Local</v>
          </cell>
          <cell r="G900">
            <v>40057</v>
          </cell>
          <cell r="H900" t="str">
            <v>PR EX1</v>
          </cell>
          <cell r="I900">
            <v>5</v>
          </cell>
          <cell r="J900" t="str">
            <v>U. Limoges</v>
          </cell>
          <cell r="K900" t="str">
            <v>0870669E</v>
          </cell>
          <cell r="L900">
            <v>40057</v>
          </cell>
          <cell r="M900">
            <v>3003</v>
          </cell>
          <cell r="N900">
            <v>38718</v>
          </cell>
        </row>
        <row r="901">
          <cell r="A901" t="str">
            <v>22S9344774REU</v>
          </cell>
          <cell r="B901" t="str">
            <v>ANDRE</v>
          </cell>
          <cell r="C901" t="str">
            <v>Marie Francoise</v>
          </cell>
          <cell r="D901">
            <v>38718</v>
          </cell>
          <cell r="E901">
            <v>1</v>
          </cell>
          <cell r="F901" t="str">
            <v>National</v>
          </cell>
          <cell r="G901">
            <v>40057</v>
          </cell>
          <cell r="H901" t="str">
            <v>PR EX1</v>
          </cell>
          <cell r="I901">
            <v>23</v>
          </cell>
          <cell r="J901" t="str">
            <v>U. Clermont-Ferrand-II</v>
          </cell>
          <cell r="K901" t="str">
            <v>0631525R</v>
          </cell>
          <cell r="L901">
            <v>40057</v>
          </cell>
          <cell r="M901">
            <v>3003</v>
          </cell>
          <cell r="N901">
            <v>38718</v>
          </cell>
        </row>
        <row r="902">
          <cell r="A902" t="str">
            <v>22S9348134GRL</v>
          </cell>
          <cell r="B902" t="str">
            <v>PAULIAT</v>
          </cell>
          <cell r="C902" t="str">
            <v>Helene</v>
          </cell>
          <cell r="D902">
            <v>38718</v>
          </cell>
          <cell r="E902">
            <v>1</v>
          </cell>
          <cell r="F902" t="str">
            <v>National</v>
          </cell>
          <cell r="G902">
            <v>40057</v>
          </cell>
          <cell r="H902" t="str">
            <v>PR EX1</v>
          </cell>
          <cell r="I902">
            <v>2</v>
          </cell>
          <cell r="J902" t="str">
            <v>U. Limoges</v>
          </cell>
          <cell r="K902" t="str">
            <v>0870669E</v>
          </cell>
          <cell r="L902">
            <v>40057</v>
          </cell>
          <cell r="M902">
            <v>3003</v>
          </cell>
          <cell r="N902">
            <v>38718</v>
          </cell>
        </row>
        <row r="903">
          <cell r="A903" t="str">
            <v>22S9601820TSJ</v>
          </cell>
          <cell r="B903" t="str">
            <v>BARNETO</v>
          </cell>
          <cell r="C903" t="str">
            <v>Pascal</v>
          </cell>
          <cell r="D903">
            <v>39692</v>
          </cell>
          <cell r="E903">
            <v>1</v>
          </cell>
          <cell r="F903" t="str">
            <v>Local</v>
          </cell>
          <cell r="G903">
            <v>40057</v>
          </cell>
          <cell r="H903" t="str">
            <v>PR 1C</v>
          </cell>
          <cell r="I903">
            <v>6</v>
          </cell>
          <cell r="J903" t="str">
            <v>U. Poitiers</v>
          </cell>
          <cell r="K903" t="str">
            <v>0860856N</v>
          </cell>
          <cell r="L903">
            <v>40057</v>
          </cell>
          <cell r="M903">
            <v>3002</v>
          </cell>
          <cell r="N903">
            <v>39692</v>
          </cell>
        </row>
        <row r="904">
          <cell r="A904" t="str">
            <v>22S9603545NLY</v>
          </cell>
          <cell r="B904" t="str">
            <v>TRECANT</v>
          </cell>
          <cell r="C904" t="str">
            <v>Marylene</v>
          </cell>
          <cell r="D904">
            <v>38718</v>
          </cell>
          <cell r="E904">
            <v>1</v>
          </cell>
          <cell r="F904" t="str">
            <v>National</v>
          </cell>
          <cell r="G904">
            <v>40057</v>
          </cell>
          <cell r="H904" t="str">
            <v>MCF HC</v>
          </cell>
          <cell r="I904">
            <v>85</v>
          </cell>
          <cell r="J904" t="str">
            <v>U. Limoges</v>
          </cell>
          <cell r="K904" t="str">
            <v>0870669E</v>
          </cell>
          <cell r="L904">
            <v>40057</v>
          </cell>
          <cell r="M904">
            <v>3013</v>
          </cell>
          <cell r="N904">
            <v>38718</v>
          </cell>
        </row>
        <row r="905">
          <cell r="A905" t="str">
            <v>23E9204353FCW</v>
          </cell>
          <cell r="B905" t="str">
            <v>GAY</v>
          </cell>
          <cell r="C905" t="str">
            <v>Jean-Christophe</v>
          </cell>
          <cell r="D905">
            <v>38961</v>
          </cell>
          <cell r="E905">
            <v>1</v>
          </cell>
          <cell r="F905" t="str">
            <v>National</v>
          </cell>
          <cell r="G905">
            <v>40057</v>
          </cell>
          <cell r="H905" t="str">
            <v>PR 1C</v>
          </cell>
          <cell r="I905">
            <v>23</v>
          </cell>
          <cell r="J905" t="str">
            <v>U. Nice</v>
          </cell>
          <cell r="K905" t="str">
            <v>0060931E</v>
          </cell>
          <cell r="L905">
            <v>40057</v>
          </cell>
          <cell r="M905">
            <v>3002</v>
          </cell>
          <cell r="N905">
            <v>38961</v>
          </cell>
        </row>
        <row r="906">
          <cell r="A906" t="str">
            <v>23E9209303JUJ</v>
          </cell>
          <cell r="B906" t="str">
            <v>BOMEL</v>
          </cell>
          <cell r="C906" t="str">
            <v>Beatrice</v>
          </cell>
          <cell r="D906">
            <v>38718</v>
          </cell>
          <cell r="E906">
            <v>1</v>
          </cell>
          <cell r="F906" t="str">
            <v>Local</v>
          </cell>
          <cell r="G906">
            <v>40057</v>
          </cell>
          <cell r="H906" t="str">
            <v>MCF HC</v>
          </cell>
          <cell r="I906">
            <v>9</v>
          </cell>
          <cell r="J906" t="str">
            <v>U. Nice (IUFM)</v>
          </cell>
          <cell r="K906" t="str">
            <v>0061758D</v>
          </cell>
          <cell r="L906">
            <v>40057</v>
          </cell>
          <cell r="M906">
            <v>3013</v>
          </cell>
          <cell r="N906">
            <v>38718</v>
          </cell>
        </row>
        <row r="907">
          <cell r="A907" t="str">
            <v>23S9320287NFF</v>
          </cell>
          <cell r="B907" t="str">
            <v>ASSO</v>
          </cell>
          <cell r="C907" t="str">
            <v>Bernard</v>
          </cell>
          <cell r="D907">
            <v>38718</v>
          </cell>
          <cell r="E907">
            <v>1</v>
          </cell>
          <cell r="F907" t="str">
            <v>Local</v>
          </cell>
          <cell r="G907">
            <v>40057</v>
          </cell>
          <cell r="H907" t="str">
            <v>PR EX1</v>
          </cell>
          <cell r="I907">
            <v>2</v>
          </cell>
          <cell r="J907" t="str">
            <v>U. Nice</v>
          </cell>
          <cell r="K907" t="str">
            <v>0060931E</v>
          </cell>
          <cell r="L907">
            <v>40057</v>
          </cell>
          <cell r="M907">
            <v>3003</v>
          </cell>
          <cell r="N907">
            <v>38718</v>
          </cell>
        </row>
        <row r="908">
          <cell r="A908" t="str">
            <v>23S9322260WLM</v>
          </cell>
          <cell r="B908" t="str">
            <v>LABORDE</v>
          </cell>
          <cell r="C908" t="str">
            <v>Jean Pierre</v>
          </cell>
          <cell r="D908">
            <v>38718</v>
          </cell>
          <cell r="E908">
            <v>1</v>
          </cell>
          <cell r="F908" t="str">
            <v>Local</v>
          </cell>
          <cell r="G908">
            <v>40057</v>
          </cell>
          <cell r="H908" t="str">
            <v>PR EX1</v>
          </cell>
          <cell r="I908">
            <v>23</v>
          </cell>
          <cell r="J908" t="str">
            <v>U. Nice</v>
          </cell>
          <cell r="K908" t="str">
            <v>0060931E</v>
          </cell>
          <cell r="L908">
            <v>40057</v>
          </cell>
          <cell r="M908">
            <v>3003</v>
          </cell>
          <cell r="N908">
            <v>38718</v>
          </cell>
        </row>
        <row r="909">
          <cell r="A909" t="str">
            <v>23S9322834FBY</v>
          </cell>
          <cell r="B909" t="str">
            <v>SOLINS</v>
          </cell>
          <cell r="C909" t="str">
            <v>Bernard</v>
          </cell>
          <cell r="D909">
            <v>38718</v>
          </cell>
          <cell r="E909">
            <v>1</v>
          </cell>
          <cell r="F909" t="str">
            <v>Local</v>
          </cell>
          <cell r="G909">
            <v>40057</v>
          </cell>
          <cell r="H909" t="str">
            <v>MCF HC</v>
          </cell>
          <cell r="I909">
            <v>5</v>
          </cell>
          <cell r="J909" t="str">
            <v>U. Toulon</v>
          </cell>
          <cell r="K909" t="str">
            <v>0830766G</v>
          </cell>
          <cell r="L909">
            <v>40057</v>
          </cell>
          <cell r="M909">
            <v>3013</v>
          </cell>
          <cell r="N909">
            <v>38718</v>
          </cell>
        </row>
        <row r="910">
          <cell r="A910" t="str">
            <v>23S9327672ZWT</v>
          </cell>
          <cell r="B910" t="str">
            <v>OLIVERO</v>
          </cell>
          <cell r="C910" t="str">
            <v>Bernard</v>
          </cell>
          <cell r="D910">
            <v>38718</v>
          </cell>
          <cell r="E910">
            <v>1</v>
          </cell>
          <cell r="F910" t="str">
            <v>Local</v>
          </cell>
          <cell r="G910">
            <v>40057</v>
          </cell>
          <cell r="H910" t="str">
            <v>PR 1C</v>
          </cell>
          <cell r="I910">
            <v>6</v>
          </cell>
          <cell r="J910" t="str">
            <v>U. Nice</v>
          </cell>
          <cell r="K910" t="str">
            <v>0060931E</v>
          </cell>
          <cell r="L910">
            <v>40057</v>
          </cell>
          <cell r="M910">
            <v>3002</v>
          </cell>
          <cell r="N910">
            <v>38718</v>
          </cell>
        </row>
        <row r="911">
          <cell r="A911" t="str">
            <v>23S9328467TNM</v>
          </cell>
          <cell r="B911" t="str">
            <v>GAZANO</v>
          </cell>
          <cell r="C911" t="str">
            <v>Antoine</v>
          </cell>
          <cell r="D911">
            <v>38718</v>
          </cell>
          <cell r="E911">
            <v>1</v>
          </cell>
          <cell r="F911" t="str">
            <v>Local</v>
          </cell>
          <cell r="G911">
            <v>40057</v>
          </cell>
          <cell r="H911" t="str">
            <v>MCF HC</v>
          </cell>
          <cell r="I911">
            <v>2</v>
          </cell>
          <cell r="J911" t="str">
            <v>U. Nice</v>
          </cell>
          <cell r="K911" t="str">
            <v>0060931E</v>
          </cell>
          <cell r="L911">
            <v>40057</v>
          </cell>
          <cell r="M911">
            <v>3013</v>
          </cell>
          <cell r="N911">
            <v>38718</v>
          </cell>
        </row>
        <row r="912">
          <cell r="A912" t="str">
            <v>23S9330325TGM</v>
          </cell>
          <cell r="B912" t="str">
            <v>ANTHONY</v>
          </cell>
          <cell r="C912" t="str">
            <v>Edward</v>
          </cell>
          <cell r="D912">
            <v>40057</v>
          </cell>
          <cell r="E912">
            <v>1</v>
          </cell>
          <cell r="F912" t="str">
            <v>Local</v>
          </cell>
          <cell r="G912">
            <v>40057</v>
          </cell>
          <cell r="H912" t="str">
            <v>PR EX2</v>
          </cell>
          <cell r="I912">
            <v>23</v>
          </cell>
          <cell r="J912" t="str">
            <v>U. Aix-Marseille-I</v>
          </cell>
          <cell r="K912" t="str">
            <v>0131842G</v>
          </cell>
          <cell r="L912">
            <v>40057</v>
          </cell>
          <cell r="M912">
            <v>3004</v>
          </cell>
          <cell r="N912">
            <v>40057</v>
          </cell>
        </row>
        <row r="913">
          <cell r="A913" t="str">
            <v>23S9335181MBD</v>
          </cell>
          <cell r="B913" t="str">
            <v>APRAHAMIAN</v>
          </cell>
          <cell r="C913" t="str">
            <v>Frederic</v>
          </cell>
          <cell r="D913">
            <v>38718</v>
          </cell>
          <cell r="E913">
            <v>1</v>
          </cell>
          <cell r="F913" t="str">
            <v>National</v>
          </cell>
          <cell r="G913">
            <v>40057</v>
          </cell>
          <cell r="H913" t="str">
            <v>MCF HC</v>
          </cell>
          <cell r="I913">
            <v>5</v>
          </cell>
          <cell r="J913" t="str">
            <v>U. Toulon</v>
          </cell>
          <cell r="K913" t="str">
            <v>0830766G</v>
          </cell>
          <cell r="L913">
            <v>40057</v>
          </cell>
          <cell r="M913">
            <v>3013</v>
          </cell>
          <cell r="N913">
            <v>38718</v>
          </cell>
        </row>
        <row r="914">
          <cell r="A914" t="str">
            <v>23S9344043STO</v>
          </cell>
          <cell r="B914" t="str">
            <v>DE NECHAUD DE FERAL</v>
          </cell>
          <cell r="C914" t="str">
            <v>Carole</v>
          </cell>
          <cell r="D914">
            <v>38718</v>
          </cell>
          <cell r="E914">
            <v>1</v>
          </cell>
          <cell r="F914" t="str">
            <v>National</v>
          </cell>
          <cell r="G914">
            <v>40057</v>
          </cell>
          <cell r="H914" t="str">
            <v>MCF HC</v>
          </cell>
          <cell r="I914">
            <v>7</v>
          </cell>
          <cell r="J914" t="str">
            <v>U. Nice</v>
          </cell>
          <cell r="K914" t="str">
            <v>0060931E</v>
          </cell>
          <cell r="L914">
            <v>40057</v>
          </cell>
          <cell r="M914">
            <v>3013</v>
          </cell>
          <cell r="N914">
            <v>38718</v>
          </cell>
        </row>
        <row r="915">
          <cell r="A915" t="str">
            <v>23S9349184VCQ</v>
          </cell>
          <cell r="B915" t="str">
            <v>EL MADJERI</v>
          </cell>
          <cell r="C915" t="str">
            <v>Djamila</v>
          </cell>
          <cell r="D915">
            <v>38718</v>
          </cell>
          <cell r="E915">
            <v>1</v>
          </cell>
          <cell r="F915" t="str">
            <v>Local</v>
          </cell>
          <cell r="G915">
            <v>40057</v>
          </cell>
          <cell r="H915" t="str">
            <v>MCF HC</v>
          </cell>
          <cell r="I915">
            <v>6</v>
          </cell>
          <cell r="J915" t="str">
            <v>U. Nice</v>
          </cell>
          <cell r="K915" t="str">
            <v>0060931E</v>
          </cell>
          <cell r="L915">
            <v>40057</v>
          </cell>
          <cell r="M915">
            <v>3013</v>
          </cell>
          <cell r="N915">
            <v>38718</v>
          </cell>
        </row>
        <row r="916">
          <cell r="A916" t="str">
            <v>23S9602745HZM</v>
          </cell>
          <cell r="B916" t="str">
            <v>MERCIER</v>
          </cell>
          <cell r="C916" t="str">
            <v>Arnaud</v>
          </cell>
          <cell r="D916">
            <v>38718</v>
          </cell>
          <cell r="E916">
            <v>1</v>
          </cell>
          <cell r="F916" t="str">
            <v>Local</v>
          </cell>
          <cell r="G916">
            <v>40057</v>
          </cell>
          <cell r="H916" t="str">
            <v>PR 1C</v>
          </cell>
          <cell r="I916">
            <v>71</v>
          </cell>
          <cell r="J916" t="str">
            <v>U. Metz</v>
          </cell>
          <cell r="K916" t="str">
            <v>0572081C</v>
          </cell>
          <cell r="L916">
            <v>40057</v>
          </cell>
          <cell r="M916">
            <v>3002</v>
          </cell>
          <cell r="N916">
            <v>38718</v>
          </cell>
        </row>
        <row r="917">
          <cell r="A917" t="str">
            <v>23S9701536EDL</v>
          </cell>
          <cell r="B917" t="str">
            <v>BAISSET</v>
          </cell>
          <cell r="C917" t="str">
            <v>Didier</v>
          </cell>
          <cell r="D917">
            <v>38718</v>
          </cell>
          <cell r="E917">
            <v>1</v>
          </cell>
          <cell r="F917" t="str">
            <v>National</v>
          </cell>
          <cell r="G917">
            <v>40057</v>
          </cell>
          <cell r="H917" t="str">
            <v>MCF HC</v>
          </cell>
          <cell r="I917">
            <v>3</v>
          </cell>
          <cell r="J917" t="str">
            <v>U. Perpignan</v>
          </cell>
          <cell r="K917" t="str">
            <v>0660437S</v>
          </cell>
          <cell r="L917">
            <v>40057</v>
          </cell>
          <cell r="M917">
            <v>3013</v>
          </cell>
          <cell r="N917">
            <v>38718</v>
          </cell>
        </row>
        <row r="918">
          <cell r="A918" t="str">
            <v>23S9800272RZF</v>
          </cell>
          <cell r="B918" t="str">
            <v>SAGAERT</v>
          </cell>
          <cell r="C918" t="str">
            <v>Martine</v>
          </cell>
          <cell r="D918">
            <v>39114</v>
          </cell>
          <cell r="E918">
            <v>1</v>
          </cell>
          <cell r="F918" t="str">
            <v>National</v>
          </cell>
          <cell r="G918">
            <v>40057</v>
          </cell>
          <cell r="H918" t="str">
            <v>PR 1C</v>
          </cell>
          <cell r="I918">
            <v>9</v>
          </cell>
          <cell r="J918" t="str">
            <v>U. Toulon</v>
          </cell>
          <cell r="K918" t="str">
            <v>0830766G</v>
          </cell>
          <cell r="L918">
            <v>40057</v>
          </cell>
          <cell r="M918">
            <v>3002</v>
          </cell>
          <cell r="N918">
            <v>39114</v>
          </cell>
        </row>
        <row r="919">
          <cell r="A919" t="str">
            <v>23S9800323BGZ</v>
          </cell>
          <cell r="B919" t="str">
            <v>CHASTAGNER</v>
          </cell>
          <cell r="C919" t="str">
            <v>Claude</v>
          </cell>
          <cell r="D919">
            <v>38718</v>
          </cell>
          <cell r="E919">
            <v>1</v>
          </cell>
          <cell r="F919" t="str">
            <v>National</v>
          </cell>
          <cell r="G919">
            <v>40057</v>
          </cell>
          <cell r="H919" t="str">
            <v>PR 1C</v>
          </cell>
          <cell r="I919">
            <v>11</v>
          </cell>
          <cell r="J919" t="str">
            <v>U. Montpellier-III</v>
          </cell>
          <cell r="K919" t="str">
            <v>0341089Z</v>
          </cell>
          <cell r="L919">
            <v>40057</v>
          </cell>
          <cell r="M919">
            <v>3002</v>
          </cell>
          <cell r="N919">
            <v>38718</v>
          </cell>
        </row>
        <row r="920">
          <cell r="A920" t="str">
            <v>23S9904045CNE</v>
          </cell>
          <cell r="B920" t="str">
            <v>PARDINI</v>
          </cell>
          <cell r="C920" t="str">
            <v>Jean-Jacques</v>
          </cell>
          <cell r="D920">
            <v>38718</v>
          </cell>
          <cell r="E920">
            <v>1</v>
          </cell>
          <cell r="F920" t="str">
            <v>Local</v>
          </cell>
          <cell r="G920">
            <v>40057</v>
          </cell>
          <cell r="H920" t="str">
            <v>PR 1C</v>
          </cell>
          <cell r="I920">
            <v>2</v>
          </cell>
          <cell r="J920" t="str">
            <v>U. Toulon</v>
          </cell>
          <cell r="K920" t="str">
            <v>0830766G</v>
          </cell>
          <cell r="L920">
            <v>40057</v>
          </cell>
          <cell r="M920">
            <v>3002</v>
          </cell>
          <cell r="N920">
            <v>38718</v>
          </cell>
        </row>
        <row r="921">
          <cell r="A921" t="str">
            <v>23S9904047XQC</v>
          </cell>
          <cell r="B921" t="str">
            <v>BUGADA</v>
          </cell>
          <cell r="C921" t="str">
            <v>Alexis</v>
          </cell>
          <cell r="D921">
            <v>38718</v>
          </cell>
          <cell r="E921">
            <v>1</v>
          </cell>
          <cell r="F921" t="str">
            <v>Local</v>
          </cell>
          <cell r="G921">
            <v>40057</v>
          </cell>
          <cell r="H921" t="str">
            <v>PR 1C</v>
          </cell>
          <cell r="I921">
            <v>1</v>
          </cell>
          <cell r="J921" t="str">
            <v>U. Aix-Marseille-III</v>
          </cell>
          <cell r="K921" t="str">
            <v>0132364Z</v>
          </cell>
          <cell r="L921">
            <v>40057</v>
          </cell>
          <cell r="M921">
            <v>3002</v>
          </cell>
          <cell r="N921">
            <v>38718</v>
          </cell>
        </row>
        <row r="922">
          <cell r="A922" t="str">
            <v>24E9203432ESW</v>
          </cell>
          <cell r="B922" t="str">
            <v>SAND</v>
          </cell>
          <cell r="C922" t="str">
            <v>Alain</v>
          </cell>
          <cell r="D922">
            <v>38718</v>
          </cell>
          <cell r="E922">
            <v>1</v>
          </cell>
          <cell r="F922" t="str">
            <v>National</v>
          </cell>
          <cell r="G922">
            <v>40057</v>
          </cell>
          <cell r="H922" t="str">
            <v>PR 1C</v>
          </cell>
          <cell r="I922">
            <v>5</v>
          </cell>
          <cell r="J922" t="str">
            <v>U. Lyon-II</v>
          </cell>
          <cell r="K922" t="str">
            <v>0691775E</v>
          </cell>
          <cell r="L922">
            <v>40057</v>
          </cell>
          <cell r="M922">
            <v>3002</v>
          </cell>
          <cell r="N922">
            <v>38718</v>
          </cell>
        </row>
        <row r="923">
          <cell r="A923" t="str">
            <v>24E9205450SIF</v>
          </cell>
          <cell r="B923" t="str">
            <v>GRATALOUP</v>
          </cell>
          <cell r="C923" t="str">
            <v>Christian</v>
          </cell>
          <cell r="D923">
            <v>38718</v>
          </cell>
          <cell r="E923">
            <v>1</v>
          </cell>
          <cell r="F923" t="str">
            <v>National</v>
          </cell>
          <cell r="G923">
            <v>40057</v>
          </cell>
          <cell r="H923" t="str">
            <v>PR EX1</v>
          </cell>
          <cell r="I923">
            <v>23</v>
          </cell>
          <cell r="J923" t="str">
            <v>U. Paris-VII</v>
          </cell>
          <cell r="K923" t="str">
            <v>0751723R</v>
          </cell>
          <cell r="L923">
            <v>40057</v>
          </cell>
          <cell r="M923">
            <v>3003</v>
          </cell>
          <cell r="N923">
            <v>38718</v>
          </cell>
        </row>
        <row r="924">
          <cell r="A924" t="str">
            <v>24E9205938UWP</v>
          </cell>
          <cell r="B924" t="str">
            <v>BERTHO</v>
          </cell>
          <cell r="C924" t="str">
            <v>Alain</v>
          </cell>
          <cell r="D924">
            <v>38718</v>
          </cell>
          <cell r="E924">
            <v>1</v>
          </cell>
          <cell r="F924" t="str">
            <v>National</v>
          </cell>
          <cell r="G924">
            <v>40057</v>
          </cell>
          <cell r="H924" t="str">
            <v>PR 1C</v>
          </cell>
          <cell r="I924">
            <v>20</v>
          </cell>
          <cell r="J924" t="str">
            <v>U. Paris-VIII</v>
          </cell>
          <cell r="K924" t="str">
            <v>0931827F</v>
          </cell>
          <cell r="L924">
            <v>41153</v>
          </cell>
          <cell r="M924">
            <v>3002</v>
          </cell>
          <cell r="N924">
            <v>38718</v>
          </cell>
        </row>
        <row r="925">
          <cell r="A925" t="str">
            <v>24E9206960CBZ</v>
          </cell>
          <cell r="B925" t="str">
            <v>PINHAS</v>
          </cell>
          <cell r="C925" t="str">
            <v>Luc</v>
          </cell>
          <cell r="D925">
            <v>38718</v>
          </cell>
          <cell r="E925">
            <v>1</v>
          </cell>
          <cell r="F925" t="str">
            <v>Local</v>
          </cell>
          <cell r="G925">
            <v>40057</v>
          </cell>
          <cell r="H925" t="str">
            <v>MCF HC</v>
          </cell>
          <cell r="I925">
            <v>71</v>
          </cell>
          <cell r="J925" t="str">
            <v>U. Paris-XIII</v>
          </cell>
          <cell r="K925" t="str">
            <v>0931238R</v>
          </cell>
          <cell r="L925">
            <v>40057</v>
          </cell>
          <cell r="M925">
            <v>3013</v>
          </cell>
          <cell r="N925">
            <v>38718</v>
          </cell>
        </row>
        <row r="926">
          <cell r="A926" t="str">
            <v>24E9207697GXR</v>
          </cell>
          <cell r="B926" t="str">
            <v>FAGOT</v>
          </cell>
          <cell r="C926" t="str">
            <v>Pascal</v>
          </cell>
          <cell r="D926">
            <v>38718</v>
          </cell>
          <cell r="E926">
            <v>1</v>
          </cell>
          <cell r="F926" t="str">
            <v>National</v>
          </cell>
          <cell r="G926">
            <v>40057</v>
          </cell>
          <cell r="H926" t="str">
            <v>MCF HC</v>
          </cell>
          <cell r="I926">
            <v>12</v>
          </cell>
          <cell r="J926" t="str">
            <v>U. Reims</v>
          </cell>
          <cell r="K926" t="str">
            <v>0511296G</v>
          </cell>
          <cell r="L926">
            <v>40057</v>
          </cell>
          <cell r="M926">
            <v>3013</v>
          </cell>
          <cell r="N926">
            <v>38718</v>
          </cell>
        </row>
        <row r="927">
          <cell r="A927" t="str">
            <v>24E9207871BYA</v>
          </cell>
          <cell r="B927" t="str">
            <v>BARTOLI</v>
          </cell>
          <cell r="C927" t="str">
            <v>Jean-Pierre</v>
          </cell>
          <cell r="D927">
            <v>38718</v>
          </cell>
          <cell r="E927">
            <v>1</v>
          </cell>
          <cell r="F927" t="str">
            <v>Local</v>
          </cell>
          <cell r="G927">
            <v>40057</v>
          </cell>
          <cell r="H927" t="str">
            <v>PR EX1</v>
          </cell>
          <cell r="I927">
            <v>18</v>
          </cell>
          <cell r="J927" t="str">
            <v>U. Paris-IV</v>
          </cell>
          <cell r="K927" t="str">
            <v>0751720M</v>
          </cell>
          <cell r="L927">
            <v>40057</v>
          </cell>
          <cell r="M927">
            <v>3003</v>
          </cell>
          <cell r="N927">
            <v>38718</v>
          </cell>
        </row>
        <row r="928">
          <cell r="A928" t="str">
            <v>24E9208987TTZ</v>
          </cell>
          <cell r="B928" t="str">
            <v>BLANCKEMAN</v>
          </cell>
          <cell r="C928" t="str">
            <v>Bruno</v>
          </cell>
          <cell r="D928">
            <v>40057</v>
          </cell>
          <cell r="E928">
            <v>1</v>
          </cell>
          <cell r="F928" t="str">
            <v>National</v>
          </cell>
          <cell r="G928">
            <v>40057</v>
          </cell>
          <cell r="H928" t="str">
            <v>PR 1C</v>
          </cell>
          <cell r="I928">
            <v>9</v>
          </cell>
          <cell r="J928" t="str">
            <v>U. Paris-III</v>
          </cell>
          <cell r="K928" t="str">
            <v>0751719L</v>
          </cell>
          <cell r="L928">
            <v>40057</v>
          </cell>
          <cell r="M928">
            <v>3002</v>
          </cell>
          <cell r="N928">
            <v>40057</v>
          </cell>
        </row>
        <row r="929">
          <cell r="A929" t="str">
            <v>24E9209084MES</v>
          </cell>
          <cell r="B929" t="str">
            <v>BONZON</v>
          </cell>
          <cell r="C929" t="str">
            <v>Thierry</v>
          </cell>
          <cell r="D929">
            <v>38718</v>
          </cell>
          <cell r="E929">
            <v>1</v>
          </cell>
          <cell r="F929" t="str">
            <v>Local</v>
          </cell>
          <cell r="G929">
            <v>40057</v>
          </cell>
          <cell r="H929" t="str">
            <v>MCF HC</v>
          </cell>
          <cell r="I929">
            <v>22</v>
          </cell>
          <cell r="J929" t="str">
            <v>U. Marne-la-VallＦ</v>
          </cell>
          <cell r="K929" t="str">
            <v>0772502B</v>
          </cell>
          <cell r="L929">
            <v>40057</v>
          </cell>
          <cell r="M929">
            <v>3013</v>
          </cell>
          <cell r="N929">
            <v>38718</v>
          </cell>
        </row>
        <row r="930">
          <cell r="A930" t="str">
            <v>24E9209186PEP</v>
          </cell>
          <cell r="B930" t="str">
            <v>GERNIGON</v>
          </cell>
          <cell r="C930" t="str">
            <v>Christophe</v>
          </cell>
          <cell r="D930">
            <v>38718</v>
          </cell>
          <cell r="E930">
            <v>1</v>
          </cell>
          <cell r="F930" t="str">
            <v>National</v>
          </cell>
          <cell r="G930">
            <v>40057</v>
          </cell>
          <cell r="H930" t="str">
            <v>MCF HC</v>
          </cell>
          <cell r="I930">
            <v>74</v>
          </cell>
          <cell r="J930" t="str">
            <v>U. Montpellier-I</v>
          </cell>
          <cell r="K930" t="str">
            <v>0341087X</v>
          </cell>
          <cell r="L930">
            <v>40057</v>
          </cell>
          <cell r="M930">
            <v>3013</v>
          </cell>
          <cell r="N930">
            <v>38718</v>
          </cell>
        </row>
        <row r="931">
          <cell r="A931" t="str">
            <v>24E9210425XGN</v>
          </cell>
          <cell r="B931" t="str">
            <v>SAINT-MARTIN</v>
          </cell>
          <cell r="C931" t="str">
            <v>Jean Philippe</v>
          </cell>
          <cell r="D931">
            <v>38718</v>
          </cell>
          <cell r="E931">
            <v>1</v>
          </cell>
          <cell r="F931" t="str">
            <v>National</v>
          </cell>
          <cell r="G931">
            <v>40057</v>
          </cell>
          <cell r="H931" t="str">
            <v>MCF HC</v>
          </cell>
          <cell r="I931">
            <v>74</v>
          </cell>
          <cell r="J931" t="str">
            <v>U. Lyon-I</v>
          </cell>
          <cell r="K931" t="str">
            <v>0691774D</v>
          </cell>
          <cell r="L931">
            <v>40057</v>
          </cell>
          <cell r="M931">
            <v>3013</v>
          </cell>
          <cell r="N931">
            <v>38718</v>
          </cell>
        </row>
        <row r="932">
          <cell r="A932" t="str">
            <v>24E9221336LQY</v>
          </cell>
          <cell r="B932" t="str">
            <v>DAVENNE</v>
          </cell>
          <cell r="C932" t="str">
            <v>Christine</v>
          </cell>
          <cell r="D932">
            <v>38718</v>
          </cell>
          <cell r="E932">
            <v>1</v>
          </cell>
          <cell r="F932" t="str">
            <v>Local</v>
          </cell>
          <cell r="G932">
            <v>40057</v>
          </cell>
          <cell r="H932" t="str">
            <v>MCF HC</v>
          </cell>
          <cell r="I932">
            <v>18</v>
          </cell>
          <cell r="J932" t="str">
            <v>U. Bordeaux-IV (IUFM)</v>
          </cell>
          <cell r="K932" t="str">
            <v>0332826T</v>
          </cell>
          <cell r="L932">
            <v>40057</v>
          </cell>
          <cell r="M932">
            <v>3013</v>
          </cell>
          <cell r="N932">
            <v>38718</v>
          </cell>
        </row>
        <row r="933">
          <cell r="A933" t="str">
            <v>24E9221882ERN</v>
          </cell>
          <cell r="B933" t="str">
            <v>BENARROCH</v>
          </cell>
          <cell r="C933" t="str">
            <v>Myriam</v>
          </cell>
          <cell r="D933">
            <v>38718</v>
          </cell>
          <cell r="E933">
            <v>1</v>
          </cell>
          <cell r="F933" t="str">
            <v>Local</v>
          </cell>
          <cell r="G933">
            <v>40057</v>
          </cell>
          <cell r="H933" t="str">
            <v>MCF HC</v>
          </cell>
          <cell r="I933">
            <v>14</v>
          </cell>
          <cell r="J933" t="str">
            <v>U. Paris-IV</v>
          </cell>
          <cell r="K933" t="str">
            <v>0751720M</v>
          </cell>
          <cell r="L933">
            <v>40057</v>
          </cell>
          <cell r="M933">
            <v>3013</v>
          </cell>
          <cell r="N933">
            <v>38718</v>
          </cell>
        </row>
        <row r="934">
          <cell r="A934" t="str">
            <v>24E9222928WLX</v>
          </cell>
          <cell r="B934" t="str">
            <v>LETELLIER</v>
          </cell>
          <cell r="C934" t="str">
            <v>Nathalie</v>
          </cell>
          <cell r="D934">
            <v>38718</v>
          </cell>
          <cell r="E934">
            <v>1</v>
          </cell>
          <cell r="F934" t="str">
            <v>National</v>
          </cell>
          <cell r="G934">
            <v>39814</v>
          </cell>
          <cell r="H934" t="str">
            <v>MCF HC</v>
          </cell>
          <cell r="I934">
            <v>9</v>
          </cell>
          <cell r="J934" t="str">
            <v>U. Paris-III</v>
          </cell>
          <cell r="K934" t="str">
            <v>0751719L</v>
          </cell>
          <cell r="L934">
            <v>40889</v>
          </cell>
          <cell r="M934">
            <v>3013</v>
          </cell>
          <cell r="N934">
            <v>38718</v>
          </cell>
        </row>
        <row r="935">
          <cell r="A935" t="str">
            <v>24E9224376RUR</v>
          </cell>
          <cell r="B935" t="str">
            <v>AMBROISE-RENDU</v>
          </cell>
          <cell r="C935" t="str">
            <v>Anne-Claude</v>
          </cell>
          <cell r="D935">
            <v>38718</v>
          </cell>
          <cell r="E935">
            <v>1</v>
          </cell>
          <cell r="F935" t="str">
            <v>National</v>
          </cell>
          <cell r="G935">
            <v>40057</v>
          </cell>
          <cell r="H935" t="str">
            <v>MCF HC</v>
          </cell>
          <cell r="I935">
            <v>22</v>
          </cell>
          <cell r="J935" t="str">
            <v>U. Paris-X</v>
          </cell>
          <cell r="K935" t="str">
            <v>0921204J</v>
          </cell>
          <cell r="L935">
            <v>40057</v>
          </cell>
          <cell r="M935">
            <v>3013</v>
          </cell>
          <cell r="N935">
            <v>38718</v>
          </cell>
        </row>
        <row r="936">
          <cell r="A936" t="str">
            <v>24E9225139UPZ</v>
          </cell>
          <cell r="B936" t="str">
            <v>LIZE</v>
          </cell>
          <cell r="C936" t="str">
            <v>Laurence</v>
          </cell>
          <cell r="D936">
            <v>38718</v>
          </cell>
          <cell r="E936">
            <v>1</v>
          </cell>
          <cell r="F936" t="str">
            <v>Local</v>
          </cell>
          <cell r="G936">
            <v>40057</v>
          </cell>
          <cell r="H936" t="str">
            <v>MCF HC</v>
          </cell>
          <cell r="I936">
            <v>5</v>
          </cell>
          <cell r="J936" t="str">
            <v>U. Paris-I</v>
          </cell>
          <cell r="K936" t="str">
            <v>0751717J</v>
          </cell>
          <cell r="L936">
            <v>40057</v>
          </cell>
          <cell r="M936">
            <v>3013</v>
          </cell>
          <cell r="N936">
            <v>38718</v>
          </cell>
        </row>
        <row r="937">
          <cell r="A937" t="str">
            <v>24E9230151LVY</v>
          </cell>
          <cell r="B937" t="str">
            <v>NOURI</v>
          </cell>
          <cell r="C937" t="str">
            <v>Mimoun</v>
          </cell>
          <cell r="D937">
            <v>38718</v>
          </cell>
          <cell r="E937">
            <v>1</v>
          </cell>
          <cell r="F937" t="str">
            <v>Local</v>
          </cell>
          <cell r="G937">
            <v>40057</v>
          </cell>
          <cell r="H937" t="str">
            <v>MCF HC</v>
          </cell>
          <cell r="I937">
            <v>15</v>
          </cell>
          <cell r="J937" t="str">
            <v>U. Paris-VIII</v>
          </cell>
          <cell r="K937" t="str">
            <v>0931827F</v>
          </cell>
          <cell r="L937">
            <v>40057</v>
          </cell>
          <cell r="M937">
            <v>3013</v>
          </cell>
          <cell r="N937">
            <v>38718</v>
          </cell>
        </row>
        <row r="938">
          <cell r="A938" t="str">
            <v>24E9230253DBO</v>
          </cell>
          <cell r="B938" t="str">
            <v>GUIOT</v>
          </cell>
          <cell r="C938" t="str">
            <v>Denis</v>
          </cell>
          <cell r="D938">
            <v>38718</v>
          </cell>
          <cell r="E938">
            <v>1</v>
          </cell>
          <cell r="F938" t="str">
            <v>National</v>
          </cell>
          <cell r="G938">
            <v>40057</v>
          </cell>
          <cell r="H938" t="str">
            <v>PR 1C</v>
          </cell>
          <cell r="I938">
            <v>6</v>
          </cell>
          <cell r="J938" t="str">
            <v>U. Tech. Paris-Dauphine</v>
          </cell>
          <cell r="K938" t="str">
            <v>0750736T</v>
          </cell>
          <cell r="L938">
            <v>40057</v>
          </cell>
          <cell r="M938">
            <v>3002</v>
          </cell>
          <cell r="N938">
            <v>38718</v>
          </cell>
        </row>
        <row r="939">
          <cell r="A939" t="str">
            <v>24E9230354PVW</v>
          </cell>
          <cell r="B939" t="str">
            <v>LEJEUNE</v>
          </cell>
          <cell r="C939" t="str">
            <v>Catherine</v>
          </cell>
          <cell r="D939">
            <v>38718</v>
          </cell>
          <cell r="E939">
            <v>1</v>
          </cell>
          <cell r="F939" t="str">
            <v>National</v>
          </cell>
          <cell r="G939">
            <v>40057</v>
          </cell>
          <cell r="H939" t="str">
            <v>MCF HC</v>
          </cell>
          <cell r="I939">
            <v>11</v>
          </cell>
          <cell r="J939" t="str">
            <v>U. Paris-VII</v>
          </cell>
          <cell r="K939" t="str">
            <v>0751723R</v>
          </cell>
          <cell r="L939">
            <v>40057</v>
          </cell>
          <cell r="M939">
            <v>3013</v>
          </cell>
          <cell r="N939">
            <v>38718</v>
          </cell>
        </row>
        <row r="940">
          <cell r="A940" t="str">
            <v>24E9230376MYP</v>
          </cell>
          <cell r="B940" t="str">
            <v>JOUGLEUX</v>
          </cell>
          <cell r="C940" t="str">
            <v>Muriel</v>
          </cell>
          <cell r="D940">
            <v>39326</v>
          </cell>
          <cell r="E940">
            <v>1</v>
          </cell>
          <cell r="F940" t="str">
            <v>Local</v>
          </cell>
          <cell r="G940">
            <v>40057</v>
          </cell>
          <cell r="H940" t="str">
            <v>PR 1C</v>
          </cell>
          <cell r="I940">
            <v>6</v>
          </cell>
          <cell r="J940" t="str">
            <v>U. Marne-la-VallＦ</v>
          </cell>
          <cell r="K940" t="str">
            <v>0772502B</v>
          </cell>
          <cell r="L940">
            <v>40057</v>
          </cell>
          <cell r="M940">
            <v>3002</v>
          </cell>
          <cell r="N940">
            <v>39326</v>
          </cell>
        </row>
        <row r="941">
          <cell r="A941" t="str">
            <v>24S0006851IOL</v>
          </cell>
          <cell r="B941" t="str">
            <v>FLICHY</v>
          </cell>
          <cell r="C941" t="str">
            <v>Patrice</v>
          </cell>
          <cell r="D941">
            <v>38718</v>
          </cell>
          <cell r="E941">
            <v>1</v>
          </cell>
          <cell r="F941" t="str">
            <v>Local</v>
          </cell>
          <cell r="G941">
            <v>40057</v>
          </cell>
          <cell r="H941" t="str">
            <v>PR EX1</v>
          </cell>
          <cell r="I941">
            <v>19</v>
          </cell>
          <cell r="J941" t="str">
            <v>U. Marne-la-VallＦ</v>
          </cell>
          <cell r="K941" t="str">
            <v>0772502B</v>
          </cell>
          <cell r="L941">
            <v>40057</v>
          </cell>
          <cell r="M941">
            <v>3003</v>
          </cell>
          <cell r="N941">
            <v>38718</v>
          </cell>
        </row>
        <row r="942">
          <cell r="A942" t="str">
            <v>24S0215510NLC</v>
          </cell>
          <cell r="B942" t="str">
            <v>TRIONFETTI</v>
          </cell>
          <cell r="C942" t="str">
            <v>Federico</v>
          </cell>
          <cell r="D942">
            <v>38961</v>
          </cell>
          <cell r="E942">
            <v>1</v>
          </cell>
          <cell r="F942" t="str">
            <v>National</v>
          </cell>
          <cell r="G942">
            <v>40057</v>
          </cell>
          <cell r="H942" t="str">
            <v>PR 1C</v>
          </cell>
          <cell r="I942">
            <v>5</v>
          </cell>
          <cell r="J942" t="str">
            <v>U. Aix-Marseille-II</v>
          </cell>
          <cell r="K942" t="str">
            <v>0131843H</v>
          </cell>
          <cell r="L942">
            <v>40057</v>
          </cell>
          <cell r="M942">
            <v>3002</v>
          </cell>
          <cell r="N942">
            <v>38961</v>
          </cell>
        </row>
        <row r="943">
          <cell r="A943" t="str">
            <v>24S0319935NAF</v>
          </cell>
          <cell r="B943" t="str">
            <v>VINAY</v>
          </cell>
          <cell r="C943" t="str">
            <v>Gianfranco</v>
          </cell>
          <cell r="D943">
            <v>38718</v>
          </cell>
          <cell r="E943">
            <v>1</v>
          </cell>
          <cell r="F943" t="str">
            <v>National</v>
          </cell>
          <cell r="G943">
            <v>40057</v>
          </cell>
          <cell r="H943" t="str">
            <v>MCF HC</v>
          </cell>
          <cell r="I943">
            <v>18</v>
          </cell>
          <cell r="J943" t="str">
            <v>U. Paris-VIII</v>
          </cell>
          <cell r="K943" t="str">
            <v>0931827F</v>
          </cell>
          <cell r="L943">
            <v>40057</v>
          </cell>
          <cell r="M943">
            <v>3013</v>
          </cell>
          <cell r="N943">
            <v>38718</v>
          </cell>
        </row>
        <row r="944">
          <cell r="A944" t="str">
            <v>24S9315673HBI</v>
          </cell>
          <cell r="B944" t="str">
            <v>AUBERT</v>
          </cell>
          <cell r="C944" t="str">
            <v>Jean Paul</v>
          </cell>
          <cell r="D944">
            <v>38718</v>
          </cell>
          <cell r="E944">
            <v>1</v>
          </cell>
          <cell r="F944" t="str">
            <v>Local</v>
          </cell>
          <cell r="G944">
            <v>40057</v>
          </cell>
          <cell r="H944" t="str">
            <v>MCF HC</v>
          </cell>
          <cell r="I944">
            <v>18</v>
          </cell>
          <cell r="J944" t="str">
            <v>U. Paris-VIII</v>
          </cell>
          <cell r="K944" t="str">
            <v>0931827F</v>
          </cell>
          <cell r="L944">
            <v>40057</v>
          </cell>
          <cell r="M944">
            <v>3013</v>
          </cell>
          <cell r="N944">
            <v>38718</v>
          </cell>
        </row>
        <row r="945">
          <cell r="A945" t="str">
            <v>24S9315801THP</v>
          </cell>
          <cell r="B945" t="str">
            <v>MAIRET</v>
          </cell>
          <cell r="C945" t="str">
            <v>Gerard</v>
          </cell>
          <cell r="D945">
            <v>38718</v>
          </cell>
          <cell r="E945">
            <v>1</v>
          </cell>
          <cell r="F945" t="str">
            <v>Local</v>
          </cell>
          <cell r="G945">
            <v>40057</v>
          </cell>
          <cell r="H945" t="str">
            <v>PR EX1</v>
          </cell>
          <cell r="I945">
            <v>17</v>
          </cell>
          <cell r="J945" t="str">
            <v>U. Paris-VIII</v>
          </cell>
          <cell r="K945" t="str">
            <v>0931827F</v>
          </cell>
          <cell r="L945">
            <v>40057</v>
          </cell>
          <cell r="M945">
            <v>3003</v>
          </cell>
          <cell r="N945">
            <v>38718</v>
          </cell>
        </row>
        <row r="946">
          <cell r="A946" t="str">
            <v>24S9316064TCK</v>
          </cell>
          <cell r="B946" t="str">
            <v>LUCIANI</v>
          </cell>
          <cell r="C946" t="str">
            <v>Simon</v>
          </cell>
          <cell r="D946">
            <v>38718</v>
          </cell>
          <cell r="E946">
            <v>1</v>
          </cell>
          <cell r="F946" t="str">
            <v>Local</v>
          </cell>
          <cell r="G946">
            <v>40057</v>
          </cell>
          <cell r="H946" t="str">
            <v>MCF HC</v>
          </cell>
          <cell r="I946">
            <v>18</v>
          </cell>
          <cell r="J946" t="str">
            <v>U. Paris-VIII</v>
          </cell>
          <cell r="K946" t="str">
            <v>0931827F</v>
          </cell>
          <cell r="L946">
            <v>40057</v>
          </cell>
          <cell r="M946">
            <v>3013</v>
          </cell>
          <cell r="N946">
            <v>38718</v>
          </cell>
        </row>
        <row r="947">
          <cell r="A947" t="str">
            <v>24S9318764KWV</v>
          </cell>
          <cell r="B947" t="str">
            <v>CONEIN</v>
          </cell>
          <cell r="C947" t="str">
            <v>Bernard</v>
          </cell>
          <cell r="D947">
            <v>38718</v>
          </cell>
          <cell r="E947">
            <v>1</v>
          </cell>
          <cell r="F947" t="str">
            <v>Local</v>
          </cell>
          <cell r="G947">
            <v>40057</v>
          </cell>
          <cell r="H947" t="str">
            <v>PR 1C</v>
          </cell>
          <cell r="I947">
            <v>19</v>
          </cell>
          <cell r="J947" t="str">
            <v>U. Nice</v>
          </cell>
          <cell r="K947" t="str">
            <v>0060931E</v>
          </cell>
          <cell r="L947">
            <v>40057</v>
          </cell>
          <cell r="M947">
            <v>3002</v>
          </cell>
          <cell r="N947">
            <v>38718</v>
          </cell>
        </row>
        <row r="948">
          <cell r="A948" t="str">
            <v>24S9318779ZQI</v>
          </cell>
          <cell r="B948" t="str">
            <v>RIARD</v>
          </cell>
          <cell r="C948" t="str">
            <v>Emile-Henri</v>
          </cell>
          <cell r="D948">
            <v>38718</v>
          </cell>
          <cell r="E948">
            <v>1</v>
          </cell>
          <cell r="F948" t="str">
            <v>Local</v>
          </cell>
          <cell r="G948">
            <v>40057</v>
          </cell>
          <cell r="H948" t="str">
            <v>PR 1C</v>
          </cell>
          <cell r="I948">
            <v>16</v>
          </cell>
          <cell r="J948" t="str">
            <v>U. Amiens (IUFM)</v>
          </cell>
          <cell r="K948" t="str">
            <v>0801885P</v>
          </cell>
          <cell r="L948">
            <v>40057</v>
          </cell>
          <cell r="M948">
            <v>3002</v>
          </cell>
          <cell r="N948">
            <v>38718</v>
          </cell>
        </row>
        <row r="949">
          <cell r="A949" t="str">
            <v>24S9318881BZI</v>
          </cell>
          <cell r="B949" t="str">
            <v>TRAN</v>
          </cell>
          <cell r="C949" t="str">
            <v>Hai Hac</v>
          </cell>
          <cell r="D949">
            <v>38718</v>
          </cell>
          <cell r="E949">
            <v>1</v>
          </cell>
          <cell r="F949" t="str">
            <v>Local</v>
          </cell>
          <cell r="G949">
            <v>40057</v>
          </cell>
          <cell r="H949" t="str">
            <v>MCF HC</v>
          </cell>
          <cell r="I949">
            <v>5</v>
          </cell>
          <cell r="J949" t="str">
            <v>U. Paris-XIII</v>
          </cell>
          <cell r="K949" t="str">
            <v>0931238R</v>
          </cell>
          <cell r="L949">
            <v>40057</v>
          </cell>
          <cell r="M949">
            <v>3013</v>
          </cell>
          <cell r="N949">
            <v>38718</v>
          </cell>
        </row>
        <row r="950">
          <cell r="A950" t="str">
            <v>24S9319146LXD</v>
          </cell>
          <cell r="B950" t="str">
            <v>COUPRIE</v>
          </cell>
          <cell r="C950" t="str">
            <v>Alain</v>
          </cell>
          <cell r="D950">
            <v>38718</v>
          </cell>
          <cell r="E950">
            <v>1</v>
          </cell>
          <cell r="F950" t="str">
            <v>Local</v>
          </cell>
          <cell r="G950">
            <v>40057</v>
          </cell>
          <cell r="H950" t="str">
            <v>PR EX1</v>
          </cell>
          <cell r="I950">
            <v>9</v>
          </cell>
          <cell r="J950" t="str">
            <v>U. Paris-XII</v>
          </cell>
          <cell r="K950" t="str">
            <v>0941111X</v>
          </cell>
          <cell r="L950">
            <v>40057</v>
          </cell>
          <cell r="M950">
            <v>3003</v>
          </cell>
          <cell r="N950">
            <v>38718</v>
          </cell>
        </row>
        <row r="951">
          <cell r="A951" t="str">
            <v>24S9319320KXD</v>
          </cell>
          <cell r="B951" t="str">
            <v>BOURDIN</v>
          </cell>
          <cell r="C951" t="str">
            <v>Alain</v>
          </cell>
          <cell r="D951">
            <v>38718</v>
          </cell>
          <cell r="E951">
            <v>1</v>
          </cell>
          <cell r="F951" t="str">
            <v>National</v>
          </cell>
          <cell r="G951">
            <v>40057</v>
          </cell>
          <cell r="H951" t="str">
            <v>PR EX1</v>
          </cell>
          <cell r="I951">
            <v>24</v>
          </cell>
          <cell r="J951" t="str">
            <v>U. Paris-VIII</v>
          </cell>
          <cell r="K951" t="str">
            <v>0931827F</v>
          </cell>
          <cell r="L951">
            <v>40057</v>
          </cell>
          <cell r="M951">
            <v>3003</v>
          </cell>
          <cell r="N951">
            <v>38718</v>
          </cell>
        </row>
        <row r="952">
          <cell r="A952" t="str">
            <v>24S9319934XQS</v>
          </cell>
          <cell r="B952" t="str">
            <v>LEGROS</v>
          </cell>
          <cell r="C952" t="str">
            <v>Denis</v>
          </cell>
          <cell r="D952">
            <v>38718</v>
          </cell>
          <cell r="E952">
            <v>1</v>
          </cell>
          <cell r="F952" t="str">
            <v>National</v>
          </cell>
          <cell r="G952">
            <v>40057</v>
          </cell>
          <cell r="H952" t="str">
            <v>PR 1C</v>
          </cell>
          <cell r="I952">
            <v>16</v>
          </cell>
          <cell r="J952" t="str">
            <v>U. Paris-XII (IUFM)</v>
          </cell>
          <cell r="K952" t="str">
            <v>0941936U</v>
          </cell>
          <cell r="L952">
            <v>40057</v>
          </cell>
          <cell r="M952">
            <v>3002</v>
          </cell>
          <cell r="N952">
            <v>38718</v>
          </cell>
        </row>
        <row r="953">
          <cell r="A953" t="str">
            <v>24S9319956NQZ</v>
          </cell>
          <cell r="B953" t="str">
            <v>BENSAID</v>
          </cell>
          <cell r="C953" t="str">
            <v>Daniel</v>
          </cell>
          <cell r="D953">
            <v>38961</v>
          </cell>
          <cell r="E953">
            <v>1</v>
          </cell>
          <cell r="F953" t="str">
            <v>Local</v>
          </cell>
          <cell r="G953">
            <v>40057</v>
          </cell>
          <cell r="H953" t="str">
            <v>PR 1C</v>
          </cell>
          <cell r="I953">
            <v>17</v>
          </cell>
          <cell r="J953" t="str">
            <v>U. Paris-VIII</v>
          </cell>
          <cell r="K953" t="str">
            <v>0931827F</v>
          </cell>
          <cell r="L953">
            <v>40057</v>
          </cell>
          <cell r="M953">
            <v>3002</v>
          </cell>
          <cell r="N953">
            <v>38961</v>
          </cell>
        </row>
        <row r="954">
          <cell r="A954" t="str">
            <v>24S9320389OEB</v>
          </cell>
          <cell r="B954" t="str">
            <v>BROSSAT</v>
          </cell>
          <cell r="C954" t="str">
            <v>Alain</v>
          </cell>
          <cell r="D954">
            <v>38718</v>
          </cell>
          <cell r="E954">
            <v>1</v>
          </cell>
          <cell r="F954" t="str">
            <v>Local</v>
          </cell>
          <cell r="G954">
            <v>40057</v>
          </cell>
          <cell r="H954" t="str">
            <v>PR 1C</v>
          </cell>
          <cell r="I954">
            <v>17</v>
          </cell>
          <cell r="J954" t="str">
            <v>U. Paris-VIII</v>
          </cell>
          <cell r="K954" t="str">
            <v>0931827F</v>
          </cell>
          <cell r="L954">
            <v>40057</v>
          </cell>
          <cell r="M954">
            <v>3002</v>
          </cell>
          <cell r="N954">
            <v>38718</v>
          </cell>
        </row>
        <row r="955">
          <cell r="A955" t="str">
            <v>24S9323164GOJ</v>
          </cell>
          <cell r="B955" t="str">
            <v>SAVOYE</v>
          </cell>
          <cell r="C955" t="str">
            <v>Antoine</v>
          </cell>
          <cell r="D955">
            <v>38718</v>
          </cell>
          <cell r="E955">
            <v>1</v>
          </cell>
          <cell r="F955" t="str">
            <v>National</v>
          </cell>
          <cell r="G955">
            <v>40057</v>
          </cell>
          <cell r="H955" t="str">
            <v>PR 1C</v>
          </cell>
          <cell r="I955">
            <v>70</v>
          </cell>
          <cell r="J955" t="str">
            <v>U. Paris-VIII</v>
          </cell>
          <cell r="K955" t="str">
            <v>0931827F</v>
          </cell>
          <cell r="L955">
            <v>40057</v>
          </cell>
          <cell r="M955">
            <v>3002</v>
          </cell>
          <cell r="N955">
            <v>38718</v>
          </cell>
        </row>
        <row r="956">
          <cell r="A956" t="str">
            <v>24S9323333GHS</v>
          </cell>
          <cell r="B956" t="str">
            <v>STEPNIEWSKI</v>
          </cell>
          <cell r="C956" t="str">
            <v>Jan</v>
          </cell>
          <cell r="D956">
            <v>38718</v>
          </cell>
          <cell r="E956">
            <v>1</v>
          </cell>
          <cell r="F956" t="str">
            <v>National</v>
          </cell>
          <cell r="G956">
            <v>40057</v>
          </cell>
          <cell r="H956" t="str">
            <v>MCF HC</v>
          </cell>
          <cell r="I956">
            <v>6</v>
          </cell>
          <cell r="J956" t="str">
            <v>U. Paris-XIII (IUT Bobigny)</v>
          </cell>
          <cell r="K956" t="str">
            <v>0932270M</v>
          </cell>
          <cell r="L956">
            <v>40057</v>
          </cell>
          <cell r="M956">
            <v>3013</v>
          </cell>
          <cell r="N956">
            <v>38718</v>
          </cell>
        </row>
        <row r="957">
          <cell r="A957" t="str">
            <v>24S9324030BUP</v>
          </cell>
          <cell r="B957" t="str">
            <v>LE COEUR</v>
          </cell>
          <cell r="C957" t="str">
            <v>Charles</v>
          </cell>
          <cell r="D957">
            <v>38718</v>
          </cell>
          <cell r="E957">
            <v>1</v>
          </cell>
          <cell r="F957" t="str">
            <v>Local</v>
          </cell>
          <cell r="G957">
            <v>40057</v>
          </cell>
          <cell r="H957" t="str">
            <v>PR EX1</v>
          </cell>
          <cell r="I957">
            <v>23</v>
          </cell>
          <cell r="J957" t="str">
            <v>U. Paris-I</v>
          </cell>
          <cell r="K957" t="str">
            <v>0751717J</v>
          </cell>
          <cell r="L957">
            <v>40057</v>
          </cell>
          <cell r="M957">
            <v>3003</v>
          </cell>
          <cell r="N957">
            <v>38718</v>
          </cell>
        </row>
        <row r="958">
          <cell r="A958" t="str">
            <v>24S9324456LXA</v>
          </cell>
          <cell r="B958" t="str">
            <v>CORIAT</v>
          </cell>
          <cell r="C958" t="str">
            <v>Benjamin</v>
          </cell>
          <cell r="D958">
            <v>38718</v>
          </cell>
          <cell r="E958">
            <v>1</v>
          </cell>
          <cell r="F958" t="str">
            <v>National</v>
          </cell>
          <cell r="G958">
            <v>40057</v>
          </cell>
          <cell r="H958" t="str">
            <v>PR EX2</v>
          </cell>
          <cell r="I958">
            <v>5</v>
          </cell>
          <cell r="J958" t="str">
            <v>U. Paris-XIII</v>
          </cell>
          <cell r="K958" t="str">
            <v>0931238R</v>
          </cell>
          <cell r="L958">
            <v>40057</v>
          </cell>
          <cell r="M958">
            <v>3004</v>
          </cell>
          <cell r="N958">
            <v>38718</v>
          </cell>
        </row>
        <row r="959">
          <cell r="A959" t="str">
            <v>24S9326276SJV</v>
          </cell>
          <cell r="B959" t="str">
            <v>DUGAS</v>
          </cell>
          <cell r="C959" t="str">
            <v>Guy</v>
          </cell>
          <cell r="D959">
            <v>38718</v>
          </cell>
          <cell r="E959">
            <v>1</v>
          </cell>
          <cell r="F959" t="str">
            <v>Local</v>
          </cell>
          <cell r="G959">
            <v>40057</v>
          </cell>
          <cell r="H959" t="str">
            <v>PR EX1</v>
          </cell>
          <cell r="I959">
            <v>10</v>
          </cell>
          <cell r="J959" t="str">
            <v>U. Montpellier-III</v>
          </cell>
          <cell r="K959" t="str">
            <v>0341089Z</v>
          </cell>
          <cell r="L959">
            <v>40057</v>
          </cell>
          <cell r="M959">
            <v>3003</v>
          </cell>
          <cell r="N959">
            <v>38718</v>
          </cell>
        </row>
        <row r="960">
          <cell r="A960" t="str">
            <v>24S9326869BFV</v>
          </cell>
          <cell r="B960" t="str">
            <v>KOENIG</v>
          </cell>
          <cell r="C960" t="str">
            <v>Gerard</v>
          </cell>
          <cell r="D960">
            <v>38718</v>
          </cell>
          <cell r="E960">
            <v>1</v>
          </cell>
          <cell r="F960" t="str">
            <v>Local</v>
          </cell>
          <cell r="G960">
            <v>40057</v>
          </cell>
          <cell r="H960" t="str">
            <v>PR EX2</v>
          </cell>
          <cell r="I960">
            <v>6</v>
          </cell>
          <cell r="J960" t="str">
            <v>U. Paris-XII</v>
          </cell>
          <cell r="K960" t="str">
            <v>0941111X</v>
          </cell>
          <cell r="L960">
            <v>40057</v>
          </cell>
          <cell r="M960">
            <v>3004</v>
          </cell>
          <cell r="N960">
            <v>38718</v>
          </cell>
        </row>
        <row r="961">
          <cell r="A961" t="str">
            <v>24S9327109EGW</v>
          </cell>
          <cell r="B961" t="str">
            <v>MOEGLIN</v>
          </cell>
          <cell r="C961" t="str">
            <v>Pierre</v>
          </cell>
          <cell r="D961">
            <v>38718</v>
          </cell>
          <cell r="E961">
            <v>1</v>
          </cell>
          <cell r="F961" t="str">
            <v>Local</v>
          </cell>
          <cell r="G961">
            <v>40057</v>
          </cell>
          <cell r="H961" t="str">
            <v>PR EX2</v>
          </cell>
          <cell r="I961">
            <v>71</v>
          </cell>
          <cell r="J961" t="str">
            <v>U. Paris-XIII</v>
          </cell>
          <cell r="K961" t="str">
            <v>0931238R</v>
          </cell>
          <cell r="L961">
            <v>40057</v>
          </cell>
          <cell r="M961">
            <v>3004</v>
          </cell>
          <cell r="N961">
            <v>38718</v>
          </cell>
        </row>
        <row r="962">
          <cell r="A962" t="str">
            <v>24S9327835XLJ</v>
          </cell>
          <cell r="B962" t="str">
            <v>MAYAUD</v>
          </cell>
          <cell r="C962" t="str">
            <v>Jean Luc</v>
          </cell>
          <cell r="D962">
            <v>38718</v>
          </cell>
          <cell r="E962">
            <v>1</v>
          </cell>
          <cell r="F962" t="str">
            <v>Local</v>
          </cell>
          <cell r="G962">
            <v>40057</v>
          </cell>
          <cell r="H962" t="str">
            <v>PR EX1</v>
          </cell>
          <cell r="I962">
            <v>22</v>
          </cell>
          <cell r="J962" t="str">
            <v>U. Lyon-II</v>
          </cell>
          <cell r="K962" t="str">
            <v>0691775E</v>
          </cell>
          <cell r="L962">
            <v>40057</v>
          </cell>
          <cell r="M962">
            <v>3003</v>
          </cell>
          <cell r="N962">
            <v>38718</v>
          </cell>
        </row>
        <row r="963">
          <cell r="A963" t="str">
            <v>24S9328622VCF</v>
          </cell>
          <cell r="B963" t="str">
            <v>HORNIG</v>
          </cell>
          <cell r="C963" t="str">
            <v>Dieter</v>
          </cell>
          <cell r="D963">
            <v>38718</v>
          </cell>
          <cell r="E963">
            <v>1</v>
          </cell>
          <cell r="F963" t="str">
            <v>Local</v>
          </cell>
          <cell r="G963">
            <v>40057</v>
          </cell>
          <cell r="H963" t="str">
            <v>MCF HC</v>
          </cell>
          <cell r="I963">
            <v>12</v>
          </cell>
          <cell r="J963" t="str">
            <v>U. Paris-VIII</v>
          </cell>
          <cell r="K963" t="str">
            <v>0931827F</v>
          </cell>
          <cell r="L963">
            <v>40057</v>
          </cell>
          <cell r="M963">
            <v>3013</v>
          </cell>
          <cell r="N963">
            <v>38718</v>
          </cell>
        </row>
        <row r="964">
          <cell r="A964" t="str">
            <v>24S9328933QAP</v>
          </cell>
          <cell r="B964" t="str">
            <v>BLANCHARD</v>
          </cell>
          <cell r="C964" t="str">
            <v>Pierre</v>
          </cell>
          <cell r="D964">
            <v>38718</v>
          </cell>
          <cell r="E964">
            <v>1</v>
          </cell>
          <cell r="F964" t="str">
            <v>National</v>
          </cell>
          <cell r="G964">
            <v>40057</v>
          </cell>
          <cell r="H964" t="str">
            <v>MCF HC</v>
          </cell>
          <cell r="I964">
            <v>5</v>
          </cell>
          <cell r="J964" t="str">
            <v>U. Paris-XII</v>
          </cell>
          <cell r="K964" t="str">
            <v>0941111X</v>
          </cell>
          <cell r="L964">
            <v>40057</v>
          </cell>
          <cell r="M964">
            <v>3013</v>
          </cell>
          <cell r="N964">
            <v>38718</v>
          </cell>
        </row>
        <row r="965">
          <cell r="A965" t="str">
            <v>24S9331205MBH</v>
          </cell>
          <cell r="B965" t="str">
            <v>ZOUHHAD</v>
          </cell>
          <cell r="C965" t="str">
            <v>Rachid</v>
          </cell>
          <cell r="D965">
            <v>38718</v>
          </cell>
          <cell r="E965">
            <v>1</v>
          </cell>
          <cell r="F965" t="str">
            <v>National</v>
          </cell>
          <cell r="G965">
            <v>40057</v>
          </cell>
          <cell r="H965" t="str">
            <v>MCF HC</v>
          </cell>
          <cell r="I965">
            <v>6</v>
          </cell>
          <cell r="J965" t="str">
            <v>U. Paris-XIII (IUT Saint-Denis)</v>
          </cell>
          <cell r="K965" t="str">
            <v>0931002J</v>
          </cell>
          <cell r="L965">
            <v>40057</v>
          </cell>
          <cell r="M965">
            <v>3013</v>
          </cell>
          <cell r="N965">
            <v>38718</v>
          </cell>
        </row>
        <row r="966">
          <cell r="A966" t="str">
            <v>24S9339758TNR</v>
          </cell>
          <cell r="B966" t="str">
            <v>KEIL</v>
          </cell>
          <cell r="C966" t="str">
            <v>Micheline</v>
          </cell>
          <cell r="D966">
            <v>38718</v>
          </cell>
          <cell r="E966">
            <v>1</v>
          </cell>
          <cell r="F966" t="str">
            <v>Local</v>
          </cell>
          <cell r="G966">
            <v>40057</v>
          </cell>
          <cell r="H966" t="str">
            <v>MCF HC</v>
          </cell>
          <cell r="I966">
            <v>20</v>
          </cell>
          <cell r="J966" t="str">
            <v>U. Paris-VIII</v>
          </cell>
          <cell r="K966" t="str">
            <v>0931827F</v>
          </cell>
          <cell r="L966">
            <v>40057</v>
          </cell>
          <cell r="M966">
            <v>3013</v>
          </cell>
          <cell r="N966">
            <v>38718</v>
          </cell>
        </row>
        <row r="967">
          <cell r="A967" t="str">
            <v>24S9340032DOC</v>
          </cell>
          <cell r="B967" t="str">
            <v>TESSONNEAU</v>
          </cell>
          <cell r="C967" t="str">
            <v>Alex Louise</v>
          </cell>
          <cell r="D967">
            <v>38718</v>
          </cell>
          <cell r="E967">
            <v>1</v>
          </cell>
          <cell r="F967" t="str">
            <v>Local</v>
          </cell>
          <cell r="G967">
            <v>40057</v>
          </cell>
          <cell r="H967" t="str">
            <v>MCF HC</v>
          </cell>
          <cell r="I967">
            <v>7</v>
          </cell>
          <cell r="J967" t="str">
            <v>U. Paris-VIII</v>
          </cell>
          <cell r="K967" t="str">
            <v>0931827F</v>
          </cell>
          <cell r="L967">
            <v>40057</v>
          </cell>
          <cell r="M967">
            <v>3013</v>
          </cell>
          <cell r="N967">
            <v>38718</v>
          </cell>
        </row>
        <row r="968">
          <cell r="A968" t="str">
            <v>24S9340253MLC</v>
          </cell>
          <cell r="B968" t="str">
            <v>BARAIS</v>
          </cell>
          <cell r="C968" t="str">
            <v>Annick</v>
          </cell>
          <cell r="D968">
            <v>38718</v>
          </cell>
          <cell r="E968">
            <v>1</v>
          </cell>
          <cell r="F968" t="str">
            <v>National</v>
          </cell>
          <cell r="G968">
            <v>40057</v>
          </cell>
          <cell r="H968" t="str">
            <v>PR EX1</v>
          </cell>
          <cell r="I968">
            <v>16</v>
          </cell>
          <cell r="J968" t="str">
            <v>U. Angers</v>
          </cell>
          <cell r="K968" t="str">
            <v>0490970N</v>
          </cell>
          <cell r="L968">
            <v>40057</v>
          </cell>
          <cell r="M968">
            <v>3003</v>
          </cell>
          <cell r="N968">
            <v>38718</v>
          </cell>
        </row>
        <row r="969">
          <cell r="A969" t="str">
            <v>24S9341077FGB</v>
          </cell>
          <cell r="B969" t="str">
            <v>STOIANOVA</v>
          </cell>
          <cell r="C969" t="str">
            <v>Ivanka</v>
          </cell>
          <cell r="D969">
            <v>38718</v>
          </cell>
          <cell r="E969">
            <v>1</v>
          </cell>
          <cell r="F969" t="str">
            <v>National</v>
          </cell>
          <cell r="G969">
            <v>40057</v>
          </cell>
          <cell r="H969" t="str">
            <v>PR EX1</v>
          </cell>
          <cell r="I969">
            <v>18</v>
          </cell>
          <cell r="J969" t="str">
            <v>U. Paris-VIII</v>
          </cell>
          <cell r="K969" t="str">
            <v>0931827F</v>
          </cell>
          <cell r="L969">
            <v>40057</v>
          </cell>
          <cell r="M969">
            <v>3003</v>
          </cell>
          <cell r="N969">
            <v>38718</v>
          </cell>
        </row>
        <row r="970">
          <cell r="A970" t="str">
            <v>24S9341112WNT</v>
          </cell>
          <cell r="B970" t="str">
            <v>JAGGI</v>
          </cell>
          <cell r="C970" t="str">
            <v>Danielle</v>
          </cell>
          <cell r="D970">
            <v>38718</v>
          </cell>
          <cell r="E970">
            <v>1</v>
          </cell>
          <cell r="F970" t="str">
            <v>Local</v>
          </cell>
          <cell r="G970">
            <v>40057</v>
          </cell>
          <cell r="H970" t="str">
            <v>MCF HC</v>
          </cell>
          <cell r="I970">
            <v>18</v>
          </cell>
          <cell r="J970" t="str">
            <v>U. Paris-VIII</v>
          </cell>
          <cell r="K970" t="str">
            <v>0931827F</v>
          </cell>
          <cell r="L970">
            <v>40057</v>
          </cell>
          <cell r="M970">
            <v>3013</v>
          </cell>
          <cell r="N970">
            <v>38718</v>
          </cell>
        </row>
        <row r="971">
          <cell r="A971" t="str">
            <v>24S9341127XBX</v>
          </cell>
          <cell r="B971" t="str">
            <v>KOKOSOWSKI</v>
          </cell>
          <cell r="C971" t="str">
            <v>Michele</v>
          </cell>
          <cell r="D971">
            <v>38718</v>
          </cell>
          <cell r="E971">
            <v>1</v>
          </cell>
          <cell r="F971" t="str">
            <v>National</v>
          </cell>
          <cell r="G971">
            <v>40057</v>
          </cell>
          <cell r="H971" t="str">
            <v>MCF HC</v>
          </cell>
          <cell r="I971">
            <v>18</v>
          </cell>
          <cell r="J971" t="str">
            <v>U. Paris-VIII</v>
          </cell>
          <cell r="K971" t="str">
            <v>0931827F</v>
          </cell>
          <cell r="L971">
            <v>40057</v>
          </cell>
          <cell r="M971">
            <v>3013</v>
          </cell>
          <cell r="N971">
            <v>38718</v>
          </cell>
        </row>
        <row r="972">
          <cell r="A972" t="str">
            <v>24S9341426VPH</v>
          </cell>
          <cell r="B972" t="str">
            <v>GASQUET</v>
          </cell>
          <cell r="C972" t="str">
            <v>Ariane</v>
          </cell>
          <cell r="D972">
            <v>38718</v>
          </cell>
          <cell r="E972">
            <v>1</v>
          </cell>
          <cell r="F972" t="str">
            <v>Local</v>
          </cell>
          <cell r="G972">
            <v>40057</v>
          </cell>
          <cell r="H972" t="str">
            <v>PR EX1</v>
          </cell>
          <cell r="I972">
            <v>14</v>
          </cell>
          <cell r="J972" t="str">
            <v>U. Paris-XIII</v>
          </cell>
          <cell r="K972" t="str">
            <v>0931238R</v>
          </cell>
          <cell r="L972">
            <v>40057</v>
          </cell>
          <cell r="M972">
            <v>3003</v>
          </cell>
          <cell r="N972">
            <v>38718</v>
          </cell>
        </row>
        <row r="973">
          <cell r="A973" t="str">
            <v>24S9341462SGD</v>
          </cell>
          <cell r="B973" t="str">
            <v>DROSSO</v>
          </cell>
          <cell r="C973" t="str">
            <v>Marie Therese</v>
          </cell>
          <cell r="D973">
            <v>38718</v>
          </cell>
          <cell r="E973">
            <v>1</v>
          </cell>
          <cell r="F973" t="str">
            <v>National</v>
          </cell>
          <cell r="G973">
            <v>40057</v>
          </cell>
          <cell r="H973" t="str">
            <v>PR 1C</v>
          </cell>
          <cell r="I973">
            <v>24</v>
          </cell>
          <cell r="J973" t="str">
            <v>U. Paris-XII</v>
          </cell>
          <cell r="K973" t="str">
            <v>0941111X</v>
          </cell>
          <cell r="L973">
            <v>40057</v>
          </cell>
          <cell r="M973">
            <v>3002</v>
          </cell>
          <cell r="N973">
            <v>38718</v>
          </cell>
        </row>
        <row r="974">
          <cell r="A974" t="str">
            <v>24S9342378XGJ</v>
          </cell>
          <cell r="B974" t="str">
            <v>FORREST</v>
          </cell>
          <cell r="C974" t="str">
            <v>Vivienne</v>
          </cell>
          <cell r="D974">
            <v>38718</v>
          </cell>
          <cell r="E974">
            <v>1</v>
          </cell>
          <cell r="F974" t="str">
            <v>National</v>
          </cell>
          <cell r="G974">
            <v>40057</v>
          </cell>
          <cell r="H974" t="str">
            <v>MCF HC</v>
          </cell>
          <cell r="I974">
            <v>11</v>
          </cell>
          <cell r="J974" t="str">
            <v>U. Paris-I</v>
          </cell>
          <cell r="K974" t="str">
            <v>0751717J</v>
          </cell>
          <cell r="L974">
            <v>40057</v>
          </cell>
          <cell r="M974">
            <v>3013</v>
          </cell>
          <cell r="N974">
            <v>38718</v>
          </cell>
        </row>
        <row r="975">
          <cell r="A975" t="str">
            <v>24S9342860ATW</v>
          </cell>
          <cell r="B975" t="str">
            <v>PILLET</v>
          </cell>
          <cell r="C975" t="str">
            <v>Jacqueline</v>
          </cell>
          <cell r="D975">
            <v>38718</v>
          </cell>
          <cell r="E975">
            <v>1</v>
          </cell>
          <cell r="F975" t="str">
            <v>Local</v>
          </cell>
          <cell r="G975">
            <v>40057</v>
          </cell>
          <cell r="H975" t="str">
            <v>PR 1C</v>
          </cell>
          <cell r="I975">
            <v>19</v>
          </cell>
          <cell r="J975" t="str">
            <v>U. Paris-XII</v>
          </cell>
          <cell r="K975" t="str">
            <v>0941111X</v>
          </cell>
          <cell r="L975">
            <v>40057</v>
          </cell>
          <cell r="M975">
            <v>3002</v>
          </cell>
          <cell r="N975">
            <v>38718</v>
          </cell>
        </row>
        <row r="976">
          <cell r="A976" t="str">
            <v>24S9343662HFO</v>
          </cell>
          <cell r="B976" t="str">
            <v>TRAMUS</v>
          </cell>
          <cell r="C976" t="str">
            <v>Marie Helene</v>
          </cell>
          <cell r="D976">
            <v>38718</v>
          </cell>
          <cell r="E976">
            <v>1</v>
          </cell>
          <cell r="F976" t="str">
            <v>Spécifique</v>
          </cell>
          <cell r="G976">
            <v>40057</v>
          </cell>
          <cell r="H976" t="str">
            <v>PR 1C</v>
          </cell>
          <cell r="I976">
            <v>18</v>
          </cell>
          <cell r="J976" t="str">
            <v>U. Paris-VIII</v>
          </cell>
          <cell r="K976" t="str">
            <v>0931827F</v>
          </cell>
          <cell r="L976">
            <v>40057</v>
          </cell>
          <cell r="M976">
            <v>3002</v>
          </cell>
          <cell r="N976">
            <v>38718</v>
          </cell>
        </row>
        <row r="977">
          <cell r="A977" t="str">
            <v>24S9343905ZOA</v>
          </cell>
          <cell r="B977" t="str">
            <v>LAMBOTTE</v>
          </cell>
          <cell r="C977" t="str">
            <v>Marie Claude</v>
          </cell>
          <cell r="D977">
            <v>38718</v>
          </cell>
          <cell r="E977">
            <v>1</v>
          </cell>
          <cell r="F977" t="str">
            <v>National</v>
          </cell>
          <cell r="G977">
            <v>40057</v>
          </cell>
          <cell r="H977" t="str">
            <v>PR 1C</v>
          </cell>
          <cell r="I977">
            <v>16</v>
          </cell>
          <cell r="J977" t="str">
            <v>U. Paris-XIII</v>
          </cell>
          <cell r="K977" t="str">
            <v>0931238R</v>
          </cell>
          <cell r="L977">
            <v>40057</v>
          </cell>
          <cell r="M977">
            <v>3002</v>
          </cell>
          <cell r="N977">
            <v>38718</v>
          </cell>
        </row>
        <row r="978">
          <cell r="A978" t="str">
            <v>24S9344036BDC</v>
          </cell>
          <cell r="B978" t="str">
            <v>MONCOMBLE</v>
          </cell>
          <cell r="C978" t="str">
            <v>Francoise</v>
          </cell>
          <cell r="D978">
            <v>38718</v>
          </cell>
          <cell r="E978">
            <v>1</v>
          </cell>
          <cell r="F978" t="str">
            <v>Local</v>
          </cell>
          <cell r="G978">
            <v>40057</v>
          </cell>
          <cell r="H978" t="str">
            <v>MCF HC</v>
          </cell>
          <cell r="I978">
            <v>19</v>
          </cell>
          <cell r="J978" t="str">
            <v>U. Paris-XII</v>
          </cell>
          <cell r="K978" t="str">
            <v>0941111X</v>
          </cell>
          <cell r="L978">
            <v>40057</v>
          </cell>
          <cell r="M978">
            <v>3013</v>
          </cell>
          <cell r="N978">
            <v>38718</v>
          </cell>
        </row>
        <row r="979">
          <cell r="A979" t="str">
            <v>24S9346588BEG</v>
          </cell>
          <cell r="B979" t="str">
            <v>ORTEGA</v>
          </cell>
          <cell r="C979" t="str">
            <v>Marie Linda</v>
          </cell>
          <cell r="D979">
            <v>38718</v>
          </cell>
          <cell r="E979">
            <v>1</v>
          </cell>
          <cell r="F979" t="str">
            <v>National</v>
          </cell>
          <cell r="G979">
            <v>40057</v>
          </cell>
          <cell r="H979" t="str">
            <v>PR 1C</v>
          </cell>
          <cell r="I979">
            <v>14</v>
          </cell>
          <cell r="J979" t="str">
            <v>U. Toulouse-II</v>
          </cell>
          <cell r="K979" t="str">
            <v>0311383K</v>
          </cell>
          <cell r="L979">
            <v>40057</v>
          </cell>
          <cell r="M979">
            <v>3002</v>
          </cell>
          <cell r="N979">
            <v>38718</v>
          </cell>
        </row>
        <row r="980">
          <cell r="A980" t="str">
            <v>24S9400546VKH</v>
          </cell>
          <cell r="B980" t="str">
            <v>FURLAN</v>
          </cell>
          <cell r="C980" t="str">
            <v>Francesco</v>
          </cell>
          <cell r="D980">
            <v>38718</v>
          </cell>
          <cell r="E980">
            <v>1</v>
          </cell>
          <cell r="F980" t="str">
            <v>National</v>
          </cell>
          <cell r="G980">
            <v>40057</v>
          </cell>
          <cell r="H980" t="str">
            <v>MCF HC</v>
          </cell>
          <cell r="I980">
            <v>14</v>
          </cell>
          <cell r="J980" t="str">
            <v>U. Paris-VIII</v>
          </cell>
          <cell r="K980" t="str">
            <v>0931827F</v>
          </cell>
          <cell r="L980">
            <v>40057</v>
          </cell>
          <cell r="M980">
            <v>3013</v>
          </cell>
          <cell r="N980">
            <v>38718</v>
          </cell>
        </row>
        <row r="981">
          <cell r="A981" t="str">
            <v>24S9405354ZXO</v>
          </cell>
          <cell r="B981" t="str">
            <v>CARRE</v>
          </cell>
          <cell r="C981" t="str">
            <v>Dominique</v>
          </cell>
          <cell r="D981">
            <v>38718</v>
          </cell>
          <cell r="E981">
            <v>1</v>
          </cell>
          <cell r="F981" t="str">
            <v>National</v>
          </cell>
          <cell r="G981">
            <v>40057</v>
          </cell>
          <cell r="H981" t="str">
            <v>PR 1C</v>
          </cell>
          <cell r="I981">
            <v>71</v>
          </cell>
          <cell r="J981" t="str">
            <v>U. Paris-XIII</v>
          </cell>
          <cell r="K981" t="str">
            <v>0931238R</v>
          </cell>
          <cell r="L981">
            <v>41153</v>
          </cell>
          <cell r="M981">
            <v>3002</v>
          </cell>
          <cell r="N981">
            <v>38718</v>
          </cell>
        </row>
        <row r="982">
          <cell r="A982" t="str">
            <v>24S9500391QKQ</v>
          </cell>
          <cell r="B982" t="str">
            <v>GAGNAYRE</v>
          </cell>
          <cell r="C982" t="str">
            <v>Remi</v>
          </cell>
          <cell r="D982">
            <v>38718</v>
          </cell>
          <cell r="E982">
            <v>1</v>
          </cell>
          <cell r="F982" t="str">
            <v>National</v>
          </cell>
          <cell r="G982">
            <v>40057</v>
          </cell>
          <cell r="H982" t="str">
            <v>PR 1C</v>
          </cell>
          <cell r="I982">
            <v>70</v>
          </cell>
          <cell r="J982" t="str">
            <v>U. Paris-XIII</v>
          </cell>
          <cell r="K982" t="str">
            <v>0931238R</v>
          </cell>
          <cell r="L982">
            <v>40057</v>
          </cell>
          <cell r="M982">
            <v>3002</v>
          </cell>
          <cell r="N982">
            <v>38718</v>
          </cell>
        </row>
        <row r="983">
          <cell r="A983" t="str">
            <v>24S9502334XWJ</v>
          </cell>
          <cell r="B983" t="str">
            <v>FERRE</v>
          </cell>
          <cell r="C983" t="str">
            <v>Nathalie</v>
          </cell>
          <cell r="D983">
            <v>38718</v>
          </cell>
          <cell r="E983">
            <v>1</v>
          </cell>
          <cell r="F983" t="str">
            <v>Local</v>
          </cell>
          <cell r="G983">
            <v>40057</v>
          </cell>
          <cell r="H983" t="str">
            <v>MCF HC</v>
          </cell>
          <cell r="I983">
            <v>1</v>
          </cell>
          <cell r="J983" t="str">
            <v>U. Paris-XIII</v>
          </cell>
          <cell r="K983" t="str">
            <v>0931238R</v>
          </cell>
          <cell r="L983">
            <v>40057</v>
          </cell>
          <cell r="M983">
            <v>3013</v>
          </cell>
          <cell r="N983">
            <v>38718</v>
          </cell>
        </row>
        <row r="984">
          <cell r="A984" t="str">
            <v>24S9502354MRY</v>
          </cell>
          <cell r="B984" t="str">
            <v>VAHABI</v>
          </cell>
          <cell r="C984" t="str">
            <v>Mehrdad</v>
          </cell>
          <cell r="D984">
            <v>38718</v>
          </cell>
          <cell r="E984">
            <v>1</v>
          </cell>
          <cell r="F984" t="str">
            <v>National</v>
          </cell>
          <cell r="G984">
            <v>40057</v>
          </cell>
          <cell r="H984" t="str">
            <v>MCF HC</v>
          </cell>
          <cell r="I984">
            <v>5</v>
          </cell>
          <cell r="J984" t="str">
            <v>U. Paris-VIII</v>
          </cell>
          <cell r="K984" t="str">
            <v>0931827F</v>
          </cell>
          <cell r="L984">
            <v>40057</v>
          </cell>
          <cell r="M984">
            <v>3013</v>
          </cell>
          <cell r="N984">
            <v>38718</v>
          </cell>
        </row>
        <row r="985">
          <cell r="A985" t="str">
            <v>24S9603086RQH</v>
          </cell>
          <cell r="B985" t="str">
            <v>BARBOZA</v>
          </cell>
          <cell r="C985" t="str">
            <v>Pierre</v>
          </cell>
          <cell r="D985">
            <v>38718</v>
          </cell>
          <cell r="E985">
            <v>1</v>
          </cell>
          <cell r="F985" t="str">
            <v>National</v>
          </cell>
          <cell r="G985">
            <v>40057</v>
          </cell>
          <cell r="H985" t="str">
            <v>MCF HC</v>
          </cell>
          <cell r="I985">
            <v>71</v>
          </cell>
          <cell r="J985" t="str">
            <v>U. Paris-XIII</v>
          </cell>
          <cell r="K985" t="str">
            <v>0931238R</v>
          </cell>
          <cell r="L985">
            <v>40057</v>
          </cell>
          <cell r="M985">
            <v>3013</v>
          </cell>
          <cell r="N985">
            <v>38718</v>
          </cell>
        </row>
        <row r="986">
          <cell r="A986" t="str">
            <v>24S9603104FKQ</v>
          </cell>
          <cell r="B986" t="str">
            <v>DIOP</v>
          </cell>
          <cell r="C986" t="str">
            <v>Papa Samba</v>
          </cell>
          <cell r="D986">
            <v>38718</v>
          </cell>
          <cell r="E986">
            <v>1</v>
          </cell>
          <cell r="F986" t="str">
            <v>National</v>
          </cell>
          <cell r="G986">
            <v>40057</v>
          </cell>
          <cell r="H986" t="str">
            <v>PR 1C</v>
          </cell>
          <cell r="I986">
            <v>10</v>
          </cell>
          <cell r="J986" t="str">
            <v>U. Paris-XII</v>
          </cell>
          <cell r="K986" t="str">
            <v>0941111X</v>
          </cell>
          <cell r="L986">
            <v>40057</v>
          </cell>
          <cell r="M986">
            <v>3002</v>
          </cell>
          <cell r="N986">
            <v>38718</v>
          </cell>
        </row>
        <row r="987">
          <cell r="A987" t="str">
            <v>24S9702992VWU</v>
          </cell>
          <cell r="B987" t="str">
            <v>DECOCQ</v>
          </cell>
          <cell r="C987" t="str">
            <v>Georges</v>
          </cell>
          <cell r="D987">
            <v>38718</v>
          </cell>
          <cell r="E987">
            <v>1</v>
          </cell>
          <cell r="F987" t="str">
            <v>Local</v>
          </cell>
          <cell r="G987">
            <v>40057</v>
          </cell>
          <cell r="H987" t="str">
            <v>PR 1C</v>
          </cell>
          <cell r="I987">
            <v>1</v>
          </cell>
          <cell r="J987" t="str">
            <v>U. Paris-XII</v>
          </cell>
          <cell r="K987" t="str">
            <v>0941111X</v>
          </cell>
          <cell r="L987">
            <v>40057</v>
          </cell>
          <cell r="M987">
            <v>3002</v>
          </cell>
          <cell r="N987">
            <v>38718</v>
          </cell>
        </row>
        <row r="988">
          <cell r="A988" t="str">
            <v>24S9800697YAZ</v>
          </cell>
          <cell r="B988" t="str">
            <v>MONJAL</v>
          </cell>
          <cell r="C988" t="str">
            <v>Pierre-Yves</v>
          </cell>
          <cell r="D988">
            <v>38718</v>
          </cell>
          <cell r="E988">
            <v>1</v>
          </cell>
          <cell r="F988" t="str">
            <v>Local</v>
          </cell>
          <cell r="G988">
            <v>40057</v>
          </cell>
          <cell r="H988" t="str">
            <v>PR 1C</v>
          </cell>
          <cell r="I988">
            <v>2</v>
          </cell>
          <cell r="J988" t="str">
            <v>U. Paris-XIII</v>
          </cell>
          <cell r="K988" t="str">
            <v>0931238R</v>
          </cell>
          <cell r="L988">
            <v>40057</v>
          </cell>
          <cell r="M988">
            <v>3002</v>
          </cell>
          <cell r="N988">
            <v>38718</v>
          </cell>
        </row>
        <row r="989">
          <cell r="A989" t="str">
            <v>24S9802987HKY</v>
          </cell>
          <cell r="B989" t="str">
            <v>ORFEUIL</v>
          </cell>
          <cell r="C989" t="str">
            <v>Jean-Pierre</v>
          </cell>
          <cell r="D989">
            <v>38718</v>
          </cell>
          <cell r="E989">
            <v>1</v>
          </cell>
          <cell r="F989" t="str">
            <v>Local</v>
          </cell>
          <cell r="G989">
            <v>40057</v>
          </cell>
          <cell r="H989" t="str">
            <v>PR EX1</v>
          </cell>
          <cell r="I989">
            <v>24</v>
          </cell>
          <cell r="J989" t="str">
            <v>U. Paris-XII</v>
          </cell>
          <cell r="K989" t="str">
            <v>0941111X</v>
          </cell>
          <cell r="L989">
            <v>40057</v>
          </cell>
          <cell r="M989">
            <v>3003</v>
          </cell>
          <cell r="N989">
            <v>38718</v>
          </cell>
        </row>
        <row r="990">
          <cell r="A990" t="str">
            <v>25E9206509HDW</v>
          </cell>
          <cell r="B990" t="str">
            <v>CHEVALIER</v>
          </cell>
          <cell r="C990" t="str">
            <v>Jean-Pierre</v>
          </cell>
          <cell r="D990">
            <v>38718</v>
          </cell>
          <cell r="E990">
            <v>1</v>
          </cell>
          <cell r="F990" t="str">
            <v>Local</v>
          </cell>
          <cell r="G990">
            <v>40057</v>
          </cell>
          <cell r="H990" t="str">
            <v>PR 1C</v>
          </cell>
          <cell r="I990">
            <v>23</v>
          </cell>
          <cell r="J990" t="str">
            <v>U. Cergy-Pontoise (IUFM)</v>
          </cell>
          <cell r="K990" t="str">
            <v>0781938H</v>
          </cell>
          <cell r="L990">
            <v>40057</v>
          </cell>
          <cell r="M990">
            <v>3002</v>
          </cell>
          <cell r="N990">
            <v>38718</v>
          </cell>
        </row>
        <row r="991">
          <cell r="A991" t="str">
            <v>25E9207328IAO</v>
          </cell>
          <cell r="B991" t="str">
            <v>JACQUET FRANCILLON</v>
          </cell>
          <cell r="C991" t="str">
            <v>Francois</v>
          </cell>
          <cell r="D991">
            <v>38718</v>
          </cell>
          <cell r="E991">
            <v>1</v>
          </cell>
          <cell r="F991" t="str">
            <v>National</v>
          </cell>
          <cell r="G991">
            <v>40057</v>
          </cell>
          <cell r="H991" t="str">
            <v>PR 1C</v>
          </cell>
          <cell r="I991">
            <v>70</v>
          </cell>
          <cell r="J991" t="str">
            <v>U. Lille-III</v>
          </cell>
          <cell r="K991" t="str">
            <v>0593561A</v>
          </cell>
          <cell r="L991">
            <v>40057</v>
          </cell>
          <cell r="M991">
            <v>3002</v>
          </cell>
          <cell r="N991">
            <v>38718</v>
          </cell>
        </row>
        <row r="992">
          <cell r="A992" t="str">
            <v>25E9212429VIR</v>
          </cell>
          <cell r="B992" t="str">
            <v>CHAUVIER</v>
          </cell>
          <cell r="C992" t="str">
            <v>Stephane</v>
          </cell>
          <cell r="D992">
            <v>38718</v>
          </cell>
          <cell r="E992">
            <v>1</v>
          </cell>
          <cell r="F992" t="str">
            <v>National</v>
          </cell>
          <cell r="G992">
            <v>40057</v>
          </cell>
          <cell r="H992" t="str">
            <v>PR 1C</v>
          </cell>
          <cell r="I992">
            <v>17</v>
          </cell>
          <cell r="J992" t="str">
            <v>U. Caen</v>
          </cell>
          <cell r="K992" t="str">
            <v>0141408E</v>
          </cell>
          <cell r="L992">
            <v>40057</v>
          </cell>
          <cell r="M992">
            <v>3002</v>
          </cell>
          <cell r="N992">
            <v>38718</v>
          </cell>
        </row>
        <row r="993">
          <cell r="A993" t="str">
            <v>25E9212965GBL</v>
          </cell>
          <cell r="B993" t="str">
            <v>COMPAGNON</v>
          </cell>
          <cell r="C993" t="str">
            <v>Daniel</v>
          </cell>
          <cell r="D993">
            <v>38718</v>
          </cell>
          <cell r="E993">
            <v>1</v>
          </cell>
          <cell r="F993" t="str">
            <v>National</v>
          </cell>
          <cell r="G993">
            <v>40057</v>
          </cell>
          <cell r="H993" t="str">
            <v>PR 1C</v>
          </cell>
          <cell r="I993">
            <v>4</v>
          </cell>
          <cell r="J993" t="str">
            <v>IEP Bordeaux</v>
          </cell>
          <cell r="K993" t="str">
            <v>0330192E</v>
          </cell>
          <cell r="L993">
            <v>40057</v>
          </cell>
          <cell r="M993">
            <v>3002</v>
          </cell>
          <cell r="N993">
            <v>38718</v>
          </cell>
        </row>
        <row r="994">
          <cell r="A994" t="str">
            <v>25E9212973ADP</v>
          </cell>
          <cell r="B994" t="str">
            <v>LOUBIER</v>
          </cell>
          <cell r="C994" t="str">
            <v>Pierre</v>
          </cell>
          <cell r="D994">
            <v>38718</v>
          </cell>
          <cell r="E994">
            <v>1</v>
          </cell>
          <cell r="F994" t="str">
            <v>National</v>
          </cell>
          <cell r="G994">
            <v>40057</v>
          </cell>
          <cell r="H994" t="str">
            <v>MCF HC</v>
          </cell>
          <cell r="I994">
            <v>9</v>
          </cell>
          <cell r="J994" t="str">
            <v>U. Paris-X</v>
          </cell>
          <cell r="K994" t="str">
            <v>0921204J</v>
          </cell>
          <cell r="L994">
            <v>40057</v>
          </cell>
          <cell r="M994">
            <v>3013</v>
          </cell>
          <cell r="N994">
            <v>38718</v>
          </cell>
        </row>
        <row r="995">
          <cell r="A995" t="str">
            <v>25E9215309QED</v>
          </cell>
          <cell r="B995" t="str">
            <v>TOUCHART</v>
          </cell>
          <cell r="C995" t="str">
            <v>Laurent</v>
          </cell>
          <cell r="D995">
            <v>38718</v>
          </cell>
          <cell r="E995">
            <v>1</v>
          </cell>
          <cell r="F995" t="str">
            <v>Local</v>
          </cell>
          <cell r="G995">
            <v>40057</v>
          </cell>
          <cell r="H995" t="str">
            <v>PR 1C</v>
          </cell>
          <cell r="I995">
            <v>23</v>
          </cell>
          <cell r="J995" t="str">
            <v>U. OrlＢns</v>
          </cell>
          <cell r="K995" t="str">
            <v>0450855K</v>
          </cell>
          <cell r="L995">
            <v>40057</v>
          </cell>
          <cell r="M995">
            <v>3002</v>
          </cell>
          <cell r="N995">
            <v>38718</v>
          </cell>
        </row>
        <row r="996">
          <cell r="A996" t="str">
            <v>25E9215544IOH</v>
          </cell>
          <cell r="B996" t="str">
            <v>JEANNESSON</v>
          </cell>
          <cell r="C996" t="str">
            <v>Stanislas</v>
          </cell>
          <cell r="D996">
            <v>38718</v>
          </cell>
          <cell r="E996">
            <v>1</v>
          </cell>
          <cell r="F996" t="str">
            <v>Local</v>
          </cell>
          <cell r="G996">
            <v>40057</v>
          </cell>
          <cell r="H996" t="str">
            <v>MCF HC</v>
          </cell>
          <cell r="I996">
            <v>22</v>
          </cell>
          <cell r="J996" t="str">
            <v>U. Paris-IV</v>
          </cell>
          <cell r="K996" t="str">
            <v>0751720M</v>
          </cell>
          <cell r="L996">
            <v>40057</v>
          </cell>
          <cell r="M996">
            <v>3013</v>
          </cell>
          <cell r="N996">
            <v>38718</v>
          </cell>
        </row>
        <row r="997">
          <cell r="A997" t="str">
            <v>25E9218223ZEK</v>
          </cell>
          <cell r="B997" t="str">
            <v>DELOIZY</v>
          </cell>
          <cell r="C997" t="str">
            <v>Francine</v>
          </cell>
          <cell r="D997">
            <v>38718</v>
          </cell>
          <cell r="E997">
            <v>1</v>
          </cell>
          <cell r="F997" t="str">
            <v>National</v>
          </cell>
          <cell r="G997">
            <v>40057</v>
          </cell>
          <cell r="H997" t="str">
            <v>MCF HC</v>
          </cell>
          <cell r="I997">
            <v>23</v>
          </cell>
          <cell r="J997" t="str">
            <v>U. Amiens</v>
          </cell>
          <cell r="K997" t="str">
            <v>0801344B</v>
          </cell>
          <cell r="L997">
            <v>40057</v>
          </cell>
          <cell r="M997">
            <v>3013</v>
          </cell>
          <cell r="N997">
            <v>38718</v>
          </cell>
        </row>
        <row r="998">
          <cell r="A998" t="str">
            <v>25E9218740DHX</v>
          </cell>
          <cell r="B998" t="str">
            <v>BATS</v>
          </cell>
          <cell r="C998" t="str">
            <v>Maria</v>
          </cell>
          <cell r="D998">
            <v>38718</v>
          </cell>
          <cell r="E998">
            <v>1</v>
          </cell>
          <cell r="F998" t="str">
            <v>National</v>
          </cell>
          <cell r="G998">
            <v>40057</v>
          </cell>
          <cell r="H998" t="str">
            <v>MCF HC</v>
          </cell>
          <cell r="I998">
            <v>21</v>
          </cell>
          <cell r="J998" t="str">
            <v>U. Paris-I</v>
          </cell>
          <cell r="K998" t="str">
            <v>0751717J</v>
          </cell>
          <cell r="L998">
            <v>40057</v>
          </cell>
          <cell r="M998">
            <v>3013</v>
          </cell>
          <cell r="N998">
            <v>38718</v>
          </cell>
        </row>
        <row r="999">
          <cell r="A999" t="str">
            <v>25E9219595DPU</v>
          </cell>
          <cell r="B999" t="str">
            <v>RINZLER</v>
          </cell>
          <cell r="C999" t="str">
            <v>Simone</v>
          </cell>
          <cell r="D999">
            <v>38718</v>
          </cell>
          <cell r="E999">
            <v>1</v>
          </cell>
          <cell r="F999" t="str">
            <v>National</v>
          </cell>
          <cell r="G999">
            <v>40057</v>
          </cell>
          <cell r="H999" t="str">
            <v>MCF HC</v>
          </cell>
          <cell r="I999">
            <v>11</v>
          </cell>
          <cell r="J999" t="str">
            <v>U. Paris-X</v>
          </cell>
          <cell r="K999" t="str">
            <v>0921204J</v>
          </cell>
          <cell r="L999">
            <v>40057</v>
          </cell>
          <cell r="M999">
            <v>3013</v>
          </cell>
          <cell r="N999">
            <v>38718</v>
          </cell>
        </row>
        <row r="1000">
          <cell r="A1000" t="str">
            <v>25E9221263EPL</v>
          </cell>
          <cell r="B1000" t="str">
            <v>WICKE</v>
          </cell>
          <cell r="C1000" t="str">
            <v>Brigitte</v>
          </cell>
          <cell r="D1000">
            <v>38718</v>
          </cell>
          <cell r="E1000">
            <v>1</v>
          </cell>
          <cell r="F1000" t="str">
            <v>Local</v>
          </cell>
          <cell r="G1000">
            <v>40057</v>
          </cell>
          <cell r="H1000" t="str">
            <v>PR 1C</v>
          </cell>
          <cell r="I1000">
            <v>9</v>
          </cell>
          <cell r="J1000" t="str">
            <v>U. Caen</v>
          </cell>
          <cell r="K1000" t="str">
            <v>0141408E</v>
          </cell>
          <cell r="L1000">
            <v>40057</v>
          </cell>
          <cell r="M1000">
            <v>3002</v>
          </cell>
          <cell r="N1000">
            <v>38718</v>
          </cell>
        </row>
        <row r="1001">
          <cell r="A1001" t="str">
            <v>25E9229641XJV</v>
          </cell>
          <cell r="B1001" t="str">
            <v>MARTINEZ</v>
          </cell>
          <cell r="C1001" t="str">
            <v>Marie Louise</v>
          </cell>
          <cell r="D1001">
            <v>38718</v>
          </cell>
          <cell r="E1001">
            <v>1</v>
          </cell>
          <cell r="F1001" t="str">
            <v>Local</v>
          </cell>
          <cell r="G1001">
            <v>40057</v>
          </cell>
          <cell r="H1001" t="str">
            <v>MCF HC</v>
          </cell>
          <cell r="I1001">
            <v>70</v>
          </cell>
          <cell r="J1001" t="str">
            <v>U. Nice (IUFM)</v>
          </cell>
          <cell r="K1001" t="str">
            <v>0061758D</v>
          </cell>
          <cell r="L1001">
            <v>40057</v>
          </cell>
          <cell r="M1001">
            <v>3013</v>
          </cell>
          <cell r="N1001">
            <v>38718</v>
          </cell>
        </row>
        <row r="1002">
          <cell r="A1002" t="str">
            <v>25E9234721XOX</v>
          </cell>
          <cell r="B1002" t="str">
            <v>COHEN</v>
          </cell>
          <cell r="C1002" t="str">
            <v>Genevieve</v>
          </cell>
          <cell r="D1002">
            <v>38718</v>
          </cell>
          <cell r="E1002">
            <v>1</v>
          </cell>
          <cell r="F1002" t="str">
            <v>Local</v>
          </cell>
          <cell r="G1002">
            <v>40057</v>
          </cell>
          <cell r="H1002" t="str">
            <v>MCF HC</v>
          </cell>
          <cell r="I1002">
            <v>11</v>
          </cell>
          <cell r="J1002" t="str">
            <v>U. Paris-IV</v>
          </cell>
          <cell r="K1002" t="str">
            <v>0751720M</v>
          </cell>
          <cell r="L1002">
            <v>40057</v>
          </cell>
          <cell r="M1002">
            <v>3013</v>
          </cell>
          <cell r="N1002">
            <v>38718</v>
          </cell>
        </row>
        <row r="1003">
          <cell r="A1003" t="str">
            <v>25E9234987CLM</v>
          </cell>
          <cell r="B1003" t="str">
            <v>PESSO</v>
          </cell>
          <cell r="C1003" t="str">
            <v>Catherine</v>
          </cell>
          <cell r="D1003">
            <v>38961</v>
          </cell>
          <cell r="E1003">
            <v>1</v>
          </cell>
          <cell r="F1003" t="str">
            <v>National</v>
          </cell>
          <cell r="G1003">
            <v>40057</v>
          </cell>
          <cell r="H1003" t="str">
            <v>PR 1C</v>
          </cell>
          <cell r="I1003">
            <v>11</v>
          </cell>
          <cell r="J1003" t="str">
            <v>U. Lyon-II</v>
          </cell>
          <cell r="K1003" t="str">
            <v>0691775E</v>
          </cell>
          <cell r="L1003">
            <v>40057</v>
          </cell>
          <cell r="M1003">
            <v>3002</v>
          </cell>
          <cell r="N1003">
            <v>38961</v>
          </cell>
        </row>
        <row r="1004">
          <cell r="A1004" t="str">
            <v>25E9235713SZG</v>
          </cell>
          <cell r="B1004" t="str">
            <v>COUDERC</v>
          </cell>
          <cell r="C1004" t="str">
            <v>Gilles</v>
          </cell>
          <cell r="D1004">
            <v>38718</v>
          </cell>
          <cell r="E1004">
            <v>1</v>
          </cell>
          <cell r="F1004" t="str">
            <v>National</v>
          </cell>
          <cell r="G1004">
            <v>40057</v>
          </cell>
          <cell r="H1004" t="str">
            <v>MCF HC</v>
          </cell>
          <cell r="I1004">
            <v>11</v>
          </cell>
          <cell r="J1004" t="str">
            <v>U. Caen</v>
          </cell>
          <cell r="K1004" t="str">
            <v>0141408E</v>
          </cell>
          <cell r="L1004">
            <v>40057</v>
          </cell>
          <cell r="M1004">
            <v>3013</v>
          </cell>
          <cell r="N1004">
            <v>38718</v>
          </cell>
        </row>
        <row r="1005">
          <cell r="A1005" t="str">
            <v>25E9236278WPC</v>
          </cell>
          <cell r="B1005" t="str">
            <v>CHRISTOPHE</v>
          </cell>
          <cell r="C1005" t="str">
            <v>Catherine</v>
          </cell>
          <cell r="D1005">
            <v>38718</v>
          </cell>
          <cell r="E1005">
            <v>1</v>
          </cell>
          <cell r="F1005" t="str">
            <v>National</v>
          </cell>
          <cell r="G1005">
            <v>40057</v>
          </cell>
          <cell r="H1005" t="str">
            <v>PR 1C</v>
          </cell>
          <cell r="I1005">
            <v>18</v>
          </cell>
          <cell r="J1005" t="str">
            <v>U. Paris-III</v>
          </cell>
          <cell r="K1005" t="str">
            <v>0751719L</v>
          </cell>
          <cell r="L1005">
            <v>40057</v>
          </cell>
          <cell r="M1005">
            <v>3002</v>
          </cell>
          <cell r="N1005">
            <v>38718</v>
          </cell>
        </row>
        <row r="1006">
          <cell r="A1006" t="str">
            <v>25E9237533WHG</v>
          </cell>
          <cell r="B1006" t="str">
            <v>LETERRIER</v>
          </cell>
          <cell r="C1006" t="str">
            <v>Sophie-Anne</v>
          </cell>
          <cell r="D1006">
            <v>38718</v>
          </cell>
          <cell r="E1006">
            <v>1</v>
          </cell>
          <cell r="F1006" t="str">
            <v>Local</v>
          </cell>
          <cell r="G1006">
            <v>40057</v>
          </cell>
          <cell r="H1006" t="str">
            <v>PR 1C</v>
          </cell>
          <cell r="I1006">
            <v>22</v>
          </cell>
          <cell r="J1006" t="str">
            <v>U. Artois</v>
          </cell>
          <cell r="K1006" t="str">
            <v>0623957P</v>
          </cell>
          <cell r="L1006">
            <v>40057</v>
          </cell>
          <cell r="M1006">
            <v>3002</v>
          </cell>
          <cell r="N1006">
            <v>38718</v>
          </cell>
        </row>
        <row r="1007">
          <cell r="A1007" t="str">
            <v>25E9240134XJX</v>
          </cell>
          <cell r="B1007" t="str">
            <v>GOETSCHEL</v>
          </cell>
          <cell r="C1007" t="str">
            <v>Pascale</v>
          </cell>
          <cell r="D1007">
            <v>38718</v>
          </cell>
          <cell r="E1007">
            <v>1</v>
          </cell>
          <cell r="F1007" t="str">
            <v>Local</v>
          </cell>
          <cell r="G1007">
            <v>40057</v>
          </cell>
          <cell r="H1007" t="str">
            <v>MCF HC</v>
          </cell>
          <cell r="I1007">
            <v>22</v>
          </cell>
          <cell r="J1007" t="str">
            <v>U. Paris-I</v>
          </cell>
          <cell r="K1007" t="str">
            <v>0751717J</v>
          </cell>
          <cell r="L1007">
            <v>40057</v>
          </cell>
          <cell r="M1007">
            <v>3013</v>
          </cell>
          <cell r="N1007">
            <v>38718</v>
          </cell>
        </row>
        <row r="1008">
          <cell r="A1008" t="str">
            <v>25E9240275AQH</v>
          </cell>
          <cell r="B1008" t="str">
            <v>MOHN</v>
          </cell>
          <cell r="C1008" t="str">
            <v>Carole</v>
          </cell>
          <cell r="D1008">
            <v>38718</v>
          </cell>
          <cell r="E1008">
            <v>1</v>
          </cell>
          <cell r="F1008" t="str">
            <v>National</v>
          </cell>
          <cell r="G1008">
            <v>40057</v>
          </cell>
          <cell r="H1008" t="str">
            <v>MCF HC</v>
          </cell>
          <cell r="I1008">
            <v>9</v>
          </cell>
          <cell r="J1008" t="str">
            <v>U. Paris-IV</v>
          </cell>
          <cell r="K1008" t="str">
            <v>0751720M</v>
          </cell>
          <cell r="L1008">
            <v>40057</v>
          </cell>
          <cell r="M1008">
            <v>3013</v>
          </cell>
          <cell r="N1008">
            <v>38718</v>
          </cell>
        </row>
        <row r="1009">
          <cell r="A1009" t="str">
            <v>25E9242087QSC</v>
          </cell>
          <cell r="B1009" t="str">
            <v>CASTAGNEZ</v>
          </cell>
          <cell r="C1009" t="str">
            <v>Noelline</v>
          </cell>
          <cell r="D1009">
            <v>39326</v>
          </cell>
          <cell r="E1009">
            <v>1</v>
          </cell>
          <cell r="F1009" t="str">
            <v>Local</v>
          </cell>
          <cell r="G1009">
            <v>40057</v>
          </cell>
          <cell r="H1009" t="str">
            <v>MCF HC</v>
          </cell>
          <cell r="I1009">
            <v>22</v>
          </cell>
          <cell r="J1009" t="str">
            <v>U. OrlＢns</v>
          </cell>
          <cell r="K1009" t="str">
            <v>0450855K</v>
          </cell>
          <cell r="L1009">
            <v>40057</v>
          </cell>
          <cell r="M1009">
            <v>3013</v>
          </cell>
          <cell r="N1009">
            <v>39326</v>
          </cell>
        </row>
        <row r="1010">
          <cell r="A1010" t="str">
            <v>25E9243163ITB</v>
          </cell>
          <cell r="B1010" t="str">
            <v>GONZALEZ DE QUIJANO</v>
          </cell>
          <cell r="C1010" t="str">
            <v>Yves</v>
          </cell>
          <cell r="D1010">
            <v>38718</v>
          </cell>
          <cell r="E1010">
            <v>1</v>
          </cell>
          <cell r="F1010" t="str">
            <v>National</v>
          </cell>
          <cell r="G1010">
            <v>40057</v>
          </cell>
          <cell r="H1010" t="str">
            <v>MCF HC</v>
          </cell>
          <cell r="I1010">
            <v>15</v>
          </cell>
          <cell r="J1010" t="str">
            <v>U. Lyon-II</v>
          </cell>
          <cell r="K1010" t="str">
            <v>0691775E</v>
          </cell>
          <cell r="L1010">
            <v>40057</v>
          </cell>
          <cell r="M1010">
            <v>3013</v>
          </cell>
          <cell r="N1010">
            <v>38718</v>
          </cell>
        </row>
        <row r="1011">
          <cell r="A1011" t="str">
            <v>25E9244557DDL</v>
          </cell>
          <cell r="B1011" t="str">
            <v>COMTE</v>
          </cell>
          <cell r="C1011" t="str">
            <v>Philippe</v>
          </cell>
          <cell r="D1011">
            <v>38718</v>
          </cell>
          <cell r="E1011">
            <v>1</v>
          </cell>
          <cell r="F1011" t="str">
            <v>National</v>
          </cell>
          <cell r="G1011">
            <v>40057</v>
          </cell>
          <cell r="H1011" t="str">
            <v>MCF HC</v>
          </cell>
          <cell r="I1011">
            <v>13</v>
          </cell>
          <cell r="J1011" t="str">
            <v>U. Paris-I</v>
          </cell>
          <cell r="K1011" t="str">
            <v>0751717J</v>
          </cell>
          <cell r="L1011">
            <v>40057</v>
          </cell>
          <cell r="M1011">
            <v>3013</v>
          </cell>
          <cell r="N1011">
            <v>38718</v>
          </cell>
        </row>
        <row r="1012">
          <cell r="A1012" t="str">
            <v>25E9245760FCY</v>
          </cell>
          <cell r="B1012" t="str">
            <v>BERGE</v>
          </cell>
          <cell r="C1012" t="str">
            <v>Aline</v>
          </cell>
          <cell r="D1012">
            <v>38718</v>
          </cell>
          <cell r="E1012">
            <v>1</v>
          </cell>
          <cell r="F1012" t="str">
            <v>Local</v>
          </cell>
          <cell r="G1012">
            <v>40057</v>
          </cell>
          <cell r="H1012" t="str">
            <v>MCF HC</v>
          </cell>
          <cell r="I1012">
            <v>9</v>
          </cell>
          <cell r="J1012" t="str">
            <v>U. Paris-III</v>
          </cell>
          <cell r="K1012" t="str">
            <v>0751719L</v>
          </cell>
          <cell r="L1012">
            <v>40057</v>
          </cell>
          <cell r="M1012">
            <v>3013</v>
          </cell>
          <cell r="N1012">
            <v>38718</v>
          </cell>
        </row>
        <row r="1013">
          <cell r="A1013" t="str">
            <v>25E9246557RNS</v>
          </cell>
          <cell r="B1013" t="str">
            <v>GILLI</v>
          </cell>
          <cell r="C1013" t="str">
            <v>Patrick</v>
          </cell>
          <cell r="D1013">
            <v>38718</v>
          </cell>
          <cell r="E1013">
            <v>1</v>
          </cell>
          <cell r="F1013" t="str">
            <v>Local</v>
          </cell>
          <cell r="G1013">
            <v>40057</v>
          </cell>
          <cell r="H1013" t="str">
            <v>PR 1C</v>
          </cell>
          <cell r="I1013">
            <v>21</v>
          </cell>
          <cell r="J1013" t="str">
            <v>U. Montpellier-III</v>
          </cell>
          <cell r="K1013" t="str">
            <v>0341089Z</v>
          </cell>
          <cell r="L1013">
            <v>40057</v>
          </cell>
          <cell r="M1013">
            <v>3002</v>
          </cell>
          <cell r="N1013">
            <v>38718</v>
          </cell>
        </row>
        <row r="1014">
          <cell r="A1014" t="str">
            <v>25E9250309DTY</v>
          </cell>
          <cell r="B1014" t="str">
            <v>PERCEAU</v>
          </cell>
          <cell r="C1014" t="str">
            <v>Sylvie</v>
          </cell>
          <cell r="D1014">
            <v>38718</v>
          </cell>
          <cell r="E1014">
            <v>1</v>
          </cell>
          <cell r="F1014" t="str">
            <v>National</v>
          </cell>
          <cell r="G1014">
            <v>40057</v>
          </cell>
          <cell r="H1014" t="str">
            <v>MCF HC</v>
          </cell>
          <cell r="I1014">
            <v>8</v>
          </cell>
          <cell r="J1014" t="str">
            <v>U. Amiens</v>
          </cell>
          <cell r="K1014" t="str">
            <v>0801344B</v>
          </cell>
          <cell r="L1014">
            <v>40057</v>
          </cell>
          <cell r="M1014">
            <v>3013</v>
          </cell>
          <cell r="N1014">
            <v>38718</v>
          </cell>
        </row>
        <row r="1015">
          <cell r="A1015" t="str">
            <v>25E9250368RYL</v>
          </cell>
          <cell r="B1015" t="str">
            <v>GANTEAU</v>
          </cell>
          <cell r="C1015" t="str">
            <v>Jean-Michel</v>
          </cell>
          <cell r="D1015">
            <v>38718</v>
          </cell>
          <cell r="E1015">
            <v>1</v>
          </cell>
          <cell r="F1015" t="str">
            <v>National</v>
          </cell>
          <cell r="G1015">
            <v>40057</v>
          </cell>
          <cell r="H1015" t="str">
            <v>PR 1C</v>
          </cell>
          <cell r="I1015">
            <v>11</v>
          </cell>
          <cell r="J1015" t="str">
            <v>U. Montpellier-III</v>
          </cell>
          <cell r="K1015" t="str">
            <v>0341089Z</v>
          </cell>
          <cell r="L1015">
            <v>41153</v>
          </cell>
          <cell r="M1015">
            <v>3002</v>
          </cell>
          <cell r="N1015">
            <v>38718</v>
          </cell>
        </row>
        <row r="1016">
          <cell r="A1016" t="str">
            <v>25E9250414WIZ</v>
          </cell>
          <cell r="B1016" t="str">
            <v>AUFFRET</v>
          </cell>
          <cell r="C1016" t="str">
            <v>Sylvie</v>
          </cell>
          <cell r="D1016">
            <v>38718</v>
          </cell>
          <cell r="E1016">
            <v>1</v>
          </cell>
          <cell r="F1016" t="str">
            <v>National</v>
          </cell>
          <cell r="G1016">
            <v>40057</v>
          </cell>
          <cell r="H1016" t="str">
            <v>MCF HC</v>
          </cell>
          <cell r="I1016">
            <v>11</v>
          </cell>
          <cell r="J1016" t="str">
            <v>U. Paris-I</v>
          </cell>
          <cell r="K1016" t="str">
            <v>0751717J</v>
          </cell>
          <cell r="L1016">
            <v>40057</v>
          </cell>
          <cell r="M1016">
            <v>3013</v>
          </cell>
          <cell r="N1016">
            <v>38718</v>
          </cell>
        </row>
        <row r="1017">
          <cell r="A1017" t="str">
            <v>25E9251176VIU</v>
          </cell>
          <cell r="B1017" t="str">
            <v>ANDRE</v>
          </cell>
          <cell r="C1017" t="str">
            <v>Marie-Odile</v>
          </cell>
          <cell r="D1017">
            <v>38718</v>
          </cell>
          <cell r="E1017">
            <v>1</v>
          </cell>
          <cell r="F1017" t="str">
            <v>Local</v>
          </cell>
          <cell r="G1017">
            <v>40057</v>
          </cell>
          <cell r="H1017" t="str">
            <v>MCF HC</v>
          </cell>
          <cell r="I1017">
            <v>9</v>
          </cell>
          <cell r="J1017" t="str">
            <v>U. Paris-X (IUT Ville d'Avray)</v>
          </cell>
          <cell r="K1017" t="str">
            <v>0920956P</v>
          </cell>
          <cell r="L1017">
            <v>40057</v>
          </cell>
          <cell r="M1017">
            <v>3013</v>
          </cell>
          <cell r="N1017">
            <v>38718</v>
          </cell>
        </row>
        <row r="1018">
          <cell r="A1018" t="str">
            <v>25E9252383HUC</v>
          </cell>
          <cell r="B1018" t="str">
            <v>MENIEL</v>
          </cell>
          <cell r="C1018" t="str">
            <v>Bruno</v>
          </cell>
          <cell r="D1018">
            <v>38718</v>
          </cell>
          <cell r="E1018">
            <v>1</v>
          </cell>
          <cell r="F1018" t="str">
            <v>National</v>
          </cell>
          <cell r="G1018">
            <v>40057</v>
          </cell>
          <cell r="H1018" t="str">
            <v>MCF HC</v>
          </cell>
          <cell r="I1018">
            <v>9</v>
          </cell>
          <cell r="J1018" t="str">
            <v>U. Rennes-II</v>
          </cell>
          <cell r="K1018" t="str">
            <v>0350937D</v>
          </cell>
          <cell r="L1018">
            <v>40057</v>
          </cell>
          <cell r="M1018">
            <v>3013</v>
          </cell>
          <cell r="N1018">
            <v>38718</v>
          </cell>
        </row>
        <row r="1019">
          <cell r="A1019" t="str">
            <v>25E9252657NMU</v>
          </cell>
          <cell r="B1019" t="str">
            <v>GALTIER</v>
          </cell>
          <cell r="C1019" t="str">
            <v>Brigitte</v>
          </cell>
          <cell r="D1019">
            <v>38718</v>
          </cell>
          <cell r="E1019">
            <v>1</v>
          </cell>
          <cell r="F1019" t="str">
            <v>National</v>
          </cell>
          <cell r="G1019">
            <v>40057</v>
          </cell>
          <cell r="H1019" t="str">
            <v>MCF HC</v>
          </cell>
          <cell r="I1019">
            <v>9</v>
          </cell>
          <cell r="J1019" t="str">
            <v>U. Cergy-Pontoise</v>
          </cell>
          <cell r="K1019" t="str">
            <v>0951793H</v>
          </cell>
          <cell r="L1019">
            <v>40057</v>
          </cell>
          <cell r="M1019">
            <v>3013</v>
          </cell>
          <cell r="N1019">
            <v>38718</v>
          </cell>
        </row>
        <row r="1020">
          <cell r="A1020" t="str">
            <v>25E9252980BAG</v>
          </cell>
          <cell r="B1020" t="str">
            <v>LANCIEN</v>
          </cell>
          <cell r="C1020" t="str">
            <v>Thierry</v>
          </cell>
          <cell r="D1020">
            <v>38718</v>
          </cell>
          <cell r="E1020">
            <v>1</v>
          </cell>
          <cell r="F1020" t="str">
            <v>Local</v>
          </cell>
          <cell r="G1020">
            <v>40057</v>
          </cell>
          <cell r="H1020" t="str">
            <v>PR 1C</v>
          </cell>
          <cell r="I1020">
            <v>71</v>
          </cell>
          <cell r="J1020" t="str">
            <v>U. Bordeaux-III</v>
          </cell>
          <cell r="K1020" t="str">
            <v>0331766R</v>
          </cell>
          <cell r="L1020">
            <v>40057</v>
          </cell>
          <cell r="M1020">
            <v>3002</v>
          </cell>
          <cell r="N1020">
            <v>38718</v>
          </cell>
        </row>
        <row r="1021">
          <cell r="A1021" t="str">
            <v>25E9252999BOG</v>
          </cell>
          <cell r="B1021" t="str">
            <v>GARCIA</v>
          </cell>
          <cell r="C1021" t="str">
            <v>Patrick</v>
          </cell>
          <cell r="D1021">
            <v>38718</v>
          </cell>
          <cell r="E1021">
            <v>1</v>
          </cell>
          <cell r="F1021" t="str">
            <v>National</v>
          </cell>
          <cell r="G1021">
            <v>40057</v>
          </cell>
          <cell r="H1021" t="str">
            <v>MCF HC</v>
          </cell>
          <cell r="I1021">
            <v>22</v>
          </cell>
          <cell r="J1021" t="str">
            <v>U. Cergy-Pontoise (IUFM)</v>
          </cell>
          <cell r="K1021" t="str">
            <v>0781938H</v>
          </cell>
          <cell r="L1021">
            <v>40057</v>
          </cell>
          <cell r="M1021">
            <v>3013</v>
          </cell>
          <cell r="N1021">
            <v>38718</v>
          </cell>
        </row>
        <row r="1022">
          <cell r="A1022" t="str">
            <v>25E9253009GGT</v>
          </cell>
          <cell r="B1022" t="str">
            <v>DE BEIR</v>
          </cell>
          <cell r="C1022" t="str">
            <v>Jean Guy Luis</v>
          </cell>
          <cell r="D1022">
            <v>38718</v>
          </cell>
          <cell r="E1022">
            <v>1</v>
          </cell>
          <cell r="F1022" t="str">
            <v>National</v>
          </cell>
          <cell r="G1022">
            <v>40057</v>
          </cell>
          <cell r="H1022" t="str">
            <v>MCF HC</v>
          </cell>
          <cell r="I1022">
            <v>5</v>
          </cell>
          <cell r="J1022" t="str">
            <v>U. Evry</v>
          </cell>
          <cell r="K1022" t="str">
            <v>0911975C</v>
          </cell>
          <cell r="L1022">
            <v>40057</v>
          </cell>
          <cell r="M1022">
            <v>3013</v>
          </cell>
          <cell r="N1022">
            <v>38718</v>
          </cell>
        </row>
        <row r="1023">
          <cell r="A1023" t="str">
            <v>25E9253011VBI</v>
          </cell>
          <cell r="B1023" t="str">
            <v>GARANTO</v>
          </cell>
          <cell r="C1023" t="str">
            <v>Annie</v>
          </cell>
          <cell r="D1023">
            <v>38718</v>
          </cell>
          <cell r="E1023">
            <v>1</v>
          </cell>
          <cell r="F1023" t="str">
            <v>Local</v>
          </cell>
          <cell r="G1023">
            <v>40057</v>
          </cell>
          <cell r="H1023" t="str">
            <v>MCF HC</v>
          </cell>
          <cell r="I1023">
            <v>6</v>
          </cell>
          <cell r="J1023" t="str">
            <v>U. Paris-X</v>
          </cell>
          <cell r="K1023" t="str">
            <v>0921204J</v>
          </cell>
          <cell r="L1023">
            <v>40057</v>
          </cell>
          <cell r="M1023">
            <v>3013</v>
          </cell>
          <cell r="N1023">
            <v>38718</v>
          </cell>
        </row>
        <row r="1024">
          <cell r="A1024" t="str">
            <v>25E9253150RAR</v>
          </cell>
          <cell r="B1024" t="str">
            <v>MORALES</v>
          </cell>
          <cell r="C1024" t="str">
            <v>Yves</v>
          </cell>
          <cell r="D1024">
            <v>38718</v>
          </cell>
          <cell r="E1024">
            <v>1</v>
          </cell>
          <cell r="F1024" t="str">
            <v>Local</v>
          </cell>
          <cell r="G1024">
            <v>40057</v>
          </cell>
          <cell r="H1024" t="str">
            <v>MCF HC</v>
          </cell>
          <cell r="I1024">
            <v>74</v>
          </cell>
          <cell r="J1024" t="str">
            <v>U. Toulouse-III</v>
          </cell>
          <cell r="K1024" t="str">
            <v>0311384L</v>
          </cell>
          <cell r="L1024">
            <v>40057</v>
          </cell>
          <cell r="M1024">
            <v>3013</v>
          </cell>
          <cell r="N1024">
            <v>38718</v>
          </cell>
        </row>
        <row r="1025">
          <cell r="A1025" t="str">
            <v>25E9253204UBE</v>
          </cell>
          <cell r="B1025" t="str">
            <v>MELIS</v>
          </cell>
          <cell r="C1025" t="str">
            <v>Gerard</v>
          </cell>
          <cell r="D1025">
            <v>39326</v>
          </cell>
          <cell r="E1025">
            <v>1</v>
          </cell>
          <cell r="F1025" t="str">
            <v>National</v>
          </cell>
          <cell r="G1025">
            <v>40057</v>
          </cell>
          <cell r="H1025" t="str">
            <v>MCF HC</v>
          </cell>
          <cell r="I1025">
            <v>11</v>
          </cell>
          <cell r="J1025" t="str">
            <v>U. Paris-VII</v>
          </cell>
          <cell r="K1025" t="str">
            <v>0751723R</v>
          </cell>
          <cell r="L1025">
            <v>40057</v>
          </cell>
          <cell r="M1025">
            <v>3013</v>
          </cell>
          <cell r="N1025">
            <v>39326</v>
          </cell>
        </row>
        <row r="1026">
          <cell r="A1026" t="str">
            <v>25E9253262CFE</v>
          </cell>
          <cell r="B1026" t="str">
            <v>CHABAUD</v>
          </cell>
          <cell r="C1026" t="str">
            <v>Didier</v>
          </cell>
          <cell r="D1026">
            <v>39692</v>
          </cell>
          <cell r="E1026">
            <v>1</v>
          </cell>
          <cell r="F1026" t="str">
            <v>National</v>
          </cell>
          <cell r="G1026">
            <v>40057</v>
          </cell>
          <cell r="H1026" t="str">
            <v>MCF HC</v>
          </cell>
          <cell r="I1026">
            <v>6</v>
          </cell>
          <cell r="J1026" t="str">
            <v>U. Cergy-Pontoise (IUT Cergy-Pontoise)</v>
          </cell>
          <cell r="K1026" t="str">
            <v>0951750L</v>
          </cell>
          <cell r="L1026">
            <v>40057</v>
          </cell>
          <cell r="M1026">
            <v>3013</v>
          </cell>
          <cell r="N1026">
            <v>39692</v>
          </cell>
        </row>
        <row r="1027">
          <cell r="A1027" t="str">
            <v>25E9354030RNA</v>
          </cell>
          <cell r="B1027" t="str">
            <v>VALTAT</v>
          </cell>
          <cell r="C1027" t="str">
            <v>Nelly</v>
          </cell>
          <cell r="D1027">
            <v>38718</v>
          </cell>
          <cell r="E1027">
            <v>1</v>
          </cell>
          <cell r="F1027" t="str">
            <v>National</v>
          </cell>
          <cell r="G1027">
            <v>40057</v>
          </cell>
          <cell r="H1027" t="str">
            <v>MCF HC</v>
          </cell>
          <cell r="I1027">
            <v>11</v>
          </cell>
          <cell r="J1027" t="str">
            <v>U. Tours</v>
          </cell>
          <cell r="K1027" t="str">
            <v>0370800U</v>
          </cell>
          <cell r="L1027">
            <v>40057</v>
          </cell>
          <cell r="M1027">
            <v>3013</v>
          </cell>
          <cell r="N1027">
            <v>38718</v>
          </cell>
        </row>
        <row r="1028">
          <cell r="A1028" t="str">
            <v>25S0008057AOW</v>
          </cell>
          <cell r="B1028" t="str">
            <v>MAISON</v>
          </cell>
          <cell r="C1028" t="str">
            <v>Raphaelle</v>
          </cell>
          <cell r="D1028">
            <v>39692</v>
          </cell>
          <cell r="E1028">
            <v>1</v>
          </cell>
          <cell r="F1028" t="str">
            <v>National</v>
          </cell>
          <cell r="G1028">
            <v>40057</v>
          </cell>
          <cell r="H1028" t="str">
            <v>PR 1C</v>
          </cell>
          <cell r="I1028">
            <v>2</v>
          </cell>
          <cell r="J1028" t="str">
            <v>U. Paris-XI</v>
          </cell>
          <cell r="K1028" t="str">
            <v>0911101C</v>
          </cell>
          <cell r="L1028">
            <v>40057</v>
          </cell>
          <cell r="M1028">
            <v>3002</v>
          </cell>
          <cell r="N1028">
            <v>39692</v>
          </cell>
        </row>
        <row r="1029">
          <cell r="A1029" t="str">
            <v>25S0215241AWE</v>
          </cell>
          <cell r="B1029" t="str">
            <v>D'HUMIERES</v>
          </cell>
          <cell r="C1029" t="str">
            <v>Catherine</v>
          </cell>
          <cell r="D1029">
            <v>38718</v>
          </cell>
          <cell r="E1029">
            <v>1</v>
          </cell>
          <cell r="F1029" t="str">
            <v>National</v>
          </cell>
          <cell r="G1029">
            <v>40057</v>
          </cell>
          <cell r="H1029" t="str">
            <v>MCF HC</v>
          </cell>
          <cell r="I1029">
            <v>14</v>
          </cell>
          <cell r="J1029" t="str">
            <v>U. Cergy-Pontoise (IUFM)</v>
          </cell>
          <cell r="K1029" t="str">
            <v>0781938H</v>
          </cell>
          <cell r="L1029">
            <v>40057</v>
          </cell>
          <cell r="M1029">
            <v>3013</v>
          </cell>
          <cell r="N1029">
            <v>38718</v>
          </cell>
        </row>
        <row r="1030">
          <cell r="A1030" t="str">
            <v>25S0215474YWO</v>
          </cell>
          <cell r="B1030" t="str">
            <v>CASSIA</v>
          </cell>
          <cell r="C1030" t="str">
            <v>Paul</v>
          </cell>
          <cell r="D1030">
            <v>39114</v>
          </cell>
          <cell r="E1030">
            <v>1</v>
          </cell>
          <cell r="F1030" t="str">
            <v>National</v>
          </cell>
          <cell r="G1030">
            <v>40057</v>
          </cell>
          <cell r="H1030" t="str">
            <v>PR 1C</v>
          </cell>
          <cell r="I1030">
            <v>2</v>
          </cell>
          <cell r="J1030" t="str">
            <v>U. Paris-I</v>
          </cell>
          <cell r="K1030" t="str">
            <v>0751717J</v>
          </cell>
          <cell r="L1030">
            <v>40057</v>
          </cell>
          <cell r="M1030">
            <v>3002</v>
          </cell>
          <cell r="N1030">
            <v>39114</v>
          </cell>
        </row>
        <row r="1031">
          <cell r="A1031" t="str">
            <v>25S0424283FKX</v>
          </cell>
          <cell r="B1031" t="str">
            <v>VAN OSSEL</v>
          </cell>
          <cell r="C1031" t="str">
            <v>Paul</v>
          </cell>
          <cell r="D1031">
            <v>38718</v>
          </cell>
          <cell r="E1031">
            <v>1</v>
          </cell>
          <cell r="F1031" t="str">
            <v>Local</v>
          </cell>
          <cell r="G1031">
            <v>40057</v>
          </cell>
          <cell r="H1031" t="str">
            <v>PR 1C</v>
          </cell>
          <cell r="I1031">
            <v>21</v>
          </cell>
          <cell r="J1031" t="str">
            <v>U. Paris-X</v>
          </cell>
          <cell r="K1031" t="str">
            <v>0921204J</v>
          </cell>
          <cell r="L1031">
            <v>40057</v>
          </cell>
          <cell r="M1031">
            <v>3002</v>
          </cell>
          <cell r="N1031">
            <v>38718</v>
          </cell>
        </row>
        <row r="1032">
          <cell r="A1032" t="str">
            <v>25S9317383TVO</v>
          </cell>
          <cell r="B1032" t="str">
            <v>GIBERT</v>
          </cell>
          <cell r="C1032" t="str">
            <v>Patrick</v>
          </cell>
          <cell r="D1032">
            <v>38718</v>
          </cell>
          <cell r="E1032">
            <v>1</v>
          </cell>
          <cell r="F1032" t="str">
            <v>Local</v>
          </cell>
          <cell r="G1032">
            <v>40057</v>
          </cell>
          <cell r="H1032" t="str">
            <v>PR EX2</v>
          </cell>
          <cell r="I1032">
            <v>6</v>
          </cell>
          <cell r="J1032" t="str">
            <v>U. Paris-X</v>
          </cell>
          <cell r="K1032" t="str">
            <v>0921204J</v>
          </cell>
          <cell r="L1032">
            <v>40057</v>
          </cell>
          <cell r="M1032">
            <v>3004</v>
          </cell>
          <cell r="N1032">
            <v>38718</v>
          </cell>
        </row>
        <row r="1033">
          <cell r="A1033" t="str">
            <v>25S9318402MVY</v>
          </cell>
          <cell r="B1033" t="str">
            <v>FORESTIER</v>
          </cell>
          <cell r="C1033" t="str">
            <v>Francois</v>
          </cell>
          <cell r="D1033">
            <v>39022</v>
          </cell>
          <cell r="E1033">
            <v>1</v>
          </cell>
          <cell r="F1033" t="str">
            <v>National</v>
          </cell>
          <cell r="G1033">
            <v>40057</v>
          </cell>
          <cell r="H1033" t="str">
            <v>PR EX1</v>
          </cell>
          <cell r="I1033">
            <v>87</v>
          </cell>
          <cell r="J1033" t="str">
            <v>U. Paris-XI</v>
          </cell>
          <cell r="K1033" t="str">
            <v>0911101C</v>
          </cell>
          <cell r="L1033">
            <v>40057</v>
          </cell>
          <cell r="M1033">
            <v>3003</v>
          </cell>
          <cell r="N1033">
            <v>39022</v>
          </cell>
        </row>
        <row r="1034">
          <cell r="A1034" t="str">
            <v>25S9318470NVT</v>
          </cell>
          <cell r="B1034" t="str">
            <v>GOMEZ</v>
          </cell>
          <cell r="C1034" t="str">
            <v>Thomas</v>
          </cell>
          <cell r="D1034">
            <v>38718</v>
          </cell>
          <cell r="E1034">
            <v>1</v>
          </cell>
          <cell r="F1034" t="str">
            <v>Local</v>
          </cell>
          <cell r="G1034">
            <v>40057</v>
          </cell>
          <cell r="H1034" t="str">
            <v>PR EX2</v>
          </cell>
          <cell r="I1034">
            <v>14</v>
          </cell>
          <cell r="J1034" t="str">
            <v>U. Paris-X</v>
          </cell>
          <cell r="K1034" t="str">
            <v>0921204J</v>
          </cell>
          <cell r="L1034">
            <v>40057</v>
          </cell>
          <cell r="M1034">
            <v>3004</v>
          </cell>
          <cell r="N1034">
            <v>38718</v>
          </cell>
        </row>
        <row r="1035">
          <cell r="A1035" t="str">
            <v>25S9319610OPX</v>
          </cell>
          <cell r="B1035" t="str">
            <v>DEMIER</v>
          </cell>
          <cell r="C1035" t="str">
            <v>Francis</v>
          </cell>
          <cell r="D1035">
            <v>38718</v>
          </cell>
          <cell r="E1035">
            <v>1</v>
          </cell>
          <cell r="F1035" t="str">
            <v>Local</v>
          </cell>
          <cell r="G1035">
            <v>40057</v>
          </cell>
          <cell r="H1035" t="str">
            <v>PR EX1</v>
          </cell>
          <cell r="I1035">
            <v>22</v>
          </cell>
          <cell r="J1035" t="str">
            <v>U. Paris-X</v>
          </cell>
          <cell r="K1035" t="str">
            <v>0921204J</v>
          </cell>
          <cell r="L1035">
            <v>40057</v>
          </cell>
          <cell r="M1035">
            <v>3003</v>
          </cell>
          <cell r="N1035">
            <v>38718</v>
          </cell>
        </row>
        <row r="1036">
          <cell r="A1036" t="str">
            <v>25S9320148THR</v>
          </cell>
          <cell r="B1036" t="str">
            <v>GUEGUEN</v>
          </cell>
          <cell r="C1036" t="str">
            <v>Pierre Gilles</v>
          </cell>
          <cell r="D1036">
            <v>38718</v>
          </cell>
          <cell r="E1036">
            <v>1</v>
          </cell>
          <cell r="F1036" t="str">
            <v>Local</v>
          </cell>
          <cell r="G1036">
            <v>40057</v>
          </cell>
          <cell r="H1036" t="str">
            <v>MCF HC</v>
          </cell>
          <cell r="I1036">
            <v>17</v>
          </cell>
          <cell r="J1036" t="str">
            <v>U. Paris-VIII</v>
          </cell>
          <cell r="K1036" t="str">
            <v>0931827F</v>
          </cell>
          <cell r="L1036">
            <v>40057</v>
          </cell>
          <cell r="M1036">
            <v>3013</v>
          </cell>
          <cell r="N1036">
            <v>38718</v>
          </cell>
        </row>
        <row r="1037">
          <cell r="A1037" t="str">
            <v>25S9322077NLT</v>
          </cell>
          <cell r="B1037" t="str">
            <v>CAILLET</v>
          </cell>
          <cell r="C1037" t="str">
            <v>Jean Pierre</v>
          </cell>
          <cell r="D1037">
            <v>38718</v>
          </cell>
          <cell r="E1037">
            <v>1</v>
          </cell>
          <cell r="F1037" t="str">
            <v>National</v>
          </cell>
          <cell r="G1037">
            <v>40057</v>
          </cell>
          <cell r="H1037" t="str">
            <v>PR EX1</v>
          </cell>
          <cell r="I1037">
            <v>21</v>
          </cell>
          <cell r="J1037" t="str">
            <v>U. Paris-X</v>
          </cell>
          <cell r="K1037" t="str">
            <v>0921204J</v>
          </cell>
          <cell r="L1037">
            <v>40057</v>
          </cell>
          <cell r="M1037">
            <v>3003</v>
          </cell>
          <cell r="N1037">
            <v>38718</v>
          </cell>
        </row>
        <row r="1038">
          <cell r="A1038" t="str">
            <v>25S9322130RFP</v>
          </cell>
          <cell r="B1038" t="str">
            <v>GUERIN</v>
          </cell>
          <cell r="C1038" t="str">
            <v>Jean Yves</v>
          </cell>
          <cell r="D1038">
            <v>38718</v>
          </cell>
          <cell r="E1038">
            <v>1</v>
          </cell>
          <cell r="F1038" t="str">
            <v>Local</v>
          </cell>
          <cell r="G1038">
            <v>40057</v>
          </cell>
          <cell r="H1038" t="str">
            <v>PR EX1</v>
          </cell>
          <cell r="I1038">
            <v>9</v>
          </cell>
          <cell r="J1038" t="str">
            <v>U. Paris-III</v>
          </cell>
          <cell r="K1038" t="str">
            <v>0751719L</v>
          </cell>
          <cell r="L1038">
            <v>40057</v>
          </cell>
          <cell r="M1038">
            <v>3003</v>
          </cell>
          <cell r="N1038">
            <v>38718</v>
          </cell>
        </row>
        <row r="1039">
          <cell r="A1039" t="str">
            <v>25S9322193KLY</v>
          </cell>
          <cell r="B1039" t="str">
            <v>ZANCARINI</v>
          </cell>
          <cell r="C1039" t="str">
            <v>Jean Claude</v>
          </cell>
          <cell r="D1039">
            <v>38718</v>
          </cell>
          <cell r="E1039">
            <v>1</v>
          </cell>
          <cell r="F1039" t="str">
            <v>National</v>
          </cell>
          <cell r="G1039">
            <v>40057</v>
          </cell>
          <cell r="H1039" t="str">
            <v>PR 1C</v>
          </cell>
          <cell r="I1039">
            <v>14</v>
          </cell>
          <cell r="J1039" t="str">
            <v>ENS lettres et sc. humaines Lyon</v>
          </cell>
          <cell r="K1039" t="str">
            <v>0693817Z</v>
          </cell>
          <cell r="L1039">
            <v>40057</v>
          </cell>
          <cell r="M1039">
            <v>3002</v>
          </cell>
          <cell r="N1039">
            <v>38718</v>
          </cell>
        </row>
        <row r="1040">
          <cell r="A1040" t="str">
            <v>25S9323910CEH</v>
          </cell>
          <cell r="B1040" t="str">
            <v>MOREAU</v>
          </cell>
          <cell r="C1040" t="str">
            <v>Pierre</v>
          </cell>
          <cell r="D1040">
            <v>38718</v>
          </cell>
          <cell r="E1040">
            <v>1</v>
          </cell>
          <cell r="F1040" t="str">
            <v>National</v>
          </cell>
          <cell r="G1040">
            <v>40057</v>
          </cell>
          <cell r="H1040" t="str">
            <v>PR EX1</v>
          </cell>
          <cell r="I1040">
            <v>17</v>
          </cell>
          <cell r="J1040" t="str">
            <v>ENS lettres et sc. humaines Lyon</v>
          </cell>
          <cell r="K1040" t="str">
            <v>0693817Z</v>
          </cell>
          <cell r="L1040">
            <v>40057</v>
          </cell>
          <cell r="M1040">
            <v>3003</v>
          </cell>
          <cell r="N1040">
            <v>38718</v>
          </cell>
        </row>
        <row r="1041">
          <cell r="A1041" t="str">
            <v>25S9323992VQK</v>
          </cell>
          <cell r="B1041" t="str">
            <v>FAUGERE</v>
          </cell>
          <cell r="C1041" t="str">
            <v>Jean Pierre</v>
          </cell>
          <cell r="D1041">
            <v>38718</v>
          </cell>
          <cell r="E1041">
            <v>1</v>
          </cell>
          <cell r="F1041" t="str">
            <v>Local</v>
          </cell>
          <cell r="G1041">
            <v>40057</v>
          </cell>
          <cell r="H1041" t="str">
            <v>PR EX2</v>
          </cell>
          <cell r="I1041">
            <v>5</v>
          </cell>
          <cell r="J1041" t="str">
            <v>U. Paris-XI</v>
          </cell>
          <cell r="K1041" t="str">
            <v>0911101C</v>
          </cell>
          <cell r="L1041">
            <v>40057</v>
          </cell>
          <cell r="M1041">
            <v>3004</v>
          </cell>
          <cell r="N1041">
            <v>38718</v>
          </cell>
        </row>
        <row r="1042">
          <cell r="A1042" t="str">
            <v>25S9324273KIZ</v>
          </cell>
          <cell r="B1042" t="str">
            <v>TRIGANO</v>
          </cell>
          <cell r="C1042" t="str">
            <v>Yves</v>
          </cell>
          <cell r="D1042">
            <v>38718</v>
          </cell>
          <cell r="E1042">
            <v>1</v>
          </cell>
          <cell r="F1042" t="str">
            <v>National</v>
          </cell>
          <cell r="G1042">
            <v>40057</v>
          </cell>
          <cell r="H1042" t="str">
            <v>PR 1C</v>
          </cell>
          <cell r="I1042">
            <v>19</v>
          </cell>
          <cell r="J1042" t="str">
            <v>U. Paris-X</v>
          </cell>
          <cell r="K1042" t="str">
            <v>0921204J</v>
          </cell>
          <cell r="L1042">
            <v>40057</v>
          </cell>
          <cell r="M1042">
            <v>3002</v>
          </cell>
          <cell r="N1042">
            <v>38718</v>
          </cell>
        </row>
        <row r="1043">
          <cell r="A1043" t="str">
            <v>25S9325090DPT</v>
          </cell>
          <cell r="B1043" t="str">
            <v>SEIDENGART</v>
          </cell>
          <cell r="C1043" t="str">
            <v>Jean</v>
          </cell>
          <cell r="D1043">
            <v>38718</v>
          </cell>
          <cell r="E1043">
            <v>1</v>
          </cell>
          <cell r="F1043" t="str">
            <v>Local</v>
          </cell>
          <cell r="G1043">
            <v>40057</v>
          </cell>
          <cell r="H1043" t="str">
            <v>PR EX1</v>
          </cell>
          <cell r="I1043">
            <v>17</v>
          </cell>
          <cell r="J1043" t="str">
            <v>U. Paris-X</v>
          </cell>
          <cell r="K1043" t="str">
            <v>0921204J</v>
          </cell>
          <cell r="L1043">
            <v>40057</v>
          </cell>
          <cell r="M1043">
            <v>3003</v>
          </cell>
          <cell r="N1043">
            <v>38718</v>
          </cell>
        </row>
        <row r="1044">
          <cell r="A1044" t="str">
            <v>25S9325965ZHF</v>
          </cell>
          <cell r="B1044" t="str">
            <v>MUSIEDLAK</v>
          </cell>
          <cell r="C1044" t="str">
            <v>Didier</v>
          </cell>
          <cell r="D1044">
            <v>38718</v>
          </cell>
          <cell r="E1044">
            <v>1</v>
          </cell>
          <cell r="F1044" t="str">
            <v>National</v>
          </cell>
          <cell r="G1044">
            <v>40057</v>
          </cell>
          <cell r="H1044" t="str">
            <v>PR 1C</v>
          </cell>
          <cell r="I1044">
            <v>22</v>
          </cell>
          <cell r="J1044" t="str">
            <v>U. Paris-X</v>
          </cell>
          <cell r="K1044" t="str">
            <v>0921204J</v>
          </cell>
          <cell r="L1044">
            <v>40057</v>
          </cell>
          <cell r="M1044">
            <v>3002</v>
          </cell>
          <cell r="N1044">
            <v>38718</v>
          </cell>
        </row>
        <row r="1045">
          <cell r="A1045" t="str">
            <v>25S9326227UDJ</v>
          </cell>
          <cell r="B1045" t="str">
            <v>FOURNIER</v>
          </cell>
          <cell r="C1045" t="str">
            <v>Gilbert</v>
          </cell>
          <cell r="D1045">
            <v>38718</v>
          </cell>
          <cell r="E1045">
            <v>1</v>
          </cell>
          <cell r="F1045" t="str">
            <v>Local</v>
          </cell>
          <cell r="G1045">
            <v>40057</v>
          </cell>
          <cell r="H1045" t="str">
            <v>PR EX1</v>
          </cell>
          <cell r="I1045">
            <v>86</v>
          </cell>
          <cell r="J1045" t="str">
            <v>U. Paris-XI</v>
          </cell>
          <cell r="K1045" t="str">
            <v>0911101C</v>
          </cell>
          <cell r="L1045">
            <v>40057</v>
          </cell>
          <cell r="M1045">
            <v>3003</v>
          </cell>
          <cell r="N1045">
            <v>38718</v>
          </cell>
        </row>
        <row r="1046">
          <cell r="A1046" t="str">
            <v>25S9326307APR</v>
          </cell>
          <cell r="B1046" t="str">
            <v>LACOUR</v>
          </cell>
          <cell r="C1046" t="str">
            <v>Bernard</v>
          </cell>
          <cell r="D1046">
            <v>38718</v>
          </cell>
          <cell r="E1046">
            <v>1</v>
          </cell>
          <cell r="F1046" t="str">
            <v>National</v>
          </cell>
          <cell r="G1046">
            <v>40057</v>
          </cell>
          <cell r="H1046" t="str">
            <v>PR EX1</v>
          </cell>
          <cell r="I1046">
            <v>86</v>
          </cell>
          <cell r="J1046" t="str">
            <v>U. Paris-XI</v>
          </cell>
          <cell r="K1046" t="str">
            <v>0911101C</v>
          </cell>
          <cell r="L1046">
            <v>40057</v>
          </cell>
          <cell r="M1046">
            <v>3003</v>
          </cell>
          <cell r="N1046">
            <v>38718</v>
          </cell>
        </row>
        <row r="1047">
          <cell r="A1047" t="str">
            <v>25S9326801CVS</v>
          </cell>
          <cell r="B1047" t="str">
            <v>LEBEAU</v>
          </cell>
          <cell r="C1047" t="str">
            <v>Daniel</v>
          </cell>
          <cell r="D1047">
            <v>38718</v>
          </cell>
          <cell r="E1047">
            <v>1</v>
          </cell>
          <cell r="F1047" t="str">
            <v>Local</v>
          </cell>
          <cell r="G1047">
            <v>40057</v>
          </cell>
          <cell r="H1047" t="str">
            <v>MCF HC</v>
          </cell>
          <cell r="I1047">
            <v>1</v>
          </cell>
          <cell r="J1047" t="str">
            <v>U. Paris-X</v>
          </cell>
          <cell r="K1047" t="str">
            <v>0921204J</v>
          </cell>
          <cell r="L1047">
            <v>40057</v>
          </cell>
          <cell r="M1047">
            <v>3013</v>
          </cell>
          <cell r="N1047">
            <v>38718</v>
          </cell>
        </row>
        <row r="1048">
          <cell r="A1048" t="str">
            <v>25S9327380UGD</v>
          </cell>
          <cell r="B1048" t="str">
            <v>COLLOT</v>
          </cell>
          <cell r="C1048" t="str">
            <v>Michel</v>
          </cell>
          <cell r="D1048">
            <v>38718</v>
          </cell>
          <cell r="E1048">
            <v>1</v>
          </cell>
          <cell r="F1048" t="str">
            <v>National</v>
          </cell>
          <cell r="G1048">
            <v>40057</v>
          </cell>
          <cell r="H1048" t="str">
            <v>PR EX1</v>
          </cell>
          <cell r="I1048">
            <v>9</v>
          </cell>
          <cell r="J1048" t="str">
            <v>U. Paris-III</v>
          </cell>
          <cell r="K1048" t="str">
            <v>0751719L</v>
          </cell>
          <cell r="L1048">
            <v>40057</v>
          </cell>
          <cell r="M1048">
            <v>3003</v>
          </cell>
          <cell r="N1048">
            <v>38718</v>
          </cell>
        </row>
        <row r="1049">
          <cell r="A1049" t="str">
            <v>25S9327563MTP</v>
          </cell>
          <cell r="B1049" t="str">
            <v>BIET</v>
          </cell>
          <cell r="C1049" t="str">
            <v>Christian</v>
          </cell>
          <cell r="D1049">
            <v>38718</v>
          </cell>
          <cell r="E1049">
            <v>1</v>
          </cell>
          <cell r="F1049" t="str">
            <v>Local</v>
          </cell>
          <cell r="G1049">
            <v>40057</v>
          </cell>
          <cell r="H1049" t="str">
            <v>PR EX1</v>
          </cell>
          <cell r="I1049">
            <v>18</v>
          </cell>
          <cell r="J1049" t="str">
            <v>U. Paris-X</v>
          </cell>
          <cell r="K1049" t="str">
            <v>0921204J</v>
          </cell>
          <cell r="L1049">
            <v>40057</v>
          </cell>
          <cell r="M1049">
            <v>3003</v>
          </cell>
          <cell r="N1049">
            <v>38718</v>
          </cell>
        </row>
        <row r="1050">
          <cell r="A1050" t="str">
            <v>25S9327628DTC</v>
          </cell>
          <cell r="B1050" t="str">
            <v>SIRINELLI</v>
          </cell>
          <cell r="C1050" t="str">
            <v>Pierre</v>
          </cell>
          <cell r="D1050">
            <v>38718</v>
          </cell>
          <cell r="E1050">
            <v>1</v>
          </cell>
          <cell r="F1050" t="str">
            <v>Local</v>
          </cell>
          <cell r="G1050">
            <v>40057</v>
          </cell>
          <cell r="H1050" t="str">
            <v>PR EX1</v>
          </cell>
          <cell r="I1050">
            <v>1</v>
          </cell>
          <cell r="J1050" t="str">
            <v>U. Paris-I</v>
          </cell>
          <cell r="K1050" t="str">
            <v>0751717J</v>
          </cell>
          <cell r="L1050">
            <v>40057</v>
          </cell>
          <cell r="M1050">
            <v>3003</v>
          </cell>
          <cell r="N1050">
            <v>38718</v>
          </cell>
        </row>
        <row r="1051">
          <cell r="A1051" t="str">
            <v>25S9328443YRM</v>
          </cell>
          <cell r="B1051" t="str">
            <v>LE BRETON</v>
          </cell>
          <cell r="C1051" t="str">
            <v>David</v>
          </cell>
          <cell r="D1051">
            <v>39814</v>
          </cell>
          <cell r="E1051">
            <v>1</v>
          </cell>
          <cell r="F1051" t="str">
            <v>Local</v>
          </cell>
          <cell r="G1051">
            <v>40057</v>
          </cell>
          <cell r="H1051" t="str">
            <v>PR EX1</v>
          </cell>
          <cell r="I1051">
            <v>19</v>
          </cell>
          <cell r="J1051" t="str">
            <v>U. de Strasbourg</v>
          </cell>
          <cell r="K1051" t="str">
            <v>0673021V</v>
          </cell>
          <cell r="L1051">
            <v>40057</v>
          </cell>
          <cell r="M1051">
            <v>3003</v>
          </cell>
          <cell r="N1051">
            <v>39814</v>
          </cell>
        </row>
        <row r="1052">
          <cell r="A1052" t="str">
            <v>25S9329716XRI</v>
          </cell>
          <cell r="B1052" t="str">
            <v>GARDIER</v>
          </cell>
          <cell r="C1052" t="str">
            <v>Alain</v>
          </cell>
          <cell r="D1052">
            <v>38718</v>
          </cell>
          <cell r="E1052">
            <v>1</v>
          </cell>
          <cell r="F1052" t="str">
            <v>National</v>
          </cell>
          <cell r="G1052">
            <v>40057</v>
          </cell>
          <cell r="H1052" t="str">
            <v>PR EX1</v>
          </cell>
          <cell r="I1052">
            <v>86</v>
          </cell>
          <cell r="J1052" t="str">
            <v>U. Paris-XI</v>
          </cell>
          <cell r="K1052" t="str">
            <v>0911101C</v>
          </cell>
          <cell r="L1052">
            <v>40057</v>
          </cell>
          <cell r="M1052">
            <v>3003</v>
          </cell>
          <cell r="N1052">
            <v>38718</v>
          </cell>
        </row>
        <row r="1053">
          <cell r="A1053" t="str">
            <v>25S9329717MVC</v>
          </cell>
          <cell r="B1053" t="str">
            <v>VELLEY</v>
          </cell>
          <cell r="C1053" t="str">
            <v>Serge</v>
          </cell>
          <cell r="D1053">
            <v>38718</v>
          </cell>
          <cell r="E1053">
            <v>1</v>
          </cell>
          <cell r="F1053" t="str">
            <v>National</v>
          </cell>
          <cell r="G1053">
            <v>40057</v>
          </cell>
          <cell r="H1053" t="str">
            <v>MCF HC</v>
          </cell>
          <cell r="I1053">
            <v>2</v>
          </cell>
          <cell r="J1053" t="str">
            <v>U. Paris-X</v>
          </cell>
          <cell r="K1053" t="str">
            <v>0921204J</v>
          </cell>
          <cell r="L1053">
            <v>40057</v>
          </cell>
          <cell r="M1053">
            <v>3013</v>
          </cell>
          <cell r="N1053">
            <v>38718</v>
          </cell>
        </row>
        <row r="1054">
          <cell r="A1054" t="str">
            <v>25S9330477FXR</v>
          </cell>
          <cell r="B1054" t="str">
            <v>MEYER</v>
          </cell>
          <cell r="C1054" t="str">
            <v>Thierry</v>
          </cell>
          <cell r="D1054">
            <v>38718</v>
          </cell>
          <cell r="E1054">
            <v>1</v>
          </cell>
          <cell r="F1054" t="str">
            <v>Local</v>
          </cell>
          <cell r="G1054">
            <v>40057</v>
          </cell>
          <cell r="H1054" t="str">
            <v>PR 1C</v>
          </cell>
          <cell r="I1054">
            <v>16</v>
          </cell>
          <cell r="J1054" t="str">
            <v>U. Paris-X</v>
          </cell>
          <cell r="K1054" t="str">
            <v>0921204J</v>
          </cell>
          <cell r="L1054">
            <v>40057</v>
          </cell>
          <cell r="M1054">
            <v>3002</v>
          </cell>
          <cell r="N1054">
            <v>38718</v>
          </cell>
        </row>
        <row r="1055">
          <cell r="A1055" t="str">
            <v>25S9330584ZRP</v>
          </cell>
          <cell r="B1055" t="str">
            <v>OGEE</v>
          </cell>
          <cell r="C1055" t="str">
            <v>Frederic</v>
          </cell>
          <cell r="D1055">
            <v>38718</v>
          </cell>
          <cell r="E1055">
            <v>1</v>
          </cell>
          <cell r="F1055" t="str">
            <v>Local</v>
          </cell>
          <cell r="G1055">
            <v>40057</v>
          </cell>
          <cell r="H1055" t="str">
            <v>PR EX1</v>
          </cell>
          <cell r="I1055">
            <v>11</v>
          </cell>
          <cell r="J1055" t="str">
            <v>U. Paris-VII</v>
          </cell>
          <cell r="K1055" t="str">
            <v>0751723R</v>
          </cell>
          <cell r="L1055">
            <v>40057</v>
          </cell>
          <cell r="M1055">
            <v>3003</v>
          </cell>
          <cell r="N1055">
            <v>38718</v>
          </cell>
        </row>
        <row r="1056">
          <cell r="A1056" t="str">
            <v>25S9331661DOZ</v>
          </cell>
          <cell r="B1056" t="str">
            <v>PALLARDY</v>
          </cell>
          <cell r="C1056" t="str">
            <v>Marc</v>
          </cell>
          <cell r="D1056">
            <v>38718</v>
          </cell>
          <cell r="E1056">
            <v>1</v>
          </cell>
          <cell r="F1056" t="str">
            <v>Local</v>
          </cell>
          <cell r="G1056">
            <v>40057</v>
          </cell>
          <cell r="H1056" t="str">
            <v>PR EX1</v>
          </cell>
          <cell r="I1056">
            <v>86</v>
          </cell>
          <cell r="J1056" t="str">
            <v>U. Paris-XI</v>
          </cell>
          <cell r="K1056" t="str">
            <v>0911101C</v>
          </cell>
          <cell r="L1056">
            <v>40057</v>
          </cell>
          <cell r="M1056">
            <v>3003</v>
          </cell>
          <cell r="N1056">
            <v>38718</v>
          </cell>
        </row>
        <row r="1057">
          <cell r="A1057" t="str">
            <v>25S9333770SPI</v>
          </cell>
          <cell r="B1057" t="str">
            <v>LIBCHABER</v>
          </cell>
          <cell r="C1057" t="str">
            <v>Remy</v>
          </cell>
          <cell r="D1057">
            <v>38718</v>
          </cell>
          <cell r="E1057">
            <v>1</v>
          </cell>
          <cell r="F1057" t="str">
            <v>National</v>
          </cell>
          <cell r="G1057">
            <v>40057</v>
          </cell>
          <cell r="H1057" t="str">
            <v>PR EX1</v>
          </cell>
          <cell r="I1057">
            <v>1</v>
          </cell>
          <cell r="J1057" t="str">
            <v>U. Paris-I</v>
          </cell>
          <cell r="K1057" t="str">
            <v>0751717J</v>
          </cell>
          <cell r="L1057">
            <v>40057</v>
          </cell>
          <cell r="M1057">
            <v>3003</v>
          </cell>
          <cell r="N1057">
            <v>38718</v>
          </cell>
        </row>
        <row r="1058">
          <cell r="A1058" t="str">
            <v>25S9341611RUH</v>
          </cell>
          <cell r="B1058" t="str">
            <v>BERGER</v>
          </cell>
          <cell r="C1058" t="str">
            <v>Martine</v>
          </cell>
          <cell r="D1058">
            <v>38718</v>
          </cell>
          <cell r="E1058">
            <v>1</v>
          </cell>
          <cell r="F1058" t="str">
            <v>National</v>
          </cell>
          <cell r="G1058">
            <v>40057</v>
          </cell>
          <cell r="H1058" t="str">
            <v>PR EX1</v>
          </cell>
          <cell r="I1058">
            <v>23</v>
          </cell>
          <cell r="J1058" t="str">
            <v>U. Paris-I</v>
          </cell>
          <cell r="K1058" t="str">
            <v>0751717J</v>
          </cell>
          <cell r="L1058">
            <v>40057</v>
          </cell>
          <cell r="M1058">
            <v>3003</v>
          </cell>
          <cell r="N1058">
            <v>38718</v>
          </cell>
        </row>
        <row r="1059">
          <cell r="A1059" t="str">
            <v>25S9342027BVC</v>
          </cell>
          <cell r="B1059" t="str">
            <v>KELLER</v>
          </cell>
          <cell r="C1059" t="str">
            <v>Madeleine</v>
          </cell>
          <cell r="D1059">
            <v>38718</v>
          </cell>
          <cell r="E1059">
            <v>1</v>
          </cell>
          <cell r="F1059" t="str">
            <v>National</v>
          </cell>
          <cell r="G1059">
            <v>40057</v>
          </cell>
          <cell r="H1059" t="str">
            <v>PR 1C</v>
          </cell>
          <cell r="I1059">
            <v>8</v>
          </cell>
          <cell r="J1059" t="str">
            <v>U. Paris-X</v>
          </cell>
          <cell r="K1059" t="str">
            <v>0921204J</v>
          </cell>
          <cell r="L1059">
            <v>40057</v>
          </cell>
          <cell r="M1059">
            <v>3002</v>
          </cell>
          <cell r="N1059">
            <v>38718</v>
          </cell>
        </row>
        <row r="1060">
          <cell r="A1060" t="str">
            <v>25S9342253GFE</v>
          </cell>
          <cell r="B1060" t="str">
            <v>PONCELA</v>
          </cell>
          <cell r="C1060" t="str">
            <v>Pierrette</v>
          </cell>
          <cell r="D1060">
            <v>38718</v>
          </cell>
          <cell r="E1060">
            <v>1</v>
          </cell>
          <cell r="F1060" t="str">
            <v>Local</v>
          </cell>
          <cell r="G1060">
            <v>40057</v>
          </cell>
          <cell r="H1060" t="str">
            <v>PR 1C</v>
          </cell>
          <cell r="I1060">
            <v>1</v>
          </cell>
          <cell r="J1060" t="str">
            <v>U. Paris-X</v>
          </cell>
          <cell r="K1060" t="str">
            <v>0921204J</v>
          </cell>
          <cell r="L1060">
            <v>40057</v>
          </cell>
          <cell r="M1060">
            <v>3002</v>
          </cell>
          <cell r="N1060">
            <v>38718</v>
          </cell>
        </row>
        <row r="1061">
          <cell r="A1061" t="str">
            <v>25S9342723NSP</v>
          </cell>
          <cell r="B1061" t="str">
            <v>CHENOUR</v>
          </cell>
          <cell r="C1061" t="str">
            <v>Marie Claude</v>
          </cell>
          <cell r="D1061">
            <v>38749</v>
          </cell>
          <cell r="E1061">
            <v>1</v>
          </cell>
          <cell r="F1061" t="str">
            <v>National</v>
          </cell>
          <cell r="G1061">
            <v>40057</v>
          </cell>
          <cell r="H1061" t="str">
            <v>PR 1C</v>
          </cell>
          <cell r="I1061">
            <v>11</v>
          </cell>
          <cell r="J1061" t="str">
            <v>U. Paris-X</v>
          </cell>
          <cell r="K1061" t="str">
            <v>0921204J</v>
          </cell>
          <cell r="L1061">
            <v>40057</v>
          </cell>
          <cell r="M1061">
            <v>3002</v>
          </cell>
          <cell r="N1061">
            <v>38749</v>
          </cell>
        </row>
        <row r="1062">
          <cell r="A1062" t="str">
            <v>25S9343499IVA</v>
          </cell>
          <cell r="B1062" t="str">
            <v>VINCENT</v>
          </cell>
          <cell r="C1062" t="str">
            <v>Bernadette</v>
          </cell>
          <cell r="D1062">
            <v>38718</v>
          </cell>
          <cell r="E1062">
            <v>1</v>
          </cell>
          <cell r="F1062" t="str">
            <v>National</v>
          </cell>
          <cell r="G1062">
            <v>40057</v>
          </cell>
          <cell r="H1062" t="str">
            <v>PR EX1</v>
          </cell>
          <cell r="I1062">
            <v>72</v>
          </cell>
          <cell r="J1062" t="str">
            <v>U. Paris-X</v>
          </cell>
          <cell r="K1062" t="str">
            <v>0921204J</v>
          </cell>
          <cell r="L1062">
            <v>40057</v>
          </cell>
          <cell r="M1062">
            <v>3003</v>
          </cell>
          <cell r="N1062">
            <v>38718</v>
          </cell>
        </row>
        <row r="1063">
          <cell r="A1063" t="str">
            <v>25S9344021TOJ</v>
          </cell>
          <cell r="B1063" t="str">
            <v>FAVE</v>
          </cell>
          <cell r="C1063" t="str">
            <v>Marie Francoise</v>
          </cell>
          <cell r="D1063">
            <v>38718</v>
          </cell>
          <cell r="E1063">
            <v>1</v>
          </cell>
          <cell r="F1063" t="str">
            <v>Local</v>
          </cell>
          <cell r="G1063">
            <v>40057</v>
          </cell>
          <cell r="H1063" t="str">
            <v>PR 1C</v>
          </cell>
          <cell r="I1063">
            <v>70</v>
          </cell>
          <cell r="J1063" t="str">
            <v>U. Paris-X</v>
          </cell>
          <cell r="K1063" t="str">
            <v>0921204J</v>
          </cell>
          <cell r="L1063">
            <v>40057</v>
          </cell>
          <cell r="M1063">
            <v>3002</v>
          </cell>
          <cell r="N1063">
            <v>38718</v>
          </cell>
        </row>
        <row r="1064">
          <cell r="A1064" t="str">
            <v>25S9344404BQH</v>
          </cell>
          <cell r="B1064" t="str">
            <v>LARBRE</v>
          </cell>
          <cell r="C1064" t="str">
            <v>Francoise</v>
          </cell>
          <cell r="D1064">
            <v>38718</v>
          </cell>
          <cell r="E1064">
            <v>1</v>
          </cell>
          <cell r="F1064" t="str">
            <v>Local</v>
          </cell>
          <cell r="G1064">
            <v>40057</v>
          </cell>
          <cell r="H1064" t="str">
            <v>MCF HC</v>
          </cell>
          <cell r="I1064">
            <v>5</v>
          </cell>
          <cell r="J1064" t="str">
            <v>U. Paris-X</v>
          </cell>
          <cell r="K1064" t="str">
            <v>0921204J</v>
          </cell>
          <cell r="L1064">
            <v>40057</v>
          </cell>
          <cell r="M1064">
            <v>3013</v>
          </cell>
          <cell r="N1064">
            <v>38718</v>
          </cell>
        </row>
        <row r="1065">
          <cell r="A1065" t="str">
            <v>25S9344808URE</v>
          </cell>
          <cell r="B1065" t="str">
            <v>DANIEL</v>
          </cell>
          <cell r="C1065" t="str">
            <v>Marie Paule</v>
          </cell>
          <cell r="D1065">
            <v>38718</v>
          </cell>
          <cell r="E1065">
            <v>1</v>
          </cell>
          <cell r="F1065" t="str">
            <v>Local</v>
          </cell>
          <cell r="G1065">
            <v>40057</v>
          </cell>
          <cell r="H1065" t="str">
            <v>MCF HC</v>
          </cell>
          <cell r="I1065">
            <v>16</v>
          </cell>
          <cell r="J1065" t="str">
            <v>U. Paris-XI (IUT Orsay)</v>
          </cell>
          <cell r="K1065" t="str">
            <v>0910923J</v>
          </cell>
          <cell r="L1065">
            <v>40057</v>
          </cell>
          <cell r="M1065">
            <v>3013</v>
          </cell>
          <cell r="N1065">
            <v>38718</v>
          </cell>
        </row>
        <row r="1066">
          <cell r="A1066" t="str">
            <v>25S9345020XIV</v>
          </cell>
          <cell r="B1066" t="str">
            <v>GRELL</v>
          </cell>
          <cell r="C1066" t="str">
            <v>Chantal</v>
          </cell>
          <cell r="D1066">
            <v>38718</v>
          </cell>
          <cell r="E1066">
            <v>1</v>
          </cell>
          <cell r="F1066" t="str">
            <v>National</v>
          </cell>
          <cell r="G1066">
            <v>40057</v>
          </cell>
          <cell r="H1066" t="str">
            <v>PR EX1</v>
          </cell>
          <cell r="I1066">
            <v>22</v>
          </cell>
          <cell r="J1066" t="str">
            <v>U. Versailles-Saint-Quentin</v>
          </cell>
          <cell r="K1066" t="str">
            <v>0781944P</v>
          </cell>
          <cell r="L1066">
            <v>40057</v>
          </cell>
          <cell r="M1066">
            <v>3003</v>
          </cell>
          <cell r="N1066">
            <v>38718</v>
          </cell>
        </row>
        <row r="1067">
          <cell r="A1067" t="str">
            <v>25S9345507ZNB</v>
          </cell>
          <cell r="B1067" t="str">
            <v>GUIENNE</v>
          </cell>
          <cell r="C1067" t="str">
            <v>Veronique</v>
          </cell>
          <cell r="D1067">
            <v>38718</v>
          </cell>
          <cell r="E1067">
            <v>1</v>
          </cell>
          <cell r="F1067" t="str">
            <v>Local</v>
          </cell>
          <cell r="G1067">
            <v>40057</v>
          </cell>
          <cell r="H1067" t="str">
            <v>PR 1C</v>
          </cell>
          <cell r="I1067">
            <v>19</v>
          </cell>
          <cell r="J1067" t="str">
            <v>U. Nantes</v>
          </cell>
          <cell r="K1067" t="str">
            <v>0440984F</v>
          </cell>
          <cell r="L1067">
            <v>40057</v>
          </cell>
          <cell r="M1067">
            <v>3002</v>
          </cell>
          <cell r="N1067">
            <v>38718</v>
          </cell>
        </row>
        <row r="1068">
          <cell r="A1068" t="str">
            <v>25S9346866FCG</v>
          </cell>
          <cell r="B1068" t="str">
            <v>ROSILIO</v>
          </cell>
          <cell r="C1068" t="str">
            <v>Veronique</v>
          </cell>
          <cell r="D1068">
            <v>38961</v>
          </cell>
          <cell r="E1068">
            <v>1</v>
          </cell>
          <cell r="F1068" t="str">
            <v>National</v>
          </cell>
          <cell r="G1068">
            <v>40057</v>
          </cell>
          <cell r="H1068" t="str">
            <v>PR 1C</v>
          </cell>
          <cell r="I1068">
            <v>85</v>
          </cell>
          <cell r="J1068" t="str">
            <v>U. Paris-XI</v>
          </cell>
          <cell r="K1068" t="str">
            <v>0911101C</v>
          </cell>
          <cell r="L1068">
            <v>40057</v>
          </cell>
          <cell r="M1068">
            <v>3002</v>
          </cell>
          <cell r="N1068">
            <v>38961</v>
          </cell>
        </row>
        <row r="1069">
          <cell r="A1069" t="str">
            <v>25S9348525NQZ</v>
          </cell>
          <cell r="B1069" t="str">
            <v>BENMAKHLOUF</v>
          </cell>
          <cell r="C1069" t="str">
            <v>Ali</v>
          </cell>
          <cell r="D1069">
            <v>38718</v>
          </cell>
          <cell r="E1069">
            <v>1</v>
          </cell>
          <cell r="F1069" t="str">
            <v>Local</v>
          </cell>
          <cell r="G1069">
            <v>40057</v>
          </cell>
          <cell r="H1069" t="str">
            <v>PR 1C</v>
          </cell>
          <cell r="I1069">
            <v>17</v>
          </cell>
          <cell r="J1069" t="str">
            <v>U. Nice</v>
          </cell>
          <cell r="K1069" t="str">
            <v>0060931E</v>
          </cell>
          <cell r="L1069">
            <v>40057</v>
          </cell>
          <cell r="M1069">
            <v>3002</v>
          </cell>
          <cell r="N1069">
            <v>38718</v>
          </cell>
        </row>
        <row r="1070">
          <cell r="A1070" t="str">
            <v>25S9348625KRM</v>
          </cell>
          <cell r="B1070" t="str">
            <v>TAVERNA</v>
          </cell>
          <cell r="C1070" t="str">
            <v>Myriam</v>
          </cell>
          <cell r="D1070">
            <v>38718</v>
          </cell>
          <cell r="E1070">
            <v>1</v>
          </cell>
          <cell r="F1070" t="str">
            <v>National</v>
          </cell>
          <cell r="G1070">
            <v>40057</v>
          </cell>
          <cell r="H1070" t="str">
            <v>PR 1C</v>
          </cell>
          <cell r="I1070">
            <v>85</v>
          </cell>
          <cell r="J1070" t="str">
            <v>U. Paris-XI</v>
          </cell>
          <cell r="K1070" t="str">
            <v>0911101C</v>
          </cell>
          <cell r="L1070">
            <v>40057</v>
          </cell>
          <cell r="M1070">
            <v>3002</v>
          </cell>
          <cell r="N1070">
            <v>38718</v>
          </cell>
        </row>
        <row r="1071">
          <cell r="A1071" t="str">
            <v>25S9348775JIL</v>
          </cell>
          <cell r="B1071" t="str">
            <v>PORTIER</v>
          </cell>
          <cell r="C1071" t="str">
            <v>Franck</v>
          </cell>
          <cell r="D1071">
            <v>38718</v>
          </cell>
          <cell r="E1071">
            <v>1</v>
          </cell>
          <cell r="F1071" t="str">
            <v>National</v>
          </cell>
          <cell r="G1071">
            <v>40057</v>
          </cell>
          <cell r="H1071" t="str">
            <v>PR EX1</v>
          </cell>
          <cell r="I1071">
            <v>5</v>
          </cell>
          <cell r="J1071" t="str">
            <v>U. Toulouse-I</v>
          </cell>
          <cell r="K1071" t="str">
            <v>0311382J</v>
          </cell>
          <cell r="L1071">
            <v>40057</v>
          </cell>
          <cell r="M1071">
            <v>3003</v>
          </cell>
          <cell r="N1071">
            <v>38718</v>
          </cell>
        </row>
        <row r="1072">
          <cell r="A1072" t="str">
            <v>25S9349218LXK</v>
          </cell>
          <cell r="B1072" t="str">
            <v>SERVIDIO</v>
          </cell>
          <cell r="C1072" t="str">
            <v>Eileen</v>
          </cell>
          <cell r="D1072">
            <v>38718</v>
          </cell>
          <cell r="E1072">
            <v>1</v>
          </cell>
          <cell r="F1072" t="str">
            <v>Local</v>
          </cell>
          <cell r="G1072">
            <v>40057</v>
          </cell>
          <cell r="H1072" t="str">
            <v>MCF HC</v>
          </cell>
          <cell r="I1072">
            <v>1</v>
          </cell>
          <cell r="J1072" t="str">
            <v>U. Cergy-Pontoise</v>
          </cell>
          <cell r="K1072" t="str">
            <v>0951793H</v>
          </cell>
          <cell r="L1072">
            <v>40057</v>
          </cell>
          <cell r="M1072">
            <v>3013</v>
          </cell>
          <cell r="N1072">
            <v>38718</v>
          </cell>
        </row>
        <row r="1073">
          <cell r="A1073" t="str">
            <v>25S9349852DWR</v>
          </cell>
          <cell r="B1073" t="str">
            <v>LE COUR GRANDMAISON</v>
          </cell>
          <cell r="C1073" t="str">
            <v>Olivier</v>
          </cell>
          <cell r="D1073">
            <v>38718</v>
          </cell>
          <cell r="E1073">
            <v>1</v>
          </cell>
          <cell r="F1073" t="str">
            <v>National</v>
          </cell>
          <cell r="G1073">
            <v>40057</v>
          </cell>
          <cell r="H1073" t="str">
            <v>MCF HC</v>
          </cell>
          <cell r="I1073">
            <v>4</v>
          </cell>
          <cell r="J1073" t="str">
            <v>U. Evry</v>
          </cell>
          <cell r="K1073" t="str">
            <v>0911975C</v>
          </cell>
          <cell r="L1073">
            <v>40057</v>
          </cell>
          <cell r="M1073">
            <v>3013</v>
          </cell>
          <cell r="N1073">
            <v>38718</v>
          </cell>
        </row>
        <row r="1074">
          <cell r="A1074" t="str">
            <v>25S9401109JIO</v>
          </cell>
          <cell r="B1074" t="str">
            <v>POUS</v>
          </cell>
          <cell r="C1074" t="str">
            <v>Christian</v>
          </cell>
          <cell r="D1074">
            <v>38718</v>
          </cell>
          <cell r="E1074">
            <v>1</v>
          </cell>
          <cell r="F1074" t="str">
            <v>Local</v>
          </cell>
          <cell r="G1074">
            <v>40057</v>
          </cell>
          <cell r="H1074" t="str">
            <v>PR 1C</v>
          </cell>
          <cell r="I1074">
            <v>87</v>
          </cell>
          <cell r="J1074" t="str">
            <v>U. Paris-XI</v>
          </cell>
          <cell r="K1074" t="str">
            <v>0911101C</v>
          </cell>
          <cell r="L1074">
            <v>40057</v>
          </cell>
          <cell r="M1074">
            <v>3002</v>
          </cell>
          <cell r="N1074">
            <v>38718</v>
          </cell>
        </row>
        <row r="1075">
          <cell r="A1075" t="str">
            <v>25S9401647PBG</v>
          </cell>
          <cell r="B1075" t="str">
            <v>WINOGRAD</v>
          </cell>
          <cell r="C1075" t="str">
            <v>Carlos</v>
          </cell>
          <cell r="D1075">
            <v>38718</v>
          </cell>
          <cell r="E1075">
            <v>1</v>
          </cell>
          <cell r="F1075" t="str">
            <v>National</v>
          </cell>
          <cell r="G1075">
            <v>40057</v>
          </cell>
          <cell r="H1075" t="str">
            <v>MCF HC</v>
          </cell>
          <cell r="I1075">
            <v>5</v>
          </cell>
          <cell r="J1075" t="str">
            <v>U. Evry</v>
          </cell>
          <cell r="K1075" t="str">
            <v>0911975C</v>
          </cell>
          <cell r="L1075">
            <v>40057</v>
          </cell>
          <cell r="M1075">
            <v>3013</v>
          </cell>
          <cell r="N1075">
            <v>38718</v>
          </cell>
        </row>
        <row r="1076">
          <cell r="A1076" t="str">
            <v>25S9405266IRU</v>
          </cell>
          <cell r="B1076" t="str">
            <v>FORGES</v>
          </cell>
          <cell r="C1076" t="str">
            <v>Francoise</v>
          </cell>
          <cell r="D1076">
            <v>38718</v>
          </cell>
          <cell r="E1076">
            <v>1</v>
          </cell>
          <cell r="F1076" t="str">
            <v>National</v>
          </cell>
          <cell r="G1076">
            <v>40057</v>
          </cell>
          <cell r="H1076" t="str">
            <v>PR EX2</v>
          </cell>
          <cell r="I1076">
            <v>5</v>
          </cell>
          <cell r="J1076" t="str">
            <v>U. Tech. Paris-Dauphine</v>
          </cell>
          <cell r="K1076" t="str">
            <v>0750736T</v>
          </cell>
          <cell r="L1076">
            <v>40057</v>
          </cell>
          <cell r="M1076">
            <v>3004</v>
          </cell>
          <cell r="N1076">
            <v>38718</v>
          </cell>
        </row>
        <row r="1077">
          <cell r="A1077" t="str">
            <v>25S9500170AUO</v>
          </cell>
          <cell r="B1077" t="str">
            <v>GAUMONT</v>
          </cell>
          <cell r="C1077" t="str">
            <v>Helene</v>
          </cell>
          <cell r="D1077">
            <v>38961</v>
          </cell>
          <cell r="E1077">
            <v>1</v>
          </cell>
          <cell r="F1077" t="str">
            <v>Local</v>
          </cell>
          <cell r="G1077">
            <v>40057</v>
          </cell>
          <cell r="H1077" t="str">
            <v>PR 1C</v>
          </cell>
          <cell r="I1077">
            <v>1</v>
          </cell>
          <cell r="J1077" t="str">
            <v>U. Paris-VIII</v>
          </cell>
          <cell r="K1077" t="str">
            <v>0931827F</v>
          </cell>
          <cell r="L1077">
            <v>40057</v>
          </cell>
          <cell r="M1077">
            <v>3002</v>
          </cell>
          <cell r="N1077">
            <v>38961</v>
          </cell>
        </row>
        <row r="1078">
          <cell r="A1078" t="str">
            <v>25S9501966ARK</v>
          </cell>
          <cell r="B1078" t="str">
            <v>DENOT</v>
          </cell>
          <cell r="C1078" t="str">
            <v>Sonja</v>
          </cell>
          <cell r="D1078">
            <v>38718</v>
          </cell>
          <cell r="E1078">
            <v>1</v>
          </cell>
          <cell r="F1078" t="str">
            <v>Local</v>
          </cell>
          <cell r="G1078">
            <v>40057</v>
          </cell>
          <cell r="H1078" t="str">
            <v>MCF HC</v>
          </cell>
          <cell r="I1078">
            <v>74</v>
          </cell>
          <cell r="J1078" t="str">
            <v>U. Versailles-Saint-Quentin</v>
          </cell>
          <cell r="K1078" t="str">
            <v>0781944P</v>
          </cell>
          <cell r="L1078">
            <v>40057</v>
          </cell>
          <cell r="M1078">
            <v>3013</v>
          </cell>
          <cell r="N1078">
            <v>38718</v>
          </cell>
        </row>
        <row r="1079">
          <cell r="A1079" t="str">
            <v>25S9502997WFU</v>
          </cell>
          <cell r="B1079" t="str">
            <v>CLAUDEL</v>
          </cell>
          <cell r="C1079" t="str">
            <v>Emmanuelle</v>
          </cell>
          <cell r="D1079">
            <v>38718</v>
          </cell>
          <cell r="E1079">
            <v>1</v>
          </cell>
          <cell r="F1079" t="str">
            <v>National</v>
          </cell>
          <cell r="G1079">
            <v>40057</v>
          </cell>
          <cell r="H1079" t="str">
            <v>PR 1C</v>
          </cell>
          <cell r="I1079">
            <v>1</v>
          </cell>
          <cell r="J1079" t="str">
            <v>U. Paris-X</v>
          </cell>
          <cell r="K1079" t="str">
            <v>0921204J</v>
          </cell>
          <cell r="L1079">
            <v>40057</v>
          </cell>
          <cell r="M1079">
            <v>3002</v>
          </cell>
          <cell r="N1079">
            <v>38718</v>
          </cell>
        </row>
        <row r="1080">
          <cell r="A1080" t="str">
            <v>25S9503017ZLJ</v>
          </cell>
          <cell r="B1080" t="str">
            <v>COMMEIRAS</v>
          </cell>
          <cell r="C1080" t="str">
            <v>Nathalie</v>
          </cell>
          <cell r="D1080">
            <v>38718</v>
          </cell>
          <cell r="E1080">
            <v>1</v>
          </cell>
          <cell r="F1080" t="str">
            <v>National</v>
          </cell>
          <cell r="G1080">
            <v>40057</v>
          </cell>
          <cell r="H1080" t="str">
            <v>MCF HC</v>
          </cell>
          <cell r="I1080">
            <v>6</v>
          </cell>
          <cell r="J1080" t="str">
            <v>U. Montpellier-II (IUT Montpellier)</v>
          </cell>
          <cell r="K1080" t="str">
            <v>0340838B</v>
          </cell>
          <cell r="L1080">
            <v>40057</v>
          </cell>
          <cell r="M1080">
            <v>3013</v>
          </cell>
          <cell r="N1080">
            <v>38718</v>
          </cell>
        </row>
        <row r="1081">
          <cell r="A1081" t="str">
            <v>25S9503222DPR</v>
          </cell>
          <cell r="B1081" t="str">
            <v>COQUELET</v>
          </cell>
          <cell r="C1081" t="str">
            <v>Marie-Laure</v>
          </cell>
          <cell r="D1081">
            <v>38718</v>
          </cell>
          <cell r="E1081">
            <v>1</v>
          </cell>
          <cell r="F1081" t="str">
            <v>National</v>
          </cell>
          <cell r="G1081">
            <v>40057</v>
          </cell>
          <cell r="H1081" t="str">
            <v>PR 1C</v>
          </cell>
          <cell r="I1081">
            <v>1</v>
          </cell>
          <cell r="J1081" t="str">
            <v>U. Paris-X</v>
          </cell>
          <cell r="K1081" t="str">
            <v>0921204J</v>
          </cell>
          <cell r="L1081">
            <v>40057</v>
          </cell>
          <cell r="M1081">
            <v>3002</v>
          </cell>
          <cell r="N1081">
            <v>38718</v>
          </cell>
        </row>
        <row r="1082">
          <cell r="A1082" t="str">
            <v>25S9503930YHE</v>
          </cell>
          <cell r="B1082" t="str">
            <v>FOLLIOT</v>
          </cell>
          <cell r="C1082" t="str">
            <v>Laurence</v>
          </cell>
          <cell r="D1082">
            <v>39326</v>
          </cell>
          <cell r="E1082">
            <v>1</v>
          </cell>
          <cell r="F1082" t="str">
            <v>Local</v>
          </cell>
          <cell r="G1082">
            <v>40057</v>
          </cell>
          <cell r="H1082" t="str">
            <v>PR 1C</v>
          </cell>
          <cell r="I1082">
            <v>2</v>
          </cell>
          <cell r="J1082" t="str">
            <v>U. Paris-X</v>
          </cell>
          <cell r="K1082" t="str">
            <v>0921204J</v>
          </cell>
          <cell r="L1082">
            <v>40057</v>
          </cell>
          <cell r="M1082">
            <v>3002</v>
          </cell>
          <cell r="N1082">
            <v>39326</v>
          </cell>
        </row>
        <row r="1083">
          <cell r="A1083" t="str">
            <v>25S9602354QNA</v>
          </cell>
          <cell r="B1083" t="str">
            <v>HERRERA</v>
          </cell>
          <cell r="C1083" t="str">
            <v>Carlos</v>
          </cell>
          <cell r="D1083">
            <v>38718</v>
          </cell>
          <cell r="E1083">
            <v>1</v>
          </cell>
          <cell r="F1083" t="str">
            <v>Local</v>
          </cell>
          <cell r="G1083">
            <v>40057</v>
          </cell>
          <cell r="H1083" t="str">
            <v>PR 1C</v>
          </cell>
          <cell r="I1083">
            <v>2</v>
          </cell>
          <cell r="J1083" t="str">
            <v>U. Cergy-Pontoise</v>
          </cell>
          <cell r="K1083" t="str">
            <v>0951793H</v>
          </cell>
          <cell r="L1083">
            <v>40057</v>
          </cell>
          <cell r="M1083">
            <v>3002</v>
          </cell>
          <cell r="N1083">
            <v>38718</v>
          </cell>
        </row>
        <row r="1084">
          <cell r="A1084" t="str">
            <v>25S9602636SFI</v>
          </cell>
          <cell r="B1084" t="str">
            <v>BORDES</v>
          </cell>
          <cell r="C1084" t="str">
            <v>Philippe</v>
          </cell>
          <cell r="D1084">
            <v>38718</v>
          </cell>
          <cell r="E1084">
            <v>1</v>
          </cell>
          <cell r="F1084" t="str">
            <v>National</v>
          </cell>
          <cell r="G1084">
            <v>40057</v>
          </cell>
          <cell r="H1084" t="str">
            <v>PR 1C</v>
          </cell>
          <cell r="I1084">
            <v>22</v>
          </cell>
          <cell r="J1084" t="str">
            <v>U. Lyon-II</v>
          </cell>
          <cell r="K1084" t="str">
            <v>0691775E</v>
          </cell>
          <cell r="L1084">
            <v>40057</v>
          </cell>
          <cell r="M1084">
            <v>3002</v>
          </cell>
          <cell r="N1084">
            <v>38718</v>
          </cell>
        </row>
        <row r="1085">
          <cell r="A1085" t="str">
            <v>25S9603231YFR</v>
          </cell>
          <cell r="B1085" t="str">
            <v>TAMISIER</v>
          </cell>
          <cell r="C1085" t="str">
            <v>Laurence</v>
          </cell>
          <cell r="D1085">
            <v>38718</v>
          </cell>
          <cell r="E1085">
            <v>1</v>
          </cell>
          <cell r="F1085" t="str">
            <v>National</v>
          </cell>
          <cell r="G1085">
            <v>40057</v>
          </cell>
          <cell r="H1085" t="str">
            <v>MCF HC</v>
          </cell>
          <cell r="I1085">
            <v>85</v>
          </cell>
          <cell r="J1085" t="str">
            <v>U. Paris-XI</v>
          </cell>
          <cell r="K1085" t="str">
            <v>0911101C</v>
          </cell>
          <cell r="L1085">
            <v>40057</v>
          </cell>
          <cell r="M1085">
            <v>3013</v>
          </cell>
          <cell r="N1085">
            <v>38718</v>
          </cell>
        </row>
        <row r="1086">
          <cell r="A1086" t="str">
            <v>25S9603780UTV</v>
          </cell>
          <cell r="B1086" t="str">
            <v>BACHET</v>
          </cell>
          <cell r="C1086" t="str">
            <v>Daniel</v>
          </cell>
          <cell r="D1086">
            <v>38718</v>
          </cell>
          <cell r="E1086">
            <v>1</v>
          </cell>
          <cell r="F1086" t="str">
            <v>National</v>
          </cell>
          <cell r="G1086">
            <v>40057</v>
          </cell>
          <cell r="H1086" t="str">
            <v>MCF HC</v>
          </cell>
          <cell r="I1086">
            <v>19</v>
          </cell>
          <cell r="J1086" t="str">
            <v>U. Evry</v>
          </cell>
          <cell r="K1086" t="str">
            <v>0911975C</v>
          </cell>
          <cell r="L1086">
            <v>40057</v>
          </cell>
          <cell r="M1086">
            <v>3013</v>
          </cell>
          <cell r="N1086">
            <v>38718</v>
          </cell>
        </row>
        <row r="1087">
          <cell r="A1087" t="str">
            <v>25S9905479QBO</v>
          </cell>
          <cell r="B1087" t="str">
            <v>PANNIER</v>
          </cell>
          <cell r="C1087" t="str">
            <v>Veronique</v>
          </cell>
          <cell r="D1087">
            <v>38961</v>
          </cell>
          <cell r="E1087">
            <v>1</v>
          </cell>
          <cell r="F1087" t="str">
            <v>Local</v>
          </cell>
          <cell r="G1087">
            <v>40057</v>
          </cell>
          <cell r="H1087" t="str">
            <v>PR 1C</v>
          </cell>
          <cell r="I1087">
            <v>1</v>
          </cell>
          <cell r="J1087" t="str">
            <v>U. Paris-XI</v>
          </cell>
          <cell r="K1087" t="str">
            <v>0911101C</v>
          </cell>
          <cell r="L1087">
            <v>40057</v>
          </cell>
          <cell r="M1087">
            <v>3002</v>
          </cell>
          <cell r="N1087">
            <v>38961</v>
          </cell>
        </row>
        <row r="1088">
          <cell r="A1088" t="str">
            <v>26E9201554IGH</v>
          </cell>
          <cell r="B1088" t="str">
            <v>MAM LAM FOUCK</v>
          </cell>
          <cell r="C1088" t="str">
            <v>Serge</v>
          </cell>
          <cell r="D1088">
            <v>38718</v>
          </cell>
          <cell r="E1088">
            <v>1</v>
          </cell>
          <cell r="F1088" t="str">
            <v>National</v>
          </cell>
          <cell r="G1088">
            <v>40057</v>
          </cell>
          <cell r="H1088" t="str">
            <v>PR 1C</v>
          </cell>
          <cell r="I1088">
            <v>22</v>
          </cell>
          <cell r="J1088" t="str">
            <v>U. Antilles-Guyane (IES Guyane)</v>
          </cell>
          <cell r="K1088" t="str">
            <v>9730269E</v>
          </cell>
          <cell r="L1088">
            <v>40057</v>
          </cell>
          <cell r="M1088">
            <v>3002</v>
          </cell>
          <cell r="N1088">
            <v>38718</v>
          </cell>
        </row>
        <row r="1089">
          <cell r="A1089" t="str">
            <v>26E9207246MOV</v>
          </cell>
          <cell r="B1089" t="str">
            <v>CHANCE</v>
          </cell>
          <cell r="C1089" t="str">
            <v>Domonique</v>
          </cell>
          <cell r="D1089">
            <v>38718</v>
          </cell>
          <cell r="E1089">
            <v>1</v>
          </cell>
          <cell r="F1089" t="str">
            <v>National</v>
          </cell>
          <cell r="G1089">
            <v>40057</v>
          </cell>
          <cell r="H1089" t="str">
            <v>MCF HC</v>
          </cell>
          <cell r="I1089">
            <v>9</v>
          </cell>
          <cell r="J1089" t="str">
            <v>U. Bordeaux-III</v>
          </cell>
          <cell r="K1089" t="str">
            <v>0331766R</v>
          </cell>
          <cell r="L1089">
            <v>40057</v>
          </cell>
          <cell r="M1089">
            <v>3013</v>
          </cell>
          <cell r="N1089">
            <v>38718</v>
          </cell>
        </row>
        <row r="1090">
          <cell r="A1090" t="str">
            <v>26S9319156KDA</v>
          </cell>
          <cell r="B1090" t="str">
            <v>BURAC</v>
          </cell>
          <cell r="C1090" t="str">
            <v>Maurice</v>
          </cell>
          <cell r="D1090">
            <v>38718</v>
          </cell>
          <cell r="E1090">
            <v>1</v>
          </cell>
          <cell r="F1090" t="str">
            <v>Local</v>
          </cell>
          <cell r="G1090">
            <v>40057</v>
          </cell>
          <cell r="H1090" t="str">
            <v>PR EX2</v>
          </cell>
          <cell r="I1090">
            <v>23</v>
          </cell>
          <cell r="J1090" t="str">
            <v>U. Antilles-Guyane</v>
          </cell>
          <cell r="K1090" t="str">
            <v>9710585J</v>
          </cell>
          <cell r="L1090">
            <v>40057</v>
          </cell>
          <cell r="M1090">
            <v>3004</v>
          </cell>
          <cell r="N1090">
            <v>38718</v>
          </cell>
        </row>
        <row r="1091">
          <cell r="A1091" t="str">
            <v>26S9325565OTM</v>
          </cell>
          <cell r="B1091" t="str">
            <v>CHALI</v>
          </cell>
          <cell r="C1091" t="str">
            <v>Jean Georges</v>
          </cell>
          <cell r="D1091">
            <v>38718</v>
          </cell>
          <cell r="E1091">
            <v>1</v>
          </cell>
          <cell r="F1091" t="str">
            <v>Local</v>
          </cell>
          <cell r="G1091">
            <v>40057</v>
          </cell>
          <cell r="H1091" t="str">
            <v>MCF HC</v>
          </cell>
          <cell r="I1091">
            <v>10</v>
          </cell>
          <cell r="J1091" t="str">
            <v>U. Antilles-Guyane</v>
          </cell>
          <cell r="K1091" t="str">
            <v>9710585J</v>
          </cell>
          <cell r="L1091">
            <v>40057</v>
          </cell>
          <cell r="M1091">
            <v>3013</v>
          </cell>
          <cell r="N1091">
            <v>38718</v>
          </cell>
        </row>
        <row r="1092">
          <cell r="A1092" t="str">
            <v>26S9328349TNA</v>
          </cell>
          <cell r="B1092" t="str">
            <v>GANANCIA</v>
          </cell>
          <cell r="C1092" t="str">
            <v>Albert</v>
          </cell>
          <cell r="D1092">
            <v>38718</v>
          </cell>
          <cell r="E1092">
            <v>1</v>
          </cell>
          <cell r="F1092" t="str">
            <v>Local</v>
          </cell>
          <cell r="G1092">
            <v>40057</v>
          </cell>
          <cell r="H1092" t="str">
            <v>MCF HC</v>
          </cell>
          <cell r="I1092">
            <v>5</v>
          </cell>
          <cell r="J1092" t="str">
            <v>U. Antilles-Guyane</v>
          </cell>
          <cell r="K1092" t="str">
            <v>9710585J</v>
          </cell>
          <cell r="L1092">
            <v>40057</v>
          </cell>
          <cell r="M1092">
            <v>3013</v>
          </cell>
          <cell r="N1092">
            <v>38718</v>
          </cell>
        </row>
        <row r="1093">
          <cell r="A1093" t="str">
            <v>26S9330783OLY</v>
          </cell>
          <cell r="B1093" t="str">
            <v>DANIEL</v>
          </cell>
          <cell r="C1093" t="str">
            <v>Justin</v>
          </cell>
          <cell r="D1093">
            <v>38991</v>
          </cell>
          <cell r="E1093">
            <v>1</v>
          </cell>
          <cell r="F1093" t="str">
            <v>Local</v>
          </cell>
          <cell r="G1093">
            <v>40057</v>
          </cell>
          <cell r="H1093" t="str">
            <v>PR 1C</v>
          </cell>
          <cell r="I1093">
            <v>4</v>
          </cell>
          <cell r="J1093" t="str">
            <v>U. Antilles-Guyane</v>
          </cell>
          <cell r="K1093" t="str">
            <v>9710585J</v>
          </cell>
          <cell r="L1093">
            <v>40057</v>
          </cell>
          <cell r="M1093">
            <v>3002</v>
          </cell>
          <cell r="N1093">
            <v>38991</v>
          </cell>
        </row>
        <row r="1094">
          <cell r="A1094" t="str">
            <v>26S9602199NSP</v>
          </cell>
          <cell r="B1094" t="str">
            <v>CHEMAIN</v>
          </cell>
          <cell r="C1094" t="str">
            <v>Regis</v>
          </cell>
          <cell r="D1094">
            <v>38718</v>
          </cell>
          <cell r="E1094">
            <v>1</v>
          </cell>
          <cell r="F1094" t="str">
            <v>Local</v>
          </cell>
          <cell r="G1094">
            <v>40057</v>
          </cell>
          <cell r="H1094" t="str">
            <v>MCF HC</v>
          </cell>
          <cell r="I1094">
            <v>2</v>
          </cell>
          <cell r="J1094" t="str">
            <v>U. Paris-X</v>
          </cell>
          <cell r="K1094" t="str">
            <v>0921204J</v>
          </cell>
          <cell r="L1094">
            <v>40057</v>
          </cell>
          <cell r="M1094">
            <v>3013</v>
          </cell>
          <cell r="N1094">
            <v>38718</v>
          </cell>
        </row>
        <row r="1095">
          <cell r="A1095" t="str">
            <v>27E9201459KHY</v>
          </cell>
          <cell r="B1095" t="str">
            <v>LEFEVRE</v>
          </cell>
          <cell r="C1095" t="str">
            <v>Marie-Anne</v>
          </cell>
          <cell r="D1095">
            <v>38718</v>
          </cell>
          <cell r="E1095">
            <v>1</v>
          </cell>
          <cell r="F1095" t="str">
            <v>National</v>
          </cell>
          <cell r="G1095">
            <v>40057</v>
          </cell>
          <cell r="H1095" t="str">
            <v>MCF HC</v>
          </cell>
          <cell r="I1095">
            <v>23</v>
          </cell>
          <cell r="J1095" t="str">
            <v>U. Perpignan</v>
          </cell>
          <cell r="K1095" t="str">
            <v>0660437S</v>
          </cell>
          <cell r="L1095">
            <v>40057</v>
          </cell>
          <cell r="M1095">
            <v>3013</v>
          </cell>
          <cell r="N1095">
            <v>38718</v>
          </cell>
        </row>
        <row r="1096">
          <cell r="A1096" t="str">
            <v>27E9201547DFB</v>
          </cell>
          <cell r="B1096" t="str">
            <v>CASONI</v>
          </cell>
          <cell r="C1096" t="str">
            <v>Michele</v>
          </cell>
          <cell r="D1096">
            <v>38718</v>
          </cell>
          <cell r="E1096">
            <v>1</v>
          </cell>
          <cell r="F1096" t="str">
            <v>Local</v>
          </cell>
          <cell r="G1096">
            <v>40057</v>
          </cell>
          <cell r="H1096" t="str">
            <v>MCF HC</v>
          </cell>
          <cell r="I1096">
            <v>11</v>
          </cell>
          <cell r="J1096" t="str">
            <v>U. Corte</v>
          </cell>
          <cell r="K1096" t="str">
            <v>7200664J</v>
          </cell>
          <cell r="L1096">
            <v>40057</v>
          </cell>
          <cell r="M1096">
            <v>3013</v>
          </cell>
          <cell r="N1096">
            <v>38718</v>
          </cell>
        </row>
        <row r="1097">
          <cell r="A1097" t="str">
            <v>27S9321119RDE</v>
          </cell>
          <cell r="B1097" t="str">
            <v>COPPOLANI</v>
          </cell>
          <cell r="C1097" t="str">
            <v>Jean Yves</v>
          </cell>
          <cell r="D1097">
            <v>38718</v>
          </cell>
          <cell r="E1097">
            <v>1</v>
          </cell>
          <cell r="F1097" t="str">
            <v>Local</v>
          </cell>
          <cell r="G1097">
            <v>40057</v>
          </cell>
          <cell r="H1097" t="str">
            <v>PR EX1</v>
          </cell>
          <cell r="I1097">
            <v>3</v>
          </cell>
          <cell r="J1097" t="str">
            <v>U. Corte</v>
          </cell>
          <cell r="K1097" t="str">
            <v>7200664J</v>
          </cell>
          <cell r="L1097">
            <v>40057</v>
          </cell>
          <cell r="M1097">
            <v>3003</v>
          </cell>
          <cell r="N1097">
            <v>38718</v>
          </cell>
        </row>
        <row r="1098">
          <cell r="A1098" t="str">
            <v>27S9701676ZTK</v>
          </cell>
          <cell r="B1098" t="str">
            <v>GARCIA</v>
          </cell>
          <cell r="C1098" t="str">
            <v>Thierry</v>
          </cell>
          <cell r="D1098">
            <v>38718</v>
          </cell>
          <cell r="E1098">
            <v>1</v>
          </cell>
          <cell r="F1098" t="str">
            <v>National</v>
          </cell>
          <cell r="G1098">
            <v>40057</v>
          </cell>
          <cell r="H1098" t="str">
            <v>MCF HC</v>
          </cell>
          <cell r="I1098">
            <v>2</v>
          </cell>
          <cell r="J1098" t="str">
            <v>U. Nice</v>
          </cell>
          <cell r="K1098" t="str">
            <v>0060931E</v>
          </cell>
          <cell r="L1098">
            <v>40057</v>
          </cell>
          <cell r="M1098">
            <v>3013</v>
          </cell>
          <cell r="N1098">
            <v>38718</v>
          </cell>
        </row>
        <row r="1099">
          <cell r="A1099" t="str">
            <v>28E9301872TDS</v>
          </cell>
          <cell r="B1099" t="str">
            <v>ROLLAND</v>
          </cell>
          <cell r="C1099" t="str">
            <v>Yvon</v>
          </cell>
          <cell r="D1099">
            <v>38718</v>
          </cell>
          <cell r="E1099">
            <v>1</v>
          </cell>
          <cell r="F1099" t="str">
            <v>Local</v>
          </cell>
          <cell r="G1099">
            <v>40057</v>
          </cell>
          <cell r="H1099" t="str">
            <v>MCF HC</v>
          </cell>
          <cell r="I1099">
            <v>11</v>
          </cell>
          <cell r="J1099" t="str">
            <v>U. La RＶnion (IUFM)</v>
          </cell>
          <cell r="K1099" t="str">
            <v>9741061K</v>
          </cell>
          <cell r="L1099">
            <v>40057</v>
          </cell>
          <cell r="M1099">
            <v>3013</v>
          </cell>
          <cell r="N1099">
            <v>38718</v>
          </cell>
        </row>
        <row r="1100">
          <cell r="A1100" t="str">
            <v>28E9302868CXC</v>
          </cell>
          <cell r="B1100" t="str">
            <v>HAUW</v>
          </cell>
          <cell r="C1100" t="str">
            <v>Denis Andre</v>
          </cell>
          <cell r="D1100">
            <v>38718</v>
          </cell>
          <cell r="E1100">
            <v>1</v>
          </cell>
          <cell r="F1100" t="str">
            <v>Local</v>
          </cell>
          <cell r="G1100">
            <v>40057</v>
          </cell>
          <cell r="H1100" t="str">
            <v>MCF HC</v>
          </cell>
          <cell r="I1100">
            <v>74</v>
          </cell>
          <cell r="J1100" t="str">
            <v>U. Montpellier-I</v>
          </cell>
          <cell r="K1100" t="str">
            <v>0341087X</v>
          </cell>
          <cell r="L1100">
            <v>40057</v>
          </cell>
          <cell r="M1100">
            <v>3013</v>
          </cell>
          <cell r="N1100">
            <v>38718</v>
          </cell>
        </row>
        <row r="1101">
          <cell r="A1101" t="str">
            <v>28E9304749YMU</v>
          </cell>
          <cell r="B1101" t="str">
            <v>MARI</v>
          </cell>
          <cell r="C1101" t="str">
            <v>Evelyne</v>
          </cell>
          <cell r="D1101">
            <v>38718</v>
          </cell>
          <cell r="E1101">
            <v>1</v>
          </cell>
          <cell r="F1101" t="str">
            <v>National</v>
          </cell>
          <cell r="G1101">
            <v>40057</v>
          </cell>
          <cell r="H1101" t="str">
            <v>MCF HC</v>
          </cell>
          <cell r="I1101">
            <v>22</v>
          </cell>
          <cell r="J1101" t="str">
            <v>U. La RＶnion</v>
          </cell>
          <cell r="K1101" t="str">
            <v>9740478B</v>
          </cell>
          <cell r="L1101">
            <v>40057</v>
          </cell>
          <cell r="M1101">
            <v>3013</v>
          </cell>
          <cell r="N1101">
            <v>38718</v>
          </cell>
        </row>
        <row r="1102">
          <cell r="A1102" t="str">
            <v>28S9324776TOK</v>
          </cell>
          <cell r="B1102" t="str">
            <v>JEANDIDIER</v>
          </cell>
          <cell r="C1102" t="str">
            <v>Wilfrid</v>
          </cell>
          <cell r="D1102">
            <v>38718</v>
          </cell>
          <cell r="E1102">
            <v>1</v>
          </cell>
          <cell r="F1102" t="str">
            <v>National</v>
          </cell>
          <cell r="G1102">
            <v>39873</v>
          </cell>
          <cell r="H1102" t="str">
            <v>PR EX2</v>
          </cell>
          <cell r="I1102">
            <v>1</v>
          </cell>
          <cell r="J1102" t="str">
            <v>U. Lyon-III</v>
          </cell>
          <cell r="K1102" t="str">
            <v>0692437Z</v>
          </cell>
          <cell r="L1102">
            <v>39873</v>
          </cell>
          <cell r="M1102">
            <v>3004</v>
          </cell>
          <cell r="N1102">
            <v>38718</v>
          </cell>
        </row>
        <row r="1103">
          <cell r="A1103" t="str">
            <v>28S9400966ONA</v>
          </cell>
          <cell r="B1103" t="str">
            <v>FERRARI</v>
          </cell>
          <cell r="C1103" t="str">
            <v>Sylvie</v>
          </cell>
          <cell r="D1103">
            <v>38718</v>
          </cell>
          <cell r="E1103">
            <v>1</v>
          </cell>
          <cell r="F1103" t="str">
            <v>National</v>
          </cell>
          <cell r="G1103">
            <v>40057</v>
          </cell>
          <cell r="H1103" t="str">
            <v>MCF HC</v>
          </cell>
          <cell r="I1103">
            <v>5</v>
          </cell>
          <cell r="J1103" t="str">
            <v>U. Bordeaux-IV</v>
          </cell>
          <cell r="K1103" t="str">
            <v>0332929E</v>
          </cell>
          <cell r="L1103">
            <v>40057</v>
          </cell>
          <cell r="M1103">
            <v>3013</v>
          </cell>
          <cell r="N1103">
            <v>38718</v>
          </cell>
        </row>
        <row r="1104">
          <cell r="A1104" t="str">
            <v>29E9200259FMP</v>
          </cell>
          <cell r="B1104" t="str">
            <v>DURING</v>
          </cell>
          <cell r="C1104" t="str">
            <v>Bertrand</v>
          </cell>
          <cell r="D1104">
            <v>38718</v>
          </cell>
          <cell r="E1104">
            <v>1</v>
          </cell>
          <cell r="F1104" t="str">
            <v>Local</v>
          </cell>
          <cell r="G1104">
            <v>40057</v>
          </cell>
          <cell r="H1104" t="str">
            <v>PR EX1</v>
          </cell>
          <cell r="I1104">
            <v>74</v>
          </cell>
          <cell r="J1104" t="str">
            <v>U. Paris-V</v>
          </cell>
          <cell r="K1104" t="str">
            <v>0751721N</v>
          </cell>
          <cell r="L1104">
            <v>40057</v>
          </cell>
          <cell r="M1104">
            <v>3003</v>
          </cell>
          <cell r="N1104">
            <v>38718</v>
          </cell>
        </row>
        <row r="1105">
          <cell r="A1105" t="str">
            <v>29E9201243WEF</v>
          </cell>
          <cell r="B1105" t="str">
            <v>BUTLEN</v>
          </cell>
          <cell r="C1105" t="str">
            <v>Max</v>
          </cell>
          <cell r="D1105">
            <v>39326</v>
          </cell>
          <cell r="E1105">
            <v>1</v>
          </cell>
          <cell r="F1105" t="str">
            <v>Local</v>
          </cell>
          <cell r="G1105">
            <v>40057</v>
          </cell>
          <cell r="H1105" t="str">
            <v>MCF HC</v>
          </cell>
          <cell r="I1105">
            <v>9</v>
          </cell>
          <cell r="J1105" t="str">
            <v>U. Cergy-Pontoise (IUFM)</v>
          </cell>
          <cell r="K1105" t="str">
            <v>0781938H</v>
          </cell>
          <cell r="L1105">
            <v>40057</v>
          </cell>
          <cell r="M1105">
            <v>3013</v>
          </cell>
          <cell r="N1105">
            <v>39326</v>
          </cell>
        </row>
        <row r="1106">
          <cell r="A1106" t="str">
            <v>29E9201459YUV</v>
          </cell>
          <cell r="B1106" t="str">
            <v>LELUBRE</v>
          </cell>
          <cell r="C1106" t="str">
            <v>Xavier</v>
          </cell>
          <cell r="D1106">
            <v>38718</v>
          </cell>
          <cell r="E1106">
            <v>1</v>
          </cell>
          <cell r="F1106" t="str">
            <v>National</v>
          </cell>
          <cell r="G1106">
            <v>40057</v>
          </cell>
          <cell r="H1106" t="str">
            <v>MCF HC</v>
          </cell>
          <cell r="I1106">
            <v>15</v>
          </cell>
          <cell r="J1106" t="str">
            <v>U. Lyon-II</v>
          </cell>
          <cell r="K1106" t="str">
            <v>0691775E</v>
          </cell>
          <cell r="L1106">
            <v>40057</v>
          </cell>
          <cell r="M1106">
            <v>3013</v>
          </cell>
          <cell r="N1106">
            <v>38718</v>
          </cell>
        </row>
        <row r="1107">
          <cell r="A1107" t="str">
            <v>29E9202285RXZ</v>
          </cell>
          <cell r="B1107" t="str">
            <v>MANGENOT</v>
          </cell>
          <cell r="C1107" t="str">
            <v>Francois</v>
          </cell>
          <cell r="D1107">
            <v>38718</v>
          </cell>
          <cell r="E1107">
            <v>1</v>
          </cell>
          <cell r="F1107" t="str">
            <v>National</v>
          </cell>
          <cell r="G1107">
            <v>40057</v>
          </cell>
          <cell r="H1107" t="str">
            <v>PR 1C</v>
          </cell>
          <cell r="I1107">
            <v>7</v>
          </cell>
          <cell r="J1107" t="str">
            <v>U. Grenoble-III</v>
          </cell>
          <cell r="K1107" t="str">
            <v>0381840U</v>
          </cell>
          <cell r="L1107">
            <v>40057</v>
          </cell>
          <cell r="M1107">
            <v>3002</v>
          </cell>
          <cell r="N1107">
            <v>38718</v>
          </cell>
        </row>
        <row r="1108">
          <cell r="A1108" t="str">
            <v>29E9202567KQK</v>
          </cell>
          <cell r="B1108" t="str">
            <v>JEANNERET</v>
          </cell>
          <cell r="C1108" t="str">
            <v>Yves</v>
          </cell>
          <cell r="D1108">
            <v>39114</v>
          </cell>
          <cell r="E1108">
            <v>1</v>
          </cell>
          <cell r="F1108" t="str">
            <v>National</v>
          </cell>
          <cell r="G1108">
            <v>40057</v>
          </cell>
          <cell r="H1108" t="str">
            <v>PR EX1</v>
          </cell>
          <cell r="I1108">
            <v>71</v>
          </cell>
          <cell r="J1108" t="str">
            <v>U. Avignon</v>
          </cell>
          <cell r="K1108" t="str">
            <v>0840685N</v>
          </cell>
          <cell r="L1108">
            <v>40057</v>
          </cell>
          <cell r="M1108">
            <v>3003</v>
          </cell>
          <cell r="N1108">
            <v>39114</v>
          </cell>
        </row>
        <row r="1109">
          <cell r="A1109" t="str">
            <v>29E9202784IOI</v>
          </cell>
          <cell r="B1109" t="str">
            <v>BATAILLOU</v>
          </cell>
          <cell r="C1109" t="str">
            <v>Christian</v>
          </cell>
          <cell r="D1109">
            <v>38718</v>
          </cell>
          <cell r="E1109">
            <v>1</v>
          </cell>
          <cell r="F1109" t="str">
            <v>Local</v>
          </cell>
          <cell r="G1109">
            <v>40057</v>
          </cell>
          <cell r="H1109" t="str">
            <v>MCF HC</v>
          </cell>
          <cell r="I1109">
            <v>73</v>
          </cell>
          <cell r="J1109" t="str">
            <v>U. Perpignan</v>
          </cell>
          <cell r="K1109" t="str">
            <v>0660437S</v>
          </cell>
          <cell r="L1109">
            <v>40057</v>
          </cell>
          <cell r="M1109">
            <v>3013</v>
          </cell>
          <cell r="N1109">
            <v>38718</v>
          </cell>
        </row>
        <row r="1110">
          <cell r="A1110" t="str">
            <v>29E9203311VJS</v>
          </cell>
          <cell r="B1110" t="str">
            <v>LOUYS</v>
          </cell>
          <cell r="C1110" t="str">
            <v>Gilles</v>
          </cell>
          <cell r="D1110">
            <v>38718</v>
          </cell>
          <cell r="E1110">
            <v>1</v>
          </cell>
          <cell r="F1110" t="str">
            <v>Local</v>
          </cell>
          <cell r="G1110">
            <v>40057</v>
          </cell>
          <cell r="H1110" t="str">
            <v>MCF HC</v>
          </cell>
          <cell r="I1110">
            <v>9</v>
          </cell>
          <cell r="J1110" t="str">
            <v>U. Paris-X</v>
          </cell>
          <cell r="K1110" t="str">
            <v>0921204J</v>
          </cell>
          <cell r="L1110">
            <v>40057</v>
          </cell>
          <cell r="M1110">
            <v>3013</v>
          </cell>
          <cell r="N1110">
            <v>38718</v>
          </cell>
        </row>
        <row r="1111">
          <cell r="A1111" t="str">
            <v>29E9203954FBO</v>
          </cell>
          <cell r="B1111" t="str">
            <v>BOQUET</v>
          </cell>
          <cell r="C1111" t="str">
            <v>Yves</v>
          </cell>
          <cell r="D1111">
            <v>38718</v>
          </cell>
          <cell r="E1111">
            <v>1</v>
          </cell>
          <cell r="F1111" t="str">
            <v>Local</v>
          </cell>
          <cell r="G1111">
            <v>40057</v>
          </cell>
          <cell r="H1111" t="str">
            <v>PR 1C</v>
          </cell>
          <cell r="I1111">
            <v>23</v>
          </cell>
          <cell r="J1111" t="str">
            <v>U. Dijon</v>
          </cell>
          <cell r="K1111" t="str">
            <v>0211237F</v>
          </cell>
          <cell r="L1111">
            <v>40057</v>
          </cell>
          <cell r="M1111">
            <v>3002</v>
          </cell>
          <cell r="N1111">
            <v>38718</v>
          </cell>
        </row>
        <row r="1112">
          <cell r="A1112" t="str">
            <v>29E9204191EZK</v>
          </cell>
          <cell r="B1112" t="str">
            <v>MORICEAU</v>
          </cell>
          <cell r="C1112" t="str">
            <v>Jean-Marc</v>
          </cell>
          <cell r="D1112">
            <v>38718</v>
          </cell>
          <cell r="E1112">
            <v>1</v>
          </cell>
          <cell r="F1112" t="str">
            <v>Local</v>
          </cell>
          <cell r="G1112">
            <v>40057</v>
          </cell>
          <cell r="H1112" t="str">
            <v>PR EX1</v>
          </cell>
          <cell r="I1112">
            <v>22</v>
          </cell>
          <cell r="J1112" t="str">
            <v>U. Caen</v>
          </cell>
          <cell r="K1112" t="str">
            <v>0141408E</v>
          </cell>
          <cell r="L1112">
            <v>40057</v>
          </cell>
          <cell r="M1112">
            <v>3003</v>
          </cell>
          <cell r="N1112">
            <v>38718</v>
          </cell>
        </row>
        <row r="1113">
          <cell r="A1113" t="str">
            <v>29E9204208STK</v>
          </cell>
          <cell r="B1113" t="str">
            <v>LAUZANAS</v>
          </cell>
          <cell r="C1113" t="str">
            <v>Jean Marc</v>
          </cell>
          <cell r="D1113">
            <v>38718</v>
          </cell>
          <cell r="E1113">
            <v>1</v>
          </cell>
          <cell r="F1113" t="str">
            <v>Local</v>
          </cell>
          <cell r="G1113">
            <v>40057</v>
          </cell>
          <cell r="H1113" t="str">
            <v>MCF HC</v>
          </cell>
          <cell r="I1113">
            <v>6</v>
          </cell>
          <cell r="J1113" t="str">
            <v>U. Nantes</v>
          </cell>
          <cell r="K1113" t="str">
            <v>0440984F</v>
          </cell>
          <cell r="L1113">
            <v>40057</v>
          </cell>
          <cell r="M1113">
            <v>3013</v>
          </cell>
          <cell r="N1113">
            <v>38718</v>
          </cell>
        </row>
        <row r="1114">
          <cell r="A1114" t="str">
            <v>29E9204498GQI</v>
          </cell>
          <cell r="B1114" t="str">
            <v>FOURNIER</v>
          </cell>
          <cell r="C1114" t="str">
            <v>Jean Marie</v>
          </cell>
          <cell r="D1114">
            <v>39479</v>
          </cell>
          <cell r="E1114">
            <v>1</v>
          </cell>
          <cell r="F1114" t="str">
            <v>National</v>
          </cell>
          <cell r="G1114">
            <v>40057</v>
          </cell>
          <cell r="H1114" t="str">
            <v>PR 1C</v>
          </cell>
          <cell r="I1114">
            <v>11</v>
          </cell>
          <cell r="J1114" t="str">
            <v>U. Paris-VII</v>
          </cell>
          <cell r="K1114" t="str">
            <v>0751723R</v>
          </cell>
          <cell r="L1114">
            <v>40057</v>
          </cell>
          <cell r="M1114">
            <v>3002</v>
          </cell>
          <cell r="N1114">
            <v>39479</v>
          </cell>
        </row>
        <row r="1115">
          <cell r="A1115" t="str">
            <v>29E9204920INW</v>
          </cell>
          <cell r="B1115" t="str">
            <v>ARNOUX</v>
          </cell>
          <cell r="C1115" t="str">
            <v>Mathieu</v>
          </cell>
          <cell r="D1115">
            <v>38718</v>
          </cell>
          <cell r="E1115">
            <v>1</v>
          </cell>
          <cell r="F1115" t="str">
            <v>National</v>
          </cell>
          <cell r="G1115">
            <v>40057</v>
          </cell>
          <cell r="H1115" t="str">
            <v>PR 1C</v>
          </cell>
          <cell r="I1115">
            <v>21</v>
          </cell>
          <cell r="J1115" t="str">
            <v>U. Paris-VII</v>
          </cell>
          <cell r="K1115" t="str">
            <v>0751723R</v>
          </cell>
          <cell r="L1115">
            <v>40057</v>
          </cell>
          <cell r="M1115">
            <v>3002</v>
          </cell>
          <cell r="N1115">
            <v>38718</v>
          </cell>
        </row>
        <row r="1116">
          <cell r="A1116" t="str">
            <v>29E9204949GUE</v>
          </cell>
          <cell r="B1116" t="str">
            <v>RECHIN</v>
          </cell>
          <cell r="C1116" t="str">
            <v>Francois</v>
          </cell>
          <cell r="D1116">
            <v>38718</v>
          </cell>
          <cell r="E1116">
            <v>1</v>
          </cell>
          <cell r="F1116" t="str">
            <v>Local</v>
          </cell>
          <cell r="G1116">
            <v>40057</v>
          </cell>
          <cell r="H1116" t="str">
            <v>MCF HC</v>
          </cell>
          <cell r="I1116">
            <v>21</v>
          </cell>
          <cell r="J1116" t="str">
            <v>U. Pau</v>
          </cell>
          <cell r="K1116" t="str">
            <v>0640251A</v>
          </cell>
          <cell r="L1116">
            <v>40057</v>
          </cell>
          <cell r="M1116">
            <v>3013</v>
          </cell>
          <cell r="N1116">
            <v>38718</v>
          </cell>
        </row>
        <row r="1117">
          <cell r="A1117" t="str">
            <v>29E9204987NTX</v>
          </cell>
          <cell r="B1117" t="str">
            <v>MIQUEL</v>
          </cell>
          <cell r="C1117" t="str">
            <v>Paul-Antoine</v>
          </cell>
          <cell r="D1117">
            <v>38718</v>
          </cell>
          <cell r="E1117">
            <v>1</v>
          </cell>
          <cell r="F1117" t="str">
            <v>Local</v>
          </cell>
          <cell r="G1117">
            <v>40057</v>
          </cell>
          <cell r="H1117" t="str">
            <v>MCF HC</v>
          </cell>
          <cell r="I1117">
            <v>17</v>
          </cell>
          <cell r="J1117" t="str">
            <v>U. Nice</v>
          </cell>
          <cell r="K1117" t="str">
            <v>0060931E</v>
          </cell>
          <cell r="L1117">
            <v>40057</v>
          </cell>
          <cell r="M1117">
            <v>3013</v>
          </cell>
          <cell r="N1117">
            <v>38718</v>
          </cell>
        </row>
        <row r="1118">
          <cell r="A1118" t="str">
            <v>29E9205142XPS</v>
          </cell>
          <cell r="B1118" t="str">
            <v>BAREIL</v>
          </cell>
          <cell r="C1118" t="str">
            <v>Jean-Philippe</v>
          </cell>
          <cell r="D1118">
            <v>38718</v>
          </cell>
          <cell r="E1118">
            <v>1</v>
          </cell>
          <cell r="F1118" t="str">
            <v>National</v>
          </cell>
          <cell r="G1118">
            <v>40057</v>
          </cell>
          <cell r="H1118" t="str">
            <v>MCF HC</v>
          </cell>
          <cell r="I1118">
            <v>14</v>
          </cell>
          <cell r="J1118" t="str">
            <v>U. Nancy-II</v>
          </cell>
          <cell r="K1118" t="str">
            <v>0541508W</v>
          </cell>
          <cell r="L1118">
            <v>40057</v>
          </cell>
          <cell r="M1118">
            <v>3013</v>
          </cell>
          <cell r="N1118">
            <v>38718</v>
          </cell>
        </row>
        <row r="1119">
          <cell r="A1119" t="str">
            <v>29E9205166MZY</v>
          </cell>
          <cell r="B1119" t="str">
            <v>MARTINEZ</v>
          </cell>
          <cell r="C1119" t="str">
            <v>Marc</v>
          </cell>
          <cell r="D1119">
            <v>38718</v>
          </cell>
          <cell r="E1119">
            <v>1</v>
          </cell>
          <cell r="F1119" t="str">
            <v>Local</v>
          </cell>
          <cell r="G1119">
            <v>40057</v>
          </cell>
          <cell r="H1119" t="str">
            <v>MCF HC</v>
          </cell>
          <cell r="I1119">
            <v>11</v>
          </cell>
          <cell r="J1119" t="str">
            <v>U. Bordeaux-III</v>
          </cell>
          <cell r="K1119" t="str">
            <v>0331766R</v>
          </cell>
          <cell r="L1119">
            <v>40057</v>
          </cell>
          <cell r="M1119">
            <v>3013</v>
          </cell>
          <cell r="N1119">
            <v>38718</v>
          </cell>
        </row>
        <row r="1120">
          <cell r="A1120" t="str">
            <v>29E9205167EMO</v>
          </cell>
          <cell r="B1120" t="str">
            <v>GEORGI</v>
          </cell>
          <cell r="C1120" t="str">
            <v>Frank</v>
          </cell>
          <cell r="D1120">
            <v>38718</v>
          </cell>
          <cell r="E1120">
            <v>1</v>
          </cell>
          <cell r="F1120" t="str">
            <v>National</v>
          </cell>
          <cell r="G1120">
            <v>40057</v>
          </cell>
          <cell r="H1120" t="str">
            <v>MCF HC</v>
          </cell>
          <cell r="I1120">
            <v>22</v>
          </cell>
          <cell r="J1120" t="str">
            <v>U. Paris-I</v>
          </cell>
          <cell r="K1120" t="str">
            <v>0751717J</v>
          </cell>
          <cell r="L1120">
            <v>40057</v>
          </cell>
          <cell r="M1120">
            <v>3013</v>
          </cell>
          <cell r="N1120">
            <v>38718</v>
          </cell>
        </row>
        <row r="1121">
          <cell r="A1121" t="str">
            <v>29E9205477NKP</v>
          </cell>
          <cell r="B1121" t="str">
            <v>LONG</v>
          </cell>
          <cell r="C1121" t="str">
            <v>Xavier</v>
          </cell>
          <cell r="D1121">
            <v>38718</v>
          </cell>
          <cell r="E1121">
            <v>1</v>
          </cell>
          <cell r="F1121" t="str">
            <v>Local</v>
          </cell>
          <cell r="G1121">
            <v>40057</v>
          </cell>
          <cell r="H1121" t="str">
            <v>MCF HC</v>
          </cell>
          <cell r="I1121">
            <v>23</v>
          </cell>
          <cell r="J1121" t="str">
            <v>U. Grenoble-II</v>
          </cell>
          <cell r="K1121" t="str">
            <v>0381839T</v>
          </cell>
          <cell r="L1121">
            <v>40057</v>
          </cell>
          <cell r="M1121">
            <v>3013</v>
          </cell>
          <cell r="N1121">
            <v>38718</v>
          </cell>
        </row>
        <row r="1122">
          <cell r="A1122" t="str">
            <v>29E9205508OCX</v>
          </cell>
          <cell r="B1122" t="str">
            <v>SEITE</v>
          </cell>
          <cell r="C1122" t="str">
            <v>Yannick</v>
          </cell>
          <cell r="D1122">
            <v>38718</v>
          </cell>
          <cell r="E1122">
            <v>1</v>
          </cell>
          <cell r="F1122" t="str">
            <v>National</v>
          </cell>
          <cell r="G1122">
            <v>40057</v>
          </cell>
          <cell r="H1122" t="str">
            <v>MCF HC</v>
          </cell>
          <cell r="I1122">
            <v>9</v>
          </cell>
          <cell r="J1122" t="str">
            <v>U. Paris-VII</v>
          </cell>
          <cell r="K1122" t="str">
            <v>0751723R</v>
          </cell>
          <cell r="L1122">
            <v>40057</v>
          </cell>
          <cell r="M1122">
            <v>3013</v>
          </cell>
          <cell r="N1122">
            <v>38718</v>
          </cell>
        </row>
        <row r="1123">
          <cell r="A1123" t="str">
            <v>29E9205634OFC</v>
          </cell>
          <cell r="B1123" t="str">
            <v>LEROY DU CARDONNOY</v>
          </cell>
          <cell r="C1123" t="str">
            <v>Eric</v>
          </cell>
          <cell r="D1123">
            <v>38718</v>
          </cell>
          <cell r="E1123">
            <v>1</v>
          </cell>
          <cell r="F1123" t="str">
            <v>National</v>
          </cell>
          <cell r="G1123">
            <v>40057</v>
          </cell>
          <cell r="H1123" t="str">
            <v>MCF HC</v>
          </cell>
          <cell r="I1123">
            <v>12</v>
          </cell>
          <cell r="J1123" t="str">
            <v>U. Caen</v>
          </cell>
          <cell r="K1123" t="str">
            <v>0141408E</v>
          </cell>
          <cell r="L1123">
            <v>40057</v>
          </cell>
          <cell r="M1123">
            <v>3013</v>
          </cell>
          <cell r="N1123">
            <v>38718</v>
          </cell>
        </row>
        <row r="1124">
          <cell r="A1124" t="str">
            <v>29E9205716DOY</v>
          </cell>
          <cell r="B1124" t="str">
            <v>LACOMBE</v>
          </cell>
          <cell r="C1124" t="str">
            <v>Herve</v>
          </cell>
          <cell r="D1124">
            <v>38718</v>
          </cell>
          <cell r="E1124">
            <v>1</v>
          </cell>
          <cell r="F1124" t="str">
            <v>Local</v>
          </cell>
          <cell r="G1124">
            <v>40057</v>
          </cell>
          <cell r="H1124" t="str">
            <v>PR 1C</v>
          </cell>
          <cell r="I1124">
            <v>22</v>
          </cell>
          <cell r="J1124" t="str">
            <v>U. Rennes-II</v>
          </cell>
          <cell r="K1124" t="str">
            <v>0350937D</v>
          </cell>
          <cell r="L1124">
            <v>40057</v>
          </cell>
          <cell r="M1124">
            <v>3002</v>
          </cell>
          <cell r="N1124">
            <v>38718</v>
          </cell>
        </row>
        <row r="1125">
          <cell r="A1125" t="str">
            <v>29E9205824RWV</v>
          </cell>
          <cell r="B1125" t="str">
            <v>ITIER</v>
          </cell>
          <cell r="C1125" t="str">
            <v>Cesar</v>
          </cell>
          <cell r="D1125">
            <v>38718</v>
          </cell>
          <cell r="E1125">
            <v>1</v>
          </cell>
          <cell r="F1125" t="str">
            <v>National</v>
          </cell>
          <cell r="G1125">
            <v>40057</v>
          </cell>
          <cell r="H1125" t="str">
            <v>MCF HC</v>
          </cell>
          <cell r="I1125">
            <v>15</v>
          </cell>
          <cell r="J1125" t="str">
            <v>INALCO Paris</v>
          </cell>
          <cell r="K1125" t="str">
            <v>0753488J</v>
          </cell>
          <cell r="L1125">
            <v>40057</v>
          </cell>
          <cell r="M1125">
            <v>3013</v>
          </cell>
          <cell r="N1125">
            <v>38718</v>
          </cell>
        </row>
        <row r="1126">
          <cell r="A1126" t="str">
            <v>29E9206006BWR</v>
          </cell>
          <cell r="B1126" t="str">
            <v>TABET</v>
          </cell>
          <cell r="C1126" t="str">
            <v>Xavier</v>
          </cell>
          <cell r="D1126">
            <v>38718</v>
          </cell>
          <cell r="E1126">
            <v>1</v>
          </cell>
          <cell r="F1126" t="str">
            <v>National</v>
          </cell>
          <cell r="G1126">
            <v>40057</v>
          </cell>
          <cell r="H1126" t="str">
            <v>MCF HC</v>
          </cell>
          <cell r="I1126">
            <v>14</v>
          </cell>
          <cell r="J1126" t="str">
            <v>U. Paris-VIII</v>
          </cell>
          <cell r="K1126" t="str">
            <v>0931827F</v>
          </cell>
          <cell r="L1126">
            <v>40057</v>
          </cell>
          <cell r="M1126">
            <v>3013</v>
          </cell>
          <cell r="N1126">
            <v>38718</v>
          </cell>
        </row>
        <row r="1127">
          <cell r="A1127" t="str">
            <v>29E9206020EXX</v>
          </cell>
          <cell r="B1127" t="str">
            <v>JARDIN</v>
          </cell>
          <cell r="C1127" t="str">
            <v>Jean-Pierre</v>
          </cell>
          <cell r="D1127">
            <v>38718</v>
          </cell>
          <cell r="E1127">
            <v>1</v>
          </cell>
          <cell r="F1127" t="str">
            <v>National</v>
          </cell>
          <cell r="G1127">
            <v>40057</v>
          </cell>
          <cell r="H1127" t="str">
            <v>PR 1C</v>
          </cell>
          <cell r="I1127">
            <v>14</v>
          </cell>
          <cell r="J1127" t="str">
            <v>U. Paris-III</v>
          </cell>
          <cell r="K1127" t="str">
            <v>0751719L</v>
          </cell>
          <cell r="L1127">
            <v>40057</v>
          </cell>
          <cell r="M1127">
            <v>3002</v>
          </cell>
          <cell r="N1127">
            <v>38718</v>
          </cell>
        </row>
        <row r="1128">
          <cell r="A1128" t="str">
            <v>29E9206086BIB</v>
          </cell>
          <cell r="B1128" t="str">
            <v>COSME</v>
          </cell>
          <cell r="C1128" t="str">
            <v>Pierre</v>
          </cell>
          <cell r="D1128">
            <v>38718</v>
          </cell>
          <cell r="E1128">
            <v>1</v>
          </cell>
          <cell r="F1128" t="str">
            <v>Local</v>
          </cell>
          <cell r="G1128">
            <v>40057</v>
          </cell>
          <cell r="H1128" t="str">
            <v>MCF HC</v>
          </cell>
          <cell r="I1128">
            <v>21</v>
          </cell>
          <cell r="J1128" t="str">
            <v>U. Paris-I</v>
          </cell>
          <cell r="K1128" t="str">
            <v>0751717J</v>
          </cell>
          <cell r="L1128">
            <v>40057</v>
          </cell>
          <cell r="M1128">
            <v>3013</v>
          </cell>
          <cell r="N1128">
            <v>38718</v>
          </cell>
        </row>
        <row r="1129">
          <cell r="A1129" t="str">
            <v>29E9206098OET</v>
          </cell>
          <cell r="B1129" t="str">
            <v>ARLAUD</v>
          </cell>
          <cell r="C1129" t="str">
            <v>Samuel</v>
          </cell>
          <cell r="D1129">
            <v>38718</v>
          </cell>
          <cell r="E1129">
            <v>1</v>
          </cell>
          <cell r="F1129" t="str">
            <v>Local</v>
          </cell>
          <cell r="G1129">
            <v>40057</v>
          </cell>
          <cell r="H1129" t="str">
            <v>MCF HC</v>
          </cell>
          <cell r="I1129">
            <v>23</v>
          </cell>
          <cell r="J1129" t="str">
            <v>U. Poitiers</v>
          </cell>
          <cell r="K1129" t="str">
            <v>0860856N</v>
          </cell>
          <cell r="L1129">
            <v>40057</v>
          </cell>
          <cell r="M1129">
            <v>3013</v>
          </cell>
          <cell r="N1129">
            <v>38718</v>
          </cell>
        </row>
        <row r="1130">
          <cell r="A1130" t="str">
            <v>29E9208297YSO</v>
          </cell>
          <cell r="B1130" t="str">
            <v>DOMINGUEZ GIL</v>
          </cell>
          <cell r="C1130" t="str">
            <v>Maria Soledad</v>
          </cell>
          <cell r="D1130">
            <v>38718</v>
          </cell>
          <cell r="E1130">
            <v>1</v>
          </cell>
          <cell r="F1130" t="str">
            <v>National</v>
          </cell>
          <cell r="G1130">
            <v>40057</v>
          </cell>
          <cell r="H1130" t="str">
            <v>MCF HC</v>
          </cell>
          <cell r="I1130">
            <v>14</v>
          </cell>
          <cell r="J1130" t="str">
            <v>U. Paris-III</v>
          </cell>
          <cell r="K1130" t="str">
            <v>0751719L</v>
          </cell>
          <cell r="L1130">
            <v>40057</v>
          </cell>
          <cell r="M1130">
            <v>3013</v>
          </cell>
          <cell r="N1130">
            <v>38718</v>
          </cell>
        </row>
        <row r="1131">
          <cell r="A1131" t="str">
            <v>29E9209049XRF</v>
          </cell>
          <cell r="B1131" t="str">
            <v>CHAPELAIN</v>
          </cell>
          <cell r="C1131" t="str">
            <v>Brigitte</v>
          </cell>
          <cell r="D1131">
            <v>38718</v>
          </cell>
          <cell r="E1131">
            <v>1</v>
          </cell>
          <cell r="F1131" t="str">
            <v>National</v>
          </cell>
          <cell r="G1131">
            <v>40057</v>
          </cell>
          <cell r="H1131" t="str">
            <v>MCF HC</v>
          </cell>
          <cell r="I1131">
            <v>71</v>
          </cell>
          <cell r="J1131" t="str">
            <v>U. Paris-XIII (IUT Villetaneuse)</v>
          </cell>
          <cell r="K1131" t="str">
            <v>0931235M</v>
          </cell>
          <cell r="L1131">
            <v>40057</v>
          </cell>
          <cell r="M1131">
            <v>3013</v>
          </cell>
          <cell r="N1131">
            <v>38718</v>
          </cell>
        </row>
        <row r="1132">
          <cell r="A1132" t="str">
            <v>29E9209718BUO</v>
          </cell>
          <cell r="B1132" t="str">
            <v>DELPHIS</v>
          </cell>
          <cell r="C1132" t="str">
            <v>Claudine</v>
          </cell>
          <cell r="D1132">
            <v>39326</v>
          </cell>
          <cell r="E1132">
            <v>1</v>
          </cell>
          <cell r="F1132" t="str">
            <v>Local</v>
          </cell>
          <cell r="G1132">
            <v>40057</v>
          </cell>
          <cell r="H1132" t="str">
            <v>PR 1C</v>
          </cell>
          <cell r="I1132">
            <v>12</v>
          </cell>
          <cell r="J1132" t="str">
            <v>U. Paris-VII</v>
          </cell>
          <cell r="K1132" t="str">
            <v>0751723R</v>
          </cell>
          <cell r="L1132">
            <v>40057</v>
          </cell>
          <cell r="M1132">
            <v>3002</v>
          </cell>
          <cell r="N1132">
            <v>39326</v>
          </cell>
        </row>
        <row r="1133">
          <cell r="A1133" t="str">
            <v>29E9210507SBM</v>
          </cell>
          <cell r="B1133" t="str">
            <v>OLIVIER</v>
          </cell>
          <cell r="C1133" t="str">
            <v>Florence</v>
          </cell>
          <cell r="D1133">
            <v>38718</v>
          </cell>
          <cell r="E1133">
            <v>1</v>
          </cell>
          <cell r="F1133" t="str">
            <v>National</v>
          </cell>
          <cell r="G1133">
            <v>40057</v>
          </cell>
          <cell r="H1133" t="str">
            <v>PR 1C</v>
          </cell>
          <cell r="I1133">
            <v>14</v>
          </cell>
          <cell r="J1133" t="str">
            <v>U. Paris-XII</v>
          </cell>
          <cell r="K1133" t="str">
            <v>0941111X</v>
          </cell>
          <cell r="L1133">
            <v>40057</v>
          </cell>
          <cell r="M1133">
            <v>3002</v>
          </cell>
          <cell r="N1133">
            <v>38718</v>
          </cell>
        </row>
        <row r="1134">
          <cell r="A1134" t="str">
            <v>29E9210836RXX</v>
          </cell>
          <cell r="B1134" t="str">
            <v>JOMAND</v>
          </cell>
          <cell r="C1134" t="str">
            <v>Regine</v>
          </cell>
          <cell r="D1134">
            <v>38718</v>
          </cell>
          <cell r="E1134">
            <v>1</v>
          </cell>
          <cell r="F1134" t="str">
            <v>Local</v>
          </cell>
          <cell r="G1134">
            <v>40057</v>
          </cell>
          <cell r="H1134" t="str">
            <v>PR 1C</v>
          </cell>
          <cell r="I1134">
            <v>9</v>
          </cell>
          <cell r="J1134" t="str">
            <v>U. Lyon-III</v>
          </cell>
          <cell r="K1134" t="str">
            <v>0692437Z</v>
          </cell>
          <cell r="L1134">
            <v>40057</v>
          </cell>
          <cell r="M1134">
            <v>3002</v>
          </cell>
          <cell r="N1134">
            <v>38718</v>
          </cell>
        </row>
        <row r="1135">
          <cell r="A1135" t="str">
            <v>29E9210877TIN</v>
          </cell>
          <cell r="B1135" t="str">
            <v>HENRIOT</v>
          </cell>
          <cell r="C1135" t="str">
            <v>Marie Genevieve</v>
          </cell>
          <cell r="D1135">
            <v>38718</v>
          </cell>
          <cell r="E1135">
            <v>1</v>
          </cell>
          <cell r="F1135" t="str">
            <v>Local</v>
          </cell>
          <cell r="G1135">
            <v>40057</v>
          </cell>
          <cell r="H1135" t="str">
            <v>MCF HC</v>
          </cell>
          <cell r="I1135">
            <v>12</v>
          </cell>
          <cell r="J1135" t="str">
            <v>U. Dijon</v>
          </cell>
          <cell r="K1135" t="str">
            <v>0211237F</v>
          </cell>
          <cell r="L1135">
            <v>40057</v>
          </cell>
          <cell r="M1135">
            <v>3013</v>
          </cell>
          <cell r="N1135">
            <v>38718</v>
          </cell>
        </row>
        <row r="1136">
          <cell r="A1136" t="str">
            <v>29E9211085BTS</v>
          </cell>
          <cell r="B1136" t="str">
            <v>SEGUY</v>
          </cell>
          <cell r="C1136" t="str">
            <v>Christiane</v>
          </cell>
          <cell r="D1136">
            <v>39814</v>
          </cell>
          <cell r="E1136">
            <v>1</v>
          </cell>
          <cell r="F1136" t="str">
            <v>Local</v>
          </cell>
          <cell r="G1136">
            <v>40057</v>
          </cell>
          <cell r="H1136" t="str">
            <v>MCF HC</v>
          </cell>
          <cell r="I1136">
            <v>15</v>
          </cell>
          <cell r="J1136" t="str">
            <v>U. de Strasbourg</v>
          </cell>
          <cell r="K1136" t="str">
            <v>0673021V</v>
          </cell>
          <cell r="L1136">
            <v>40057</v>
          </cell>
          <cell r="M1136">
            <v>3013</v>
          </cell>
          <cell r="N1136">
            <v>39814</v>
          </cell>
        </row>
        <row r="1137">
          <cell r="A1137" t="str">
            <v>29E9211324ZXV</v>
          </cell>
          <cell r="B1137" t="str">
            <v>COUZINET</v>
          </cell>
          <cell r="C1137" t="str">
            <v>Marie-Dominique</v>
          </cell>
          <cell r="D1137">
            <v>38718</v>
          </cell>
          <cell r="E1137">
            <v>1</v>
          </cell>
          <cell r="F1137" t="str">
            <v>National</v>
          </cell>
          <cell r="G1137">
            <v>40057</v>
          </cell>
          <cell r="H1137" t="str">
            <v>MCF HC</v>
          </cell>
          <cell r="I1137">
            <v>17</v>
          </cell>
          <cell r="J1137" t="str">
            <v>U. Paris-I</v>
          </cell>
          <cell r="K1137" t="str">
            <v>0751717J</v>
          </cell>
          <cell r="L1137">
            <v>40057</v>
          </cell>
          <cell r="M1137">
            <v>3013</v>
          </cell>
          <cell r="N1137">
            <v>38718</v>
          </cell>
        </row>
        <row r="1138">
          <cell r="A1138" t="str">
            <v>29E9211963HDF</v>
          </cell>
          <cell r="B1138" t="str">
            <v>DE OLIVEIRA</v>
          </cell>
          <cell r="C1138" t="str">
            <v>Claire</v>
          </cell>
          <cell r="D1138">
            <v>38718</v>
          </cell>
          <cell r="E1138">
            <v>1</v>
          </cell>
          <cell r="F1138" t="str">
            <v>National</v>
          </cell>
          <cell r="G1138">
            <v>40057</v>
          </cell>
          <cell r="H1138" t="str">
            <v>MCF HC</v>
          </cell>
          <cell r="I1138">
            <v>12</v>
          </cell>
          <cell r="J1138" t="str">
            <v>U. Paris-IV</v>
          </cell>
          <cell r="K1138" t="str">
            <v>0751720M</v>
          </cell>
          <cell r="L1138">
            <v>40057</v>
          </cell>
          <cell r="M1138">
            <v>3013</v>
          </cell>
          <cell r="N1138">
            <v>38718</v>
          </cell>
        </row>
        <row r="1139">
          <cell r="A1139" t="str">
            <v>29E9212084PMX</v>
          </cell>
          <cell r="B1139" t="str">
            <v>GEOFFROY</v>
          </cell>
          <cell r="C1139" t="str">
            <v>Sophie</v>
          </cell>
          <cell r="D1139">
            <v>38718</v>
          </cell>
          <cell r="E1139">
            <v>1</v>
          </cell>
          <cell r="F1139" t="str">
            <v>Local</v>
          </cell>
          <cell r="G1139">
            <v>40057</v>
          </cell>
          <cell r="H1139" t="str">
            <v>PR 1C</v>
          </cell>
          <cell r="I1139">
            <v>11</v>
          </cell>
          <cell r="J1139" t="str">
            <v>U. La RＶnion</v>
          </cell>
          <cell r="K1139" t="str">
            <v>9740478B</v>
          </cell>
          <cell r="L1139">
            <v>40057</v>
          </cell>
          <cell r="M1139">
            <v>3002</v>
          </cell>
          <cell r="N1139">
            <v>38718</v>
          </cell>
        </row>
        <row r="1140">
          <cell r="A1140" t="str">
            <v>29E9212150IIH</v>
          </cell>
          <cell r="B1140" t="str">
            <v>DE COLA</v>
          </cell>
          <cell r="C1140" t="str">
            <v>Martine</v>
          </cell>
          <cell r="D1140">
            <v>38718</v>
          </cell>
          <cell r="E1140">
            <v>1</v>
          </cell>
          <cell r="F1140" t="str">
            <v>National</v>
          </cell>
          <cell r="G1140">
            <v>40057</v>
          </cell>
          <cell r="H1140" t="str">
            <v>MCF HC</v>
          </cell>
          <cell r="I1140">
            <v>11</v>
          </cell>
          <cell r="J1140" t="str">
            <v>U. Paris-X</v>
          </cell>
          <cell r="K1140" t="str">
            <v>0921204J</v>
          </cell>
          <cell r="L1140">
            <v>40057</v>
          </cell>
          <cell r="M1140">
            <v>3013</v>
          </cell>
          <cell r="N1140">
            <v>38718</v>
          </cell>
        </row>
        <row r="1141">
          <cell r="A1141" t="str">
            <v>29E9212154FBR</v>
          </cell>
          <cell r="B1141" t="str">
            <v>BOULE</v>
          </cell>
          <cell r="C1141" t="str">
            <v>Anne</v>
          </cell>
          <cell r="D1141">
            <v>38718</v>
          </cell>
          <cell r="E1141">
            <v>1</v>
          </cell>
          <cell r="F1141" t="str">
            <v>Local</v>
          </cell>
          <cell r="G1141">
            <v>40057</v>
          </cell>
          <cell r="H1141" t="str">
            <v>MCF HC</v>
          </cell>
          <cell r="I1141">
            <v>14</v>
          </cell>
          <cell r="J1141" t="str">
            <v>U. Paris-III</v>
          </cell>
          <cell r="K1141" t="str">
            <v>0751719L</v>
          </cell>
          <cell r="L1141">
            <v>40057</v>
          </cell>
          <cell r="M1141">
            <v>3013</v>
          </cell>
          <cell r="N1141">
            <v>38718</v>
          </cell>
        </row>
        <row r="1142">
          <cell r="A1142" t="str">
            <v>29E9212217FOY</v>
          </cell>
          <cell r="B1142" t="str">
            <v>DUMORA</v>
          </cell>
          <cell r="C1142" t="str">
            <v>Florence</v>
          </cell>
          <cell r="D1142">
            <v>38718</v>
          </cell>
          <cell r="E1142">
            <v>1</v>
          </cell>
          <cell r="F1142" t="str">
            <v>National</v>
          </cell>
          <cell r="G1142">
            <v>40057</v>
          </cell>
          <cell r="H1142" t="str">
            <v>MCF HC</v>
          </cell>
          <cell r="I1142">
            <v>9</v>
          </cell>
          <cell r="J1142" t="str">
            <v>U. Paris-VII</v>
          </cell>
          <cell r="K1142" t="str">
            <v>0751723R</v>
          </cell>
          <cell r="L1142">
            <v>40057</v>
          </cell>
          <cell r="M1142">
            <v>3013</v>
          </cell>
          <cell r="N1142">
            <v>38718</v>
          </cell>
        </row>
        <row r="1143">
          <cell r="A1143" t="str">
            <v>29E9212226WXU</v>
          </cell>
          <cell r="B1143" t="str">
            <v>JACOT</v>
          </cell>
          <cell r="C1143" t="str">
            <v>Caroline</v>
          </cell>
          <cell r="D1143">
            <v>38718</v>
          </cell>
          <cell r="E1143">
            <v>1</v>
          </cell>
          <cell r="F1143" t="str">
            <v>National</v>
          </cell>
          <cell r="G1143">
            <v>40057</v>
          </cell>
          <cell r="H1143" t="str">
            <v>MCF HC</v>
          </cell>
          <cell r="I1143">
            <v>9</v>
          </cell>
          <cell r="J1143" t="str">
            <v>U. Cergy-Pontoise</v>
          </cell>
          <cell r="K1143" t="str">
            <v>0951793H</v>
          </cell>
          <cell r="L1143">
            <v>40057</v>
          </cell>
          <cell r="M1143">
            <v>3013</v>
          </cell>
          <cell r="N1143">
            <v>38718</v>
          </cell>
        </row>
        <row r="1144">
          <cell r="A1144" t="str">
            <v>29E9212239HMQ</v>
          </cell>
          <cell r="B1144" t="str">
            <v>HALIMI</v>
          </cell>
          <cell r="C1144" t="str">
            <v>Michele</v>
          </cell>
          <cell r="D1144">
            <v>38718</v>
          </cell>
          <cell r="E1144">
            <v>1</v>
          </cell>
          <cell r="F1144" t="str">
            <v>National</v>
          </cell>
          <cell r="G1144">
            <v>40057</v>
          </cell>
          <cell r="H1144" t="str">
            <v>MCF HC</v>
          </cell>
          <cell r="I1144">
            <v>17</v>
          </cell>
          <cell r="J1144" t="str">
            <v>U. Paris-X</v>
          </cell>
          <cell r="K1144" t="str">
            <v>0921204J</v>
          </cell>
          <cell r="L1144">
            <v>40057</v>
          </cell>
          <cell r="M1144">
            <v>3013</v>
          </cell>
          <cell r="N1144">
            <v>38718</v>
          </cell>
        </row>
        <row r="1145">
          <cell r="A1145" t="str">
            <v>29E9212257BKG</v>
          </cell>
          <cell r="B1145" t="str">
            <v>MINON</v>
          </cell>
          <cell r="C1145" t="str">
            <v>Sophie</v>
          </cell>
          <cell r="D1145">
            <v>38718</v>
          </cell>
          <cell r="E1145">
            <v>1</v>
          </cell>
          <cell r="F1145" t="str">
            <v>National</v>
          </cell>
          <cell r="G1145">
            <v>40057</v>
          </cell>
          <cell r="H1145" t="str">
            <v>MCF HC</v>
          </cell>
          <cell r="I1145">
            <v>8</v>
          </cell>
          <cell r="J1145" t="str">
            <v>U. Paris-X</v>
          </cell>
          <cell r="K1145" t="str">
            <v>0921204J</v>
          </cell>
          <cell r="L1145">
            <v>40057</v>
          </cell>
          <cell r="M1145">
            <v>3013</v>
          </cell>
          <cell r="N1145">
            <v>38718</v>
          </cell>
        </row>
        <row r="1146">
          <cell r="A1146" t="str">
            <v>29E9212283YSI</v>
          </cell>
          <cell r="B1146" t="str">
            <v>JAECK</v>
          </cell>
          <cell r="C1146" t="str">
            <v>Catherine</v>
          </cell>
          <cell r="D1146">
            <v>38718</v>
          </cell>
          <cell r="E1146">
            <v>1</v>
          </cell>
          <cell r="F1146" t="str">
            <v>National</v>
          </cell>
          <cell r="G1146">
            <v>40057</v>
          </cell>
          <cell r="H1146" t="str">
            <v>MCF HC</v>
          </cell>
          <cell r="I1146">
            <v>12</v>
          </cell>
          <cell r="J1146" t="str">
            <v>U. Metz</v>
          </cell>
          <cell r="K1146" t="str">
            <v>0572081C</v>
          </cell>
          <cell r="L1146">
            <v>40057</v>
          </cell>
          <cell r="M1146">
            <v>3013</v>
          </cell>
          <cell r="N1146">
            <v>38718</v>
          </cell>
        </row>
        <row r="1147">
          <cell r="A1147" t="str">
            <v>29E9212287OMC</v>
          </cell>
          <cell r="B1147" t="str">
            <v>RENAUDET</v>
          </cell>
          <cell r="C1147" t="str">
            <v>Isabelle</v>
          </cell>
          <cell r="D1147">
            <v>38718</v>
          </cell>
          <cell r="E1147">
            <v>1</v>
          </cell>
          <cell r="F1147" t="str">
            <v>Local</v>
          </cell>
          <cell r="G1147">
            <v>40057</v>
          </cell>
          <cell r="H1147" t="str">
            <v>MCF HC</v>
          </cell>
          <cell r="I1147">
            <v>22</v>
          </cell>
          <cell r="J1147" t="str">
            <v>U. Aix-Marseille-I</v>
          </cell>
          <cell r="K1147" t="str">
            <v>0131842G</v>
          </cell>
          <cell r="L1147">
            <v>40057</v>
          </cell>
          <cell r="M1147">
            <v>3013</v>
          </cell>
          <cell r="N1147">
            <v>38718</v>
          </cell>
        </row>
        <row r="1148">
          <cell r="A1148" t="str">
            <v>29E9212347QIA</v>
          </cell>
          <cell r="B1148" t="str">
            <v>DEBAX</v>
          </cell>
          <cell r="C1148" t="str">
            <v>Helene</v>
          </cell>
          <cell r="D1148">
            <v>38718</v>
          </cell>
          <cell r="E1148">
            <v>1</v>
          </cell>
          <cell r="F1148" t="str">
            <v>National</v>
          </cell>
          <cell r="G1148">
            <v>40057</v>
          </cell>
          <cell r="H1148" t="str">
            <v>MCF HC</v>
          </cell>
          <cell r="I1148">
            <v>21</v>
          </cell>
          <cell r="J1148" t="str">
            <v>U. Toulouse-II</v>
          </cell>
          <cell r="K1148" t="str">
            <v>0311383K</v>
          </cell>
          <cell r="L1148">
            <v>40057</v>
          </cell>
          <cell r="M1148">
            <v>3013</v>
          </cell>
          <cell r="N1148">
            <v>38718</v>
          </cell>
        </row>
        <row r="1149">
          <cell r="A1149" t="str">
            <v>29E9212402MZV</v>
          </cell>
          <cell r="B1149" t="str">
            <v>DOS SANTOS</v>
          </cell>
          <cell r="C1149" t="str">
            <v>Ilda</v>
          </cell>
          <cell r="D1149">
            <v>38718</v>
          </cell>
          <cell r="E1149">
            <v>1</v>
          </cell>
          <cell r="F1149" t="str">
            <v>National</v>
          </cell>
          <cell r="G1149">
            <v>40057</v>
          </cell>
          <cell r="H1149" t="str">
            <v>MCF HC</v>
          </cell>
          <cell r="I1149">
            <v>14</v>
          </cell>
          <cell r="J1149" t="str">
            <v>U. Paris-III</v>
          </cell>
          <cell r="K1149" t="str">
            <v>0751719L</v>
          </cell>
          <cell r="L1149">
            <v>40057</v>
          </cell>
          <cell r="M1149">
            <v>3013</v>
          </cell>
          <cell r="N1149">
            <v>38718</v>
          </cell>
        </row>
        <row r="1150">
          <cell r="A1150" t="str">
            <v>29E9212463HNH</v>
          </cell>
          <cell r="B1150" t="str">
            <v>VISA</v>
          </cell>
          <cell r="C1150" t="str">
            <v>Valerie</v>
          </cell>
          <cell r="D1150">
            <v>38718</v>
          </cell>
          <cell r="E1150">
            <v>1</v>
          </cell>
          <cell r="F1150" t="str">
            <v>Spécifique</v>
          </cell>
          <cell r="G1150">
            <v>40057</v>
          </cell>
          <cell r="H1150" t="str">
            <v>PR 1C</v>
          </cell>
          <cell r="I1150">
            <v>8</v>
          </cell>
          <cell r="J1150" t="str">
            <v>U. Toulouse-II</v>
          </cell>
          <cell r="K1150" t="str">
            <v>0311383K</v>
          </cell>
          <cell r="L1150">
            <v>40057</v>
          </cell>
          <cell r="M1150">
            <v>3002</v>
          </cell>
          <cell r="N1150">
            <v>38718</v>
          </cell>
        </row>
        <row r="1151">
          <cell r="A1151" t="str">
            <v>29E9212522PIK</v>
          </cell>
          <cell r="B1151" t="str">
            <v>BRUNEAU</v>
          </cell>
          <cell r="C1151" t="str">
            <v>Anne Pascale</v>
          </cell>
          <cell r="D1151">
            <v>38718</v>
          </cell>
          <cell r="E1151">
            <v>1</v>
          </cell>
          <cell r="F1151" t="str">
            <v>National</v>
          </cell>
          <cell r="G1151">
            <v>40057</v>
          </cell>
          <cell r="H1151" t="str">
            <v>MCF HC</v>
          </cell>
          <cell r="I1151">
            <v>11</v>
          </cell>
          <cell r="J1151" t="str">
            <v>U. Paris-X</v>
          </cell>
          <cell r="K1151" t="str">
            <v>0921204J</v>
          </cell>
          <cell r="L1151">
            <v>40057</v>
          </cell>
          <cell r="M1151">
            <v>3013</v>
          </cell>
          <cell r="N1151">
            <v>38718</v>
          </cell>
        </row>
        <row r="1152">
          <cell r="A1152" t="str">
            <v>29E9212554ACT</v>
          </cell>
          <cell r="B1152" t="str">
            <v>PUGEAULT</v>
          </cell>
          <cell r="C1152" t="str">
            <v>Catherine</v>
          </cell>
          <cell r="D1152">
            <v>38718</v>
          </cell>
          <cell r="E1152">
            <v>1</v>
          </cell>
          <cell r="F1152" t="str">
            <v>National</v>
          </cell>
          <cell r="G1152">
            <v>40057</v>
          </cell>
          <cell r="H1152" t="str">
            <v>MCF HC</v>
          </cell>
          <cell r="I1152">
            <v>19</v>
          </cell>
          <cell r="J1152" t="str">
            <v>U. Paris-V</v>
          </cell>
          <cell r="K1152" t="str">
            <v>0751721N</v>
          </cell>
          <cell r="L1152">
            <v>40057</v>
          </cell>
          <cell r="M1152">
            <v>3013</v>
          </cell>
          <cell r="N1152">
            <v>38718</v>
          </cell>
        </row>
        <row r="1153">
          <cell r="A1153" t="str">
            <v>29E9212612RZO</v>
          </cell>
          <cell r="B1153" t="str">
            <v>BERTRAND</v>
          </cell>
          <cell r="C1153" t="str">
            <v>Estelle</v>
          </cell>
          <cell r="D1153">
            <v>38718</v>
          </cell>
          <cell r="E1153">
            <v>1</v>
          </cell>
          <cell r="F1153" t="str">
            <v>Local</v>
          </cell>
          <cell r="G1153">
            <v>40057</v>
          </cell>
          <cell r="H1153" t="str">
            <v>MCF HC</v>
          </cell>
          <cell r="I1153">
            <v>21</v>
          </cell>
          <cell r="J1153" t="str">
            <v>U. Le Mans</v>
          </cell>
          <cell r="K1153" t="str">
            <v>0720916E</v>
          </cell>
          <cell r="L1153">
            <v>40057</v>
          </cell>
          <cell r="M1153">
            <v>3013</v>
          </cell>
          <cell r="N1153">
            <v>38718</v>
          </cell>
        </row>
        <row r="1154">
          <cell r="A1154" t="str">
            <v>29E9214071WCL</v>
          </cell>
          <cell r="B1154" t="str">
            <v>LABOUERIE</v>
          </cell>
          <cell r="C1154" t="str">
            <v>Christine</v>
          </cell>
          <cell r="D1154">
            <v>38718</v>
          </cell>
          <cell r="E1154">
            <v>1</v>
          </cell>
          <cell r="F1154" t="str">
            <v>National</v>
          </cell>
          <cell r="G1154">
            <v>40057</v>
          </cell>
          <cell r="H1154" t="str">
            <v>MCF HC</v>
          </cell>
          <cell r="I1154">
            <v>21</v>
          </cell>
          <cell r="J1154" t="str">
            <v>U. Tours</v>
          </cell>
          <cell r="K1154" t="str">
            <v>0370800U</v>
          </cell>
          <cell r="L1154">
            <v>40057</v>
          </cell>
          <cell r="M1154">
            <v>3013</v>
          </cell>
          <cell r="N1154">
            <v>38718</v>
          </cell>
        </row>
        <row r="1155">
          <cell r="A1155" t="str">
            <v>29E9214776EPS</v>
          </cell>
          <cell r="B1155" t="str">
            <v>PONCIONI</v>
          </cell>
          <cell r="C1155" t="str">
            <v>Claudia</v>
          </cell>
          <cell r="D1155">
            <v>38718</v>
          </cell>
          <cell r="E1155">
            <v>1</v>
          </cell>
          <cell r="F1155" t="str">
            <v>National</v>
          </cell>
          <cell r="G1155">
            <v>40057</v>
          </cell>
          <cell r="H1155" t="str">
            <v>MCF HC</v>
          </cell>
          <cell r="I1155">
            <v>14</v>
          </cell>
          <cell r="J1155" t="str">
            <v>U. Paris-X</v>
          </cell>
          <cell r="K1155" t="str">
            <v>0921204J</v>
          </cell>
          <cell r="L1155">
            <v>40057</v>
          </cell>
          <cell r="M1155">
            <v>3013</v>
          </cell>
          <cell r="N1155">
            <v>38718</v>
          </cell>
        </row>
        <row r="1156">
          <cell r="A1156" t="str">
            <v>29E9218417KGR</v>
          </cell>
          <cell r="B1156" t="str">
            <v>DA SILVA</v>
          </cell>
          <cell r="C1156" t="str">
            <v>Jean</v>
          </cell>
          <cell r="D1156">
            <v>38718</v>
          </cell>
          <cell r="E1156">
            <v>1</v>
          </cell>
          <cell r="F1156" t="str">
            <v>Local</v>
          </cell>
          <cell r="G1156">
            <v>40057</v>
          </cell>
          <cell r="H1156" t="str">
            <v>PR 1C</v>
          </cell>
          <cell r="I1156">
            <v>18</v>
          </cell>
          <cell r="J1156" t="str">
            <v>U. Paris-I</v>
          </cell>
          <cell r="K1156" t="str">
            <v>0751717J</v>
          </cell>
          <cell r="L1156">
            <v>40057</v>
          </cell>
          <cell r="M1156">
            <v>3002</v>
          </cell>
          <cell r="N1156">
            <v>38718</v>
          </cell>
        </row>
        <row r="1157">
          <cell r="A1157" t="str">
            <v>29E9218450NYK</v>
          </cell>
          <cell r="B1157" t="str">
            <v>GUTLEBEN</v>
          </cell>
          <cell r="C1157" t="str">
            <v>Christian</v>
          </cell>
          <cell r="D1157">
            <v>39356</v>
          </cell>
          <cell r="E1157">
            <v>1</v>
          </cell>
          <cell r="F1157" t="str">
            <v>National</v>
          </cell>
          <cell r="G1157">
            <v>40057</v>
          </cell>
          <cell r="H1157" t="str">
            <v>PR 1C</v>
          </cell>
          <cell r="I1157">
            <v>11</v>
          </cell>
          <cell r="J1157" t="str">
            <v>U. Nice</v>
          </cell>
          <cell r="K1157" t="str">
            <v>0060931E</v>
          </cell>
          <cell r="L1157">
            <v>40057</v>
          </cell>
          <cell r="M1157">
            <v>3002</v>
          </cell>
          <cell r="N1157">
            <v>39356</v>
          </cell>
        </row>
        <row r="1158">
          <cell r="A1158" t="str">
            <v>29E9219910ETB</v>
          </cell>
          <cell r="B1158" t="str">
            <v>PERIGORD</v>
          </cell>
          <cell r="C1158" t="str">
            <v>Michel</v>
          </cell>
          <cell r="D1158">
            <v>38718</v>
          </cell>
          <cell r="E1158">
            <v>1</v>
          </cell>
          <cell r="F1158" t="str">
            <v>Local</v>
          </cell>
          <cell r="G1158">
            <v>40057</v>
          </cell>
          <cell r="H1158" t="str">
            <v>PR 1C</v>
          </cell>
          <cell r="I1158">
            <v>23</v>
          </cell>
          <cell r="J1158" t="str">
            <v>U. Poitiers</v>
          </cell>
          <cell r="K1158" t="str">
            <v>0860856N</v>
          </cell>
          <cell r="L1158">
            <v>40057</v>
          </cell>
          <cell r="M1158">
            <v>3002</v>
          </cell>
          <cell r="N1158">
            <v>38718</v>
          </cell>
        </row>
        <row r="1159">
          <cell r="A1159" t="str">
            <v>29E9320015QMZ</v>
          </cell>
          <cell r="B1159" t="str">
            <v>CHARANSONNET</v>
          </cell>
          <cell r="C1159" t="str">
            <v>Alexis</v>
          </cell>
          <cell r="D1159">
            <v>38718</v>
          </cell>
          <cell r="E1159">
            <v>1</v>
          </cell>
          <cell r="F1159" t="str">
            <v>National</v>
          </cell>
          <cell r="G1159">
            <v>40057</v>
          </cell>
          <cell r="H1159" t="str">
            <v>MCF HC</v>
          </cell>
          <cell r="I1159">
            <v>21</v>
          </cell>
          <cell r="J1159" t="str">
            <v>U. Lyon-II</v>
          </cell>
          <cell r="K1159" t="str">
            <v>0691775E</v>
          </cell>
          <cell r="L1159">
            <v>40057</v>
          </cell>
          <cell r="M1159">
            <v>3013</v>
          </cell>
          <cell r="N1159">
            <v>38718</v>
          </cell>
        </row>
        <row r="1160">
          <cell r="A1160" t="str">
            <v>29E9320032QMZ</v>
          </cell>
          <cell r="B1160" t="str">
            <v>SALAUN</v>
          </cell>
          <cell r="C1160" t="str">
            <v>Franck</v>
          </cell>
          <cell r="D1160">
            <v>38718</v>
          </cell>
          <cell r="E1160">
            <v>1</v>
          </cell>
          <cell r="F1160" t="str">
            <v>Local</v>
          </cell>
          <cell r="G1160">
            <v>40057</v>
          </cell>
          <cell r="H1160" t="str">
            <v>MCF HC</v>
          </cell>
          <cell r="I1160">
            <v>9</v>
          </cell>
          <cell r="J1160" t="str">
            <v>U. Montpellier-III</v>
          </cell>
          <cell r="K1160" t="str">
            <v>0341089Z</v>
          </cell>
          <cell r="L1160">
            <v>40057</v>
          </cell>
          <cell r="M1160">
            <v>3013</v>
          </cell>
          <cell r="N1160">
            <v>38718</v>
          </cell>
        </row>
        <row r="1161">
          <cell r="A1161" t="str">
            <v>29E9320786QMZ</v>
          </cell>
          <cell r="B1161" t="str">
            <v>AMADIEU</v>
          </cell>
          <cell r="C1161" t="str">
            <v>Paul</v>
          </cell>
          <cell r="D1161">
            <v>38718</v>
          </cell>
          <cell r="E1161">
            <v>1</v>
          </cell>
          <cell r="F1161" t="str">
            <v>Local</v>
          </cell>
          <cell r="G1161">
            <v>40057</v>
          </cell>
          <cell r="H1161" t="str">
            <v>MCF HC</v>
          </cell>
          <cell r="I1161">
            <v>6</v>
          </cell>
          <cell r="J1161" t="str">
            <v>U. Montpellier-I</v>
          </cell>
          <cell r="K1161" t="str">
            <v>0341087X</v>
          </cell>
          <cell r="L1161">
            <v>40057</v>
          </cell>
          <cell r="M1161">
            <v>3013</v>
          </cell>
          <cell r="N1161">
            <v>38718</v>
          </cell>
        </row>
        <row r="1162">
          <cell r="A1162" t="str">
            <v>29E9322287ZVI</v>
          </cell>
          <cell r="B1162" t="str">
            <v>LAVABRE</v>
          </cell>
          <cell r="C1162" t="str">
            <v>Nathalie</v>
          </cell>
          <cell r="D1162">
            <v>38718</v>
          </cell>
          <cell r="E1162">
            <v>1</v>
          </cell>
          <cell r="F1162" t="str">
            <v>National</v>
          </cell>
          <cell r="G1162">
            <v>40057</v>
          </cell>
          <cell r="H1162" t="str">
            <v>MCF HC</v>
          </cell>
          <cell r="I1162">
            <v>5</v>
          </cell>
          <cell r="J1162" t="str">
            <v>U. Montpellier-III</v>
          </cell>
          <cell r="K1162" t="str">
            <v>0341089Z</v>
          </cell>
          <cell r="L1162">
            <v>40057</v>
          </cell>
          <cell r="M1162">
            <v>3013</v>
          </cell>
          <cell r="N1162">
            <v>38718</v>
          </cell>
        </row>
        <row r="1163">
          <cell r="A1163" t="str">
            <v>29E9423352LFX</v>
          </cell>
          <cell r="B1163" t="str">
            <v>HAMOU</v>
          </cell>
          <cell r="C1163" t="str">
            <v>Philippe</v>
          </cell>
          <cell r="D1163">
            <v>38718</v>
          </cell>
          <cell r="E1163">
            <v>1</v>
          </cell>
          <cell r="F1163" t="str">
            <v>Local</v>
          </cell>
          <cell r="G1163">
            <v>40057</v>
          </cell>
          <cell r="H1163" t="str">
            <v>MCF HC</v>
          </cell>
          <cell r="I1163">
            <v>72</v>
          </cell>
          <cell r="J1163" t="str">
            <v>U. Paris-X</v>
          </cell>
          <cell r="K1163" t="str">
            <v>0921204J</v>
          </cell>
          <cell r="L1163">
            <v>40057</v>
          </cell>
          <cell r="M1163">
            <v>3013</v>
          </cell>
          <cell r="N1163">
            <v>38718</v>
          </cell>
        </row>
        <row r="1164">
          <cell r="A1164" t="str">
            <v>29E9423366ZMF</v>
          </cell>
          <cell r="B1164" t="str">
            <v>ROMANO</v>
          </cell>
          <cell r="C1164" t="str">
            <v>Claude</v>
          </cell>
          <cell r="D1164">
            <v>38718</v>
          </cell>
          <cell r="E1164">
            <v>1</v>
          </cell>
          <cell r="F1164" t="str">
            <v>National</v>
          </cell>
          <cell r="G1164">
            <v>40057</v>
          </cell>
          <cell r="H1164" t="str">
            <v>MCF HC</v>
          </cell>
          <cell r="I1164">
            <v>17</v>
          </cell>
          <cell r="J1164" t="str">
            <v>U. Paris-IV</v>
          </cell>
          <cell r="K1164" t="str">
            <v>0751720M</v>
          </cell>
          <cell r="L1164">
            <v>40057</v>
          </cell>
          <cell r="M1164">
            <v>3013</v>
          </cell>
          <cell r="N1164">
            <v>38718</v>
          </cell>
        </row>
        <row r="1165">
          <cell r="A1165" t="str">
            <v>29E9423372ZOS</v>
          </cell>
          <cell r="B1165" t="str">
            <v>KOCH</v>
          </cell>
          <cell r="C1165" t="str">
            <v>Isabelle</v>
          </cell>
          <cell r="D1165">
            <v>38718</v>
          </cell>
          <cell r="E1165">
            <v>1</v>
          </cell>
          <cell r="F1165" t="str">
            <v>National</v>
          </cell>
          <cell r="G1165">
            <v>40057</v>
          </cell>
          <cell r="H1165" t="str">
            <v>MCF HC</v>
          </cell>
          <cell r="I1165">
            <v>17</v>
          </cell>
          <cell r="J1165" t="str">
            <v>U. Aix-Marseille-I</v>
          </cell>
          <cell r="K1165" t="str">
            <v>0131842G</v>
          </cell>
          <cell r="L1165">
            <v>40057</v>
          </cell>
          <cell r="M1165">
            <v>3013</v>
          </cell>
          <cell r="N1165">
            <v>38718</v>
          </cell>
        </row>
        <row r="1166">
          <cell r="A1166" t="str">
            <v>29E9423405BRL</v>
          </cell>
          <cell r="B1166" t="str">
            <v>ORTEL</v>
          </cell>
          <cell r="C1166" t="str">
            <v>Philippe</v>
          </cell>
          <cell r="D1166">
            <v>38718</v>
          </cell>
          <cell r="E1166">
            <v>1</v>
          </cell>
          <cell r="F1166" t="str">
            <v>National</v>
          </cell>
          <cell r="G1166">
            <v>40057</v>
          </cell>
          <cell r="H1166" t="str">
            <v>MCF HC</v>
          </cell>
          <cell r="I1166">
            <v>9</v>
          </cell>
          <cell r="J1166" t="str">
            <v>U. Toulouse-II</v>
          </cell>
          <cell r="K1166" t="str">
            <v>0311383K</v>
          </cell>
          <cell r="L1166">
            <v>40057</v>
          </cell>
          <cell r="M1166">
            <v>3013</v>
          </cell>
          <cell r="N1166">
            <v>38718</v>
          </cell>
        </row>
        <row r="1167">
          <cell r="A1167" t="str">
            <v>29E9423414SIF</v>
          </cell>
          <cell r="B1167" t="str">
            <v>VIZCARRA</v>
          </cell>
          <cell r="C1167" t="str">
            <v>Yinsu</v>
          </cell>
          <cell r="D1167">
            <v>38718</v>
          </cell>
          <cell r="E1167">
            <v>1</v>
          </cell>
          <cell r="F1167" t="str">
            <v>Local</v>
          </cell>
          <cell r="G1167">
            <v>40057</v>
          </cell>
          <cell r="H1167" t="str">
            <v>MCF HC</v>
          </cell>
          <cell r="I1167">
            <v>9</v>
          </cell>
          <cell r="J1167" t="str">
            <v>U. Caen</v>
          </cell>
          <cell r="K1167" t="str">
            <v>0141408E</v>
          </cell>
          <cell r="L1167">
            <v>40057</v>
          </cell>
          <cell r="M1167">
            <v>3013</v>
          </cell>
          <cell r="N1167">
            <v>38718</v>
          </cell>
        </row>
        <row r="1168">
          <cell r="A1168" t="str">
            <v>29E9423433BGL</v>
          </cell>
          <cell r="B1168" t="str">
            <v>BOUJU</v>
          </cell>
          <cell r="C1168" t="str">
            <v>Emmanuel</v>
          </cell>
          <cell r="D1168">
            <v>38718</v>
          </cell>
          <cell r="E1168">
            <v>1</v>
          </cell>
          <cell r="F1168" t="str">
            <v>Local</v>
          </cell>
          <cell r="G1168">
            <v>40057</v>
          </cell>
          <cell r="H1168" t="str">
            <v>PR 1C</v>
          </cell>
          <cell r="I1168">
            <v>10</v>
          </cell>
          <cell r="J1168" t="str">
            <v>U. Rennes-II</v>
          </cell>
          <cell r="K1168" t="str">
            <v>0350937D</v>
          </cell>
          <cell r="L1168">
            <v>40057</v>
          </cell>
          <cell r="M1168">
            <v>3002</v>
          </cell>
          <cell r="N1168">
            <v>38718</v>
          </cell>
        </row>
        <row r="1169">
          <cell r="A1169" t="str">
            <v>29E9423450TTB</v>
          </cell>
          <cell r="B1169" t="str">
            <v>HERON</v>
          </cell>
          <cell r="C1169" t="str">
            <v>Pierre Marie</v>
          </cell>
          <cell r="D1169">
            <v>38718</v>
          </cell>
          <cell r="E1169">
            <v>1</v>
          </cell>
          <cell r="F1169" t="str">
            <v>Local</v>
          </cell>
          <cell r="G1169">
            <v>40057</v>
          </cell>
          <cell r="H1169" t="str">
            <v>MCF HC</v>
          </cell>
          <cell r="I1169">
            <v>9</v>
          </cell>
          <cell r="J1169" t="str">
            <v>U. Montpellier-III</v>
          </cell>
          <cell r="K1169" t="str">
            <v>0341089Z</v>
          </cell>
          <cell r="L1169">
            <v>40057</v>
          </cell>
          <cell r="M1169">
            <v>3013</v>
          </cell>
          <cell r="N1169">
            <v>38718</v>
          </cell>
        </row>
        <row r="1170">
          <cell r="A1170" t="str">
            <v>29E9423545WYC</v>
          </cell>
          <cell r="B1170" t="str">
            <v>LETREULLE</v>
          </cell>
          <cell r="C1170" t="str">
            <v>Sophie</v>
          </cell>
          <cell r="D1170">
            <v>38718</v>
          </cell>
          <cell r="E1170">
            <v>1</v>
          </cell>
          <cell r="F1170" t="str">
            <v>National</v>
          </cell>
          <cell r="G1170">
            <v>40057</v>
          </cell>
          <cell r="H1170" t="str">
            <v>MCF HC</v>
          </cell>
          <cell r="I1170">
            <v>11</v>
          </cell>
          <cell r="J1170" t="str">
            <v>U. Aix-Marseille-I</v>
          </cell>
          <cell r="K1170" t="str">
            <v>0131842G</v>
          </cell>
          <cell r="L1170">
            <v>40057</v>
          </cell>
          <cell r="M1170">
            <v>3013</v>
          </cell>
          <cell r="N1170">
            <v>38718</v>
          </cell>
        </row>
        <row r="1171">
          <cell r="A1171" t="str">
            <v>29E9423580FMP</v>
          </cell>
          <cell r="B1171" t="str">
            <v>MERLE</v>
          </cell>
          <cell r="C1171" t="str">
            <v>Alexandra</v>
          </cell>
          <cell r="D1171">
            <v>38718</v>
          </cell>
          <cell r="E1171">
            <v>1</v>
          </cell>
          <cell r="F1171" t="str">
            <v>Local</v>
          </cell>
          <cell r="G1171">
            <v>40057</v>
          </cell>
          <cell r="H1171" t="str">
            <v>MCF HC</v>
          </cell>
          <cell r="I1171">
            <v>14</v>
          </cell>
          <cell r="J1171" t="str">
            <v>U. Paris-IV</v>
          </cell>
          <cell r="K1171" t="str">
            <v>0751720M</v>
          </cell>
          <cell r="L1171">
            <v>40057</v>
          </cell>
          <cell r="M1171">
            <v>3013</v>
          </cell>
          <cell r="N1171">
            <v>38718</v>
          </cell>
        </row>
        <row r="1172">
          <cell r="A1172" t="str">
            <v>29E9423606IBG</v>
          </cell>
          <cell r="B1172" t="str">
            <v>THIARD</v>
          </cell>
          <cell r="C1172" t="str">
            <v>Philippe</v>
          </cell>
          <cell r="D1172">
            <v>38718</v>
          </cell>
          <cell r="E1172">
            <v>1</v>
          </cell>
          <cell r="F1172" t="str">
            <v>Local</v>
          </cell>
          <cell r="G1172">
            <v>40057</v>
          </cell>
          <cell r="H1172" t="str">
            <v>MCF HC</v>
          </cell>
          <cell r="I1172">
            <v>23</v>
          </cell>
          <cell r="J1172" t="str">
            <v>U. Paris-XII</v>
          </cell>
          <cell r="K1172" t="str">
            <v>0941111X</v>
          </cell>
          <cell r="L1172">
            <v>40057</v>
          </cell>
          <cell r="M1172">
            <v>3013</v>
          </cell>
          <cell r="N1172">
            <v>38718</v>
          </cell>
        </row>
        <row r="1173">
          <cell r="A1173" t="str">
            <v>29E9423715YSF</v>
          </cell>
          <cell r="B1173" t="str">
            <v>MARCEL</v>
          </cell>
          <cell r="C1173" t="str">
            <v>Jean Christophe</v>
          </cell>
          <cell r="D1173">
            <v>38718</v>
          </cell>
          <cell r="E1173">
            <v>1</v>
          </cell>
          <cell r="F1173" t="str">
            <v>National</v>
          </cell>
          <cell r="G1173">
            <v>40057</v>
          </cell>
          <cell r="H1173" t="str">
            <v>MCF HC</v>
          </cell>
          <cell r="I1173">
            <v>19</v>
          </cell>
          <cell r="J1173" t="str">
            <v>U. Paris-IV</v>
          </cell>
          <cell r="K1173" t="str">
            <v>0751720M</v>
          </cell>
          <cell r="L1173">
            <v>40057</v>
          </cell>
          <cell r="M1173">
            <v>3013</v>
          </cell>
          <cell r="N1173">
            <v>38718</v>
          </cell>
        </row>
        <row r="1174">
          <cell r="A1174" t="str">
            <v>29E9423729ADQ</v>
          </cell>
          <cell r="B1174" t="str">
            <v>LEBARON</v>
          </cell>
          <cell r="C1174" t="str">
            <v>Frederic</v>
          </cell>
          <cell r="D1174">
            <v>38718</v>
          </cell>
          <cell r="E1174">
            <v>1</v>
          </cell>
          <cell r="F1174" t="str">
            <v>Local</v>
          </cell>
          <cell r="G1174">
            <v>40057</v>
          </cell>
          <cell r="H1174" t="str">
            <v>PR 1C</v>
          </cell>
          <cell r="I1174">
            <v>19</v>
          </cell>
          <cell r="J1174" t="str">
            <v>U. Amiens</v>
          </cell>
          <cell r="K1174" t="str">
            <v>0801344B</v>
          </cell>
          <cell r="L1174">
            <v>40057</v>
          </cell>
          <cell r="M1174">
            <v>3002</v>
          </cell>
          <cell r="N1174">
            <v>38718</v>
          </cell>
        </row>
        <row r="1175">
          <cell r="A1175" t="str">
            <v>29E9424200VPO</v>
          </cell>
          <cell r="B1175" t="str">
            <v>MENDEZ</v>
          </cell>
          <cell r="C1175" t="str">
            <v>Ariel</v>
          </cell>
          <cell r="D1175">
            <v>38718</v>
          </cell>
          <cell r="E1175">
            <v>1</v>
          </cell>
          <cell r="F1175" t="str">
            <v>National</v>
          </cell>
          <cell r="G1175">
            <v>40057</v>
          </cell>
          <cell r="H1175" t="str">
            <v>PR 1C</v>
          </cell>
          <cell r="I1175">
            <v>6</v>
          </cell>
          <cell r="J1175" t="str">
            <v>U. Aix-Marseille-II</v>
          </cell>
          <cell r="K1175" t="str">
            <v>0131843H</v>
          </cell>
          <cell r="L1175">
            <v>40057</v>
          </cell>
          <cell r="M1175">
            <v>3002</v>
          </cell>
          <cell r="N1175">
            <v>38718</v>
          </cell>
        </row>
        <row r="1176">
          <cell r="A1176" t="str">
            <v>29E9426781ZVI</v>
          </cell>
          <cell r="B1176" t="str">
            <v>JOBERT</v>
          </cell>
          <cell r="C1176" t="str">
            <v>Barthelemy</v>
          </cell>
          <cell r="D1176">
            <v>38718</v>
          </cell>
          <cell r="E1176">
            <v>1</v>
          </cell>
          <cell r="F1176" t="str">
            <v>National</v>
          </cell>
          <cell r="G1176">
            <v>40057</v>
          </cell>
          <cell r="H1176" t="str">
            <v>PR 1C</v>
          </cell>
          <cell r="I1176">
            <v>22</v>
          </cell>
          <cell r="J1176" t="str">
            <v>U. Paris-IV</v>
          </cell>
          <cell r="K1176" t="str">
            <v>0751720M</v>
          </cell>
          <cell r="L1176">
            <v>40057</v>
          </cell>
          <cell r="M1176">
            <v>3002</v>
          </cell>
          <cell r="N1176">
            <v>38718</v>
          </cell>
        </row>
        <row r="1177">
          <cell r="A1177" t="str">
            <v>29E9527056ZXK</v>
          </cell>
          <cell r="B1177" t="str">
            <v>SANJUAN</v>
          </cell>
          <cell r="C1177" t="str">
            <v>Thierry</v>
          </cell>
          <cell r="D1177">
            <v>38718</v>
          </cell>
          <cell r="E1177">
            <v>1</v>
          </cell>
          <cell r="F1177" t="str">
            <v>National</v>
          </cell>
          <cell r="G1177">
            <v>40057</v>
          </cell>
          <cell r="H1177" t="str">
            <v>PR 1C</v>
          </cell>
          <cell r="I1177">
            <v>23</v>
          </cell>
          <cell r="J1177" t="str">
            <v>U. Paris-I</v>
          </cell>
          <cell r="K1177" t="str">
            <v>0751717J</v>
          </cell>
          <cell r="L1177">
            <v>40057</v>
          </cell>
          <cell r="M1177">
            <v>3002</v>
          </cell>
          <cell r="N1177">
            <v>38718</v>
          </cell>
        </row>
        <row r="1178">
          <cell r="A1178" t="str">
            <v>29E9527283JME</v>
          </cell>
          <cell r="B1178" t="str">
            <v>LEMOINE</v>
          </cell>
          <cell r="C1178" t="str">
            <v>Jean-Francois</v>
          </cell>
          <cell r="D1178">
            <v>39845</v>
          </cell>
          <cell r="E1178">
            <v>1</v>
          </cell>
          <cell r="F1178" t="str">
            <v>National</v>
          </cell>
          <cell r="G1178">
            <v>40057</v>
          </cell>
          <cell r="H1178" t="str">
            <v>PR 1C</v>
          </cell>
          <cell r="I1178">
            <v>6</v>
          </cell>
          <cell r="J1178" t="str">
            <v>U. Paris-I</v>
          </cell>
          <cell r="K1178" t="str">
            <v>0751717J</v>
          </cell>
          <cell r="L1178">
            <v>40057</v>
          </cell>
          <cell r="M1178">
            <v>3002</v>
          </cell>
          <cell r="N1178">
            <v>39845</v>
          </cell>
        </row>
        <row r="1179">
          <cell r="A1179" t="str">
            <v>29E9529605RSU</v>
          </cell>
          <cell r="B1179" t="str">
            <v>BERLAND</v>
          </cell>
          <cell r="C1179" t="str">
            <v>Nicolas</v>
          </cell>
          <cell r="D1179">
            <v>39326</v>
          </cell>
          <cell r="E1179">
            <v>1</v>
          </cell>
          <cell r="F1179" t="str">
            <v>National</v>
          </cell>
          <cell r="G1179">
            <v>40057</v>
          </cell>
          <cell r="H1179" t="str">
            <v>PR 1C</v>
          </cell>
          <cell r="I1179">
            <v>6</v>
          </cell>
          <cell r="J1179" t="str">
            <v>U. Tech. Paris-Dauphine</v>
          </cell>
          <cell r="K1179" t="str">
            <v>0750736T</v>
          </cell>
          <cell r="L1179">
            <v>40057</v>
          </cell>
          <cell r="M1179">
            <v>3002</v>
          </cell>
          <cell r="N1179">
            <v>39326</v>
          </cell>
        </row>
        <row r="1180">
          <cell r="A1180" t="str">
            <v>30P9300985ZZZ</v>
          </cell>
          <cell r="B1180" t="str">
            <v>FARON</v>
          </cell>
          <cell r="C1180" t="str">
            <v>Olivier</v>
          </cell>
          <cell r="D1180">
            <v>38718</v>
          </cell>
          <cell r="E1180">
            <v>1</v>
          </cell>
          <cell r="F1180" t="str">
            <v>National</v>
          </cell>
          <cell r="G1180">
            <v>40057</v>
          </cell>
          <cell r="H1180" t="str">
            <v>PR 1C</v>
          </cell>
          <cell r="I1180">
            <v>22</v>
          </cell>
          <cell r="J1180" t="str">
            <v>U. Paris-IV</v>
          </cell>
          <cell r="K1180" t="str">
            <v>0751720M</v>
          </cell>
          <cell r="L1180">
            <v>40057</v>
          </cell>
          <cell r="M1180">
            <v>3002</v>
          </cell>
          <cell r="N1180">
            <v>38718</v>
          </cell>
        </row>
        <row r="1181">
          <cell r="A1181" t="str">
            <v>42T9507678LFY</v>
          </cell>
          <cell r="B1181" t="str">
            <v>RITAINE</v>
          </cell>
          <cell r="C1181" t="str">
            <v>Martine</v>
          </cell>
          <cell r="D1181">
            <v>38718</v>
          </cell>
          <cell r="E1181">
            <v>1</v>
          </cell>
          <cell r="F1181" t="str">
            <v>Local</v>
          </cell>
          <cell r="G1181">
            <v>40057</v>
          </cell>
          <cell r="H1181" t="str">
            <v>MCF HC</v>
          </cell>
          <cell r="I1181">
            <v>16</v>
          </cell>
          <cell r="J1181" t="str">
            <v>U. Paris-XII (IUFM)</v>
          </cell>
          <cell r="K1181" t="str">
            <v>0941936U</v>
          </cell>
          <cell r="L1181">
            <v>40057</v>
          </cell>
          <cell r="M1181">
            <v>3013</v>
          </cell>
          <cell r="N1181">
            <v>38718</v>
          </cell>
        </row>
        <row r="1182">
          <cell r="A1182" t="str">
            <v>42T9509739KQU</v>
          </cell>
          <cell r="B1182" t="str">
            <v>DELAHAYE</v>
          </cell>
          <cell r="C1182" t="str">
            <v>Hubert</v>
          </cell>
          <cell r="D1182">
            <v>38718</v>
          </cell>
          <cell r="E1182">
            <v>1</v>
          </cell>
          <cell r="F1182" t="str">
            <v>National</v>
          </cell>
          <cell r="G1182">
            <v>40057</v>
          </cell>
          <cell r="H1182" t="str">
            <v>MCF HC</v>
          </cell>
          <cell r="I1182">
            <v>15</v>
          </cell>
          <cell r="J1182" t="str">
            <v>Coll拡e de France</v>
          </cell>
          <cell r="K1182" t="str">
            <v>0753480A</v>
          </cell>
          <cell r="L1182">
            <v>40057</v>
          </cell>
          <cell r="M1182">
            <v>3013</v>
          </cell>
          <cell r="N1182">
            <v>38718</v>
          </cell>
        </row>
        <row r="1183">
          <cell r="A1183" t="str">
            <v>63G9301962CEO</v>
          </cell>
          <cell r="B1183" t="str">
            <v>GOIGOUX</v>
          </cell>
          <cell r="C1183" t="str">
            <v>Roland</v>
          </cell>
          <cell r="D1183">
            <v>38718</v>
          </cell>
          <cell r="E1183">
            <v>1</v>
          </cell>
          <cell r="F1183" t="str">
            <v>National</v>
          </cell>
          <cell r="G1183">
            <v>40057</v>
          </cell>
          <cell r="H1183" t="str">
            <v>PR 1C</v>
          </cell>
          <cell r="I1183">
            <v>70</v>
          </cell>
          <cell r="J1183" t="str">
            <v>U. Clermont-Ferrand-II (IUFM)</v>
          </cell>
          <cell r="K1183" t="str">
            <v>0631821M</v>
          </cell>
          <cell r="L1183">
            <v>40057</v>
          </cell>
          <cell r="M1183">
            <v>3002</v>
          </cell>
          <cell r="N1183">
            <v>38718</v>
          </cell>
        </row>
        <row r="1184">
          <cell r="A1184" t="str">
            <v>75G9307080MFR</v>
          </cell>
          <cell r="B1184" t="str">
            <v>VINATIER</v>
          </cell>
          <cell r="C1184" t="str">
            <v>Isabelle</v>
          </cell>
          <cell r="D1184">
            <v>38718</v>
          </cell>
          <cell r="E1184">
            <v>1</v>
          </cell>
          <cell r="F1184" t="str">
            <v>Local</v>
          </cell>
          <cell r="G1184">
            <v>40057</v>
          </cell>
          <cell r="H1184" t="str">
            <v>MCF HC</v>
          </cell>
          <cell r="I1184">
            <v>70</v>
          </cell>
          <cell r="J1184" t="str">
            <v>U. Nantes</v>
          </cell>
          <cell r="K1184" t="str">
            <v>0440984F</v>
          </cell>
          <cell r="L1184">
            <v>40057</v>
          </cell>
          <cell r="M1184">
            <v>3013</v>
          </cell>
          <cell r="N1184">
            <v>38718</v>
          </cell>
        </row>
        <row r="1185">
          <cell r="A1185" t="str">
            <v>76G9309839GNQ</v>
          </cell>
          <cell r="B1185" t="str">
            <v>CASTELLOTTI</v>
          </cell>
          <cell r="C1185" t="str">
            <v>Veronique</v>
          </cell>
          <cell r="D1185">
            <v>38718</v>
          </cell>
          <cell r="E1185">
            <v>1</v>
          </cell>
          <cell r="F1185" t="str">
            <v>Local</v>
          </cell>
          <cell r="G1185">
            <v>40057</v>
          </cell>
          <cell r="H1185" t="str">
            <v>PR 1C</v>
          </cell>
          <cell r="I1185">
            <v>7</v>
          </cell>
          <cell r="J1185" t="str">
            <v>U. Tours</v>
          </cell>
          <cell r="K1185" t="str">
            <v>0370800U</v>
          </cell>
          <cell r="L1185">
            <v>40057</v>
          </cell>
          <cell r="M1185">
            <v>3002</v>
          </cell>
          <cell r="N1185">
            <v>38718</v>
          </cell>
        </row>
        <row r="1186">
          <cell r="A1186" t="str">
            <v>82G9300328RJA</v>
          </cell>
          <cell r="B1186" t="str">
            <v>BOUYSSIERES</v>
          </cell>
          <cell r="C1186" t="str">
            <v>Patrice</v>
          </cell>
          <cell r="D1186">
            <v>38718</v>
          </cell>
          <cell r="E1186">
            <v>1</v>
          </cell>
          <cell r="F1186" t="str">
            <v>Local</v>
          </cell>
          <cell r="G1186">
            <v>40057</v>
          </cell>
          <cell r="H1186" t="str">
            <v>MCF HC</v>
          </cell>
          <cell r="I1186">
            <v>70</v>
          </cell>
          <cell r="J1186" t="str">
            <v>U. Toulouse-II</v>
          </cell>
          <cell r="K1186" t="str">
            <v>0311383K</v>
          </cell>
          <cell r="L1186">
            <v>40057</v>
          </cell>
          <cell r="M1186">
            <v>3013</v>
          </cell>
          <cell r="N1186">
            <v>38718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>
        <row r="2">
          <cell r="A2" t="str">
            <v>00S9331488VBO</v>
          </cell>
        </row>
      </sheetData>
      <sheetData sheetId="20" refreshError="1"/>
      <sheetData sheetId="21" refreshError="1"/>
      <sheetData sheetId="2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DS"/>
      <sheetName val="ETAB"/>
      <sheetName val="CNU"/>
      <sheetName val="EPST"/>
      <sheetName val="Tableau de données"/>
    </sheetNames>
    <sheetDataSet>
      <sheetData sheetId="0"/>
      <sheetData sheetId="1" refreshError="1"/>
      <sheetData sheetId="2" refreshError="1"/>
      <sheetData sheetId="3" refreshError="1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c01"/>
      <sheetName val="sec02"/>
      <sheetName val="sec03"/>
      <sheetName val="sec04"/>
      <sheetName val="sec05"/>
      <sheetName val="sec06"/>
      <sheetName val="sec07"/>
      <sheetName val="sec08"/>
      <sheetName val="sec09"/>
      <sheetName val="sec10"/>
      <sheetName val="sec11"/>
      <sheetName val="sec12"/>
      <sheetName val="sec13"/>
      <sheetName val="sec14"/>
      <sheetName val="sec15"/>
      <sheetName val="sec16"/>
      <sheetName val="sec17"/>
      <sheetName val="sec18"/>
      <sheetName val="sec19"/>
      <sheetName val="sec20"/>
      <sheetName val="sec21"/>
      <sheetName val="sec22"/>
      <sheetName val="sec23"/>
      <sheetName val="sec24"/>
      <sheetName val="sec25"/>
      <sheetName val="sec26"/>
      <sheetName val="sec27"/>
      <sheetName val="sec28"/>
      <sheetName val="sec29"/>
      <sheetName val="sec30"/>
      <sheetName val="sec31"/>
      <sheetName val="sec32"/>
      <sheetName val="sec33"/>
      <sheetName val="sec34"/>
      <sheetName val="sec35"/>
      <sheetName val="sec36"/>
      <sheetName val="sec37"/>
      <sheetName val="sec38"/>
      <sheetName val="sec39"/>
      <sheetName val="sec40"/>
      <sheetName val="sec41"/>
      <sheetName val="sec42"/>
      <sheetName val="toutes_section"/>
      <sheetName val="ages_moyens"/>
      <sheetName val="Section"/>
      <sheetName val="Feuil1"/>
      <sheetName val="Tableaux"/>
      <sheetName val="NAISCRD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>
        <row r="2">
          <cell r="A2" t="str">
            <v>01</v>
          </cell>
          <cell r="B2" t="str">
            <v>MATHEMATIQUES ET OUTILS DE MODELISATION</v>
          </cell>
        </row>
        <row r="3">
          <cell r="A3" t="str">
            <v>02</v>
          </cell>
          <cell r="B3" t="str">
            <v>PHENOMENES PHYSIQUES, THEORIES ET MODELES</v>
          </cell>
        </row>
        <row r="4">
          <cell r="A4" t="str">
            <v>03</v>
          </cell>
          <cell r="B4" t="str">
            <v>PHYSIQUE NUCLEAIRE ET CORPUSCULAIRE</v>
          </cell>
        </row>
        <row r="5">
          <cell r="A5" t="str">
            <v>04</v>
          </cell>
          <cell r="B5" t="str">
            <v>ATOMES ET MOLECULES-OPTIQUE ET LASERS-PLAS. CHAUDS</v>
          </cell>
        </row>
        <row r="6">
          <cell r="A6" t="str">
            <v>05</v>
          </cell>
          <cell r="B6" t="str">
            <v>MATIERE CONDENSEE: ORGANISATION ET DYNAMIQUE</v>
          </cell>
        </row>
        <row r="7">
          <cell r="A7" t="str">
            <v>06</v>
          </cell>
          <cell r="B7" t="str">
            <v>MATIERE CONDENSEE: STUCT. ET PROPRI. ELECTRONIQUES</v>
          </cell>
        </row>
        <row r="8">
          <cell r="A8" t="str">
            <v>07</v>
          </cell>
          <cell r="B8" t="str">
            <v>SCIENCES ET TECHNOLOGIES DE L'INFORMATION</v>
          </cell>
        </row>
        <row r="9">
          <cell r="A9" t="str">
            <v>08</v>
          </cell>
          <cell r="B9" t="str">
            <v>ELECTRONIQUE, SEMI-CONDUC.- PHOTONIQUE- GENIE ELEC</v>
          </cell>
        </row>
        <row r="10">
          <cell r="A10" t="str">
            <v>09</v>
          </cell>
          <cell r="B10" t="str">
            <v>MECANIQUE- GENIE DES MATERIAUX- ACOUSTIQUE</v>
          </cell>
        </row>
        <row r="11">
          <cell r="A11" t="str">
            <v>10</v>
          </cell>
          <cell r="B11" t="str">
            <v>ENERGIE-MECA. MIL. FLUIDES ET REACT.-GENIE PROCED</v>
          </cell>
        </row>
        <row r="12">
          <cell r="A12" t="str">
            <v>11</v>
          </cell>
          <cell r="B12" t="str">
            <v>PLANETE TERRE: STRUCTURE, HISTOIRE ET EVOLUTION</v>
          </cell>
        </row>
        <row r="13">
          <cell r="A13" t="str">
            <v>12</v>
          </cell>
          <cell r="B13" t="str">
            <v>PLANETE TERRE: ENVELOPPES SUPERFICIELLES</v>
          </cell>
        </row>
        <row r="14">
          <cell r="A14" t="str">
            <v>13</v>
          </cell>
          <cell r="B14" t="str">
            <v>PHYSIQUE ET CHIMIE DE LA TERRE</v>
          </cell>
        </row>
        <row r="15">
          <cell r="A15" t="str">
            <v>14</v>
          </cell>
          <cell r="B15" t="str">
            <v>SYSTEME SOLAIRE ET UNIVERS LOINTAIN</v>
          </cell>
        </row>
        <row r="16">
          <cell r="A16" t="str">
            <v>15</v>
          </cell>
          <cell r="B16" t="str">
            <v>SYSTEMES MOLECULAIRES COMPLEXES</v>
          </cell>
        </row>
        <row r="17">
          <cell r="A17" t="str">
            <v>16</v>
          </cell>
          <cell r="B17" t="str">
            <v>MOLECULES: SYNTHESE ET PROPRIETES</v>
          </cell>
        </row>
        <row r="18">
          <cell r="A18" t="str">
            <v>17</v>
          </cell>
          <cell r="B18" t="str">
            <v>MOLECULES: STRUCTURES ET INTERACTIONS</v>
          </cell>
        </row>
        <row r="19">
          <cell r="A19" t="str">
            <v>18</v>
          </cell>
          <cell r="B19" t="str">
            <v>ELEMENTS DE TRANSITION; INTERFACES ET CATALYSE</v>
          </cell>
        </row>
        <row r="20">
          <cell r="A20" t="str">
            <v>19</v>
          </cell>
          <cell r="B20" t="str">
            <v>ELABORATION, CARACTERISATION ET MODELIS. DU SOLIDE</v>
          </cell>
        </row>
        <row r="21">
          <cell r="A21" t="str">
            <v>20</v>
          </cell>
          <cell r="B21" t="str">
            <v>BIOMOLECULES: STRUCTURE ET MECANISMES D'ACTION</v>
          </cell>
        </row>
        <row r="22">
          <cell r="A22" t="str">
            <v>21</v>
          </cell>
          <cell r="B22" t="str">
            <v>BIOMOLECULES: RELATIONS STUCTURE-FONCTIONS</v>
          </cell>
        </row>
        <row r="23">
          <cell r="A23" t="str">
            <v>22</v>
          </cell>
          <cell r="B23" t="str">
            <v>THERAPEUTIQUE ET MEDICAMENTS-CONCEPTS ET MOYENS</v>
          </cell>
        </row>
        <row r="24">
          <cell r="A24" t="str">
            <v>23</v>
          </cell>
          <cell r="B24" t="str">
            <v>GENOMES - STRUCTURES, FONCTIONS, ET REGULATIONS</v>
          </cell>
        </row>
        <row r="25">
          <cell r="A25" t="str">
            <v>24</v>
          </cell>
          <cell r="B25" t="str">
            <v>BIOLOGIE CELLULAIRE - VIRUS ET PARASITES</v>
          </cell>
        </row>
        <row r="26">
          <cell r="A26" t="str">
            <v>25</v>
          </cell>
          <cell r="B26" t="str">
            <v>INTERACTIONS CELLULAIRES</v>
          </cell>
        </row>
        <row r="27">
          <cell r="A27" t="str">
            <v>26</v>
          </cell>
          <cell r="B27" t="str">
            <v>FONCTIONS DU VIVANT ET REGULATION</v>
          </cell>
        </row>
        <row r="28">
          <cell r="A28" t="str">
            <v>27</v>
          </cell>
          <cell r="B28" t="str">
            <v>BIOLOGIE VEGETALE</v>
          </cell>
        </row>
        <row r="29">
          <cell r="A29" t="str">
            <v>28</v>
          </cell>
          <cell r="B29" t="str">
            <v>BIOLOGIE DU DEVELOPPEMENT ET DE LA REPRODUCTION</v>
          </cell>
        </row>
        <row r="30">
          <cell r="A30" t="str">
            <v>29</v>
          </cell>
          <cell r="B30" t="str">
            <v>FONCT. MENTALES-NEUROSCIENCES INTEGRAT.-COMPORTEMT</v>
          </cell>
        </row>
        <row r="31">
          <cell r="A31" t="str">
            <v>30</v>
          </cell>
          <cell r="B31" t="str">
            <v>DIVER. BIOLOGIQUE-POPULATIONS-ECOSYSTEMES ET EVOLU</v>
          </cell>
        </row>
        <row r="32">
          <cell r="A32" t="str">
            <v>31</v>
          </cell>
          <cell r="B32" t="str">
            <v>HOMMES ET MILIEUX: EVOLUTION, INTERACTIONS</v>
          </cell>
        </row>
        <row r="33">
          <cell r="A33" t="str">
            <v>32</v>
          </cell>
          <cell r="B33" t="str">
            <v>MONDES ANCIENS ET MEDIEVAUX</v>
          </cell>
        </row>
        <row r="34">
          <cell r="A34" t="str">
            <v>33</v>
          </cell>
          <cell r="B34" t="str">
            <v>FORMATION DU MONDE MODERNE</v>
          </cell>
        </row>
        <row r="35">
          <cell r="A35" t="str">
            <v>34</v>
          </cell>
          <cell r="B35" t="str">
            <v>REPRESENTATIONS - LANGAGES - COMMUNICATION</v>
          </cell>
        </row>
        <row r="36">
          <cell r="A36" t="str">
            <v>35</v>
          </cell>
          <cell r="B36" t="str">
            <v>PENSEE PHILOSOPHIQUE-SCIENCES DES TEXTES-CREATIONS</v>
          </cell>
        </row>
        <row r="37">
          <cell r="A37" t="str">
            <v>36</v>
          </cell>
          <cell r="B37" t="str">
            <v>NORMES ET REGLES</v>
          </cell>
        </row>
        <row r="38">
          <cell r="A38" t="str">
            <v>37</v>
          </cell>
          <cell r="B38" t="str">
            <v>ECONOMIE ET SOCIETE</v>
          </cell>
        </row>
        <row r="39">
          <cell r="A39" t="str">
            <v>38</v>
          </cell>
          <cell r="B39" t="str">
            <v>UNITE DE L'HOMME ET DIVERSITE DES CULTURES</v>
          </cell>
        </row>
        <row r="40">
          <cell r="A40" t="str">
            <v>39</v>
          </cell>
          <cell r="B40" t="str">
            <v>ESPACES, TERRITOIRES ET SOCIETES</v>
          </cell>
        </row>
        <row r="41">
          <cell r="A41" t="str">
            <v>40</v>
          </cell>
          <cell r="B41" t="str">
            <v>POLITIQUE - POUVOIR - ORGANISATIONS</v>
          </cell>
        </row>
        <row r="42">
          <cell r="A42" t="str">
            <v>41</v>
          </cell>
          <cell r="B42" t="str">
            <v>GESTION DE LA RECHERCHE</v>
          </cell>
        </row>
        <row r="43">
          <cell r="A43" t="str">
            <v>42</v>
          </cell>
          <cell r="B43" t="str">
            <v>VALORISATION ECONOMIQUE SOCIALE &amp; CULTURELLE DE LA RECHERCHE</v>
          </cell>
        </row>
      </sheetData>
      <sheetData sheetId="45" refreshError="1">
        <row r="2">
          <cell r="A2" t="str">
            <v>27</v>
          </cell>
          <cell r="B2">
            <v>17</v>
          </cell>
          <cell r="C2">
            <v>0</v>
          </cell>
        </row>
        <row r="3">
          <cell r="A3" t="str">
            <v>28</v>
          </cell>
          <cell r="B3">
            <v>23</v>
          </cell>
          <cell r="C3">
            <v>1</v>
          </cell>
        </row>
        <row r="4">
          <cell r="A4" t="str">
            <v>29</v>
          </cell>
          <cell r="B4">
            <v>40</v>
          </cell>
          <cell r="C4">
            <v>4</v>
          </cell>
        </row>
        <row r="5">
          <cell r="A5" t="str">
            <v>30</v>
          </cell>
          <cell r="B5">
            <v>81</v>
          </cell>
          <cell r="C5">
            <v>29</v>
          </cell>
        </row>
        <row r="6">
          <cell r="A6" t="str">
            <v>31</v>
          </cell>
          <cell r="B6">
            <v>90</v>
          </cell>
          <cell r="C6">
            <v>31</v>
          </cell>
        </row>
        <row r="7">
          <cell r="A7" t="str">
            <v>32</v>
          </cell>
          <cell r="B7">
            <v>113</v>
          </cell>
          <cell r="C7">
            <v>41</v>
          </cell>
        </row>
        <row r="8">
          <cell r="A8" t="str">
            <v>33</v>
          </cell>
          <cell r="B8">
            <v>96</v>
          </cell>
          <cell r="C8">
            <v>52</v>
          </cell>
        </row>
        <row r="9">
          <cell r="A9" t="str">
            <v>34</v>
          </cell>
          <cell r="B9">
            <v>130</v>
          </cell>
          <cell r="C9">
            <v>65</v>
          </cell>
        </row>
        <row r="10">
          <cell r="A10" t="str">
            <v>35</v>
          </cell>
          <cell r="B10">
            <v>146</v>
          </cell>
          <cell r="C10">
            <v>82</v>
          </cell>
        </row>
        <row r="11">
          <cell r="A11" t="str">
            <v>36</v>
          </cell>
          <cell r="B11">
            <v>170</v>
          </cell>
          <cell r="C11">
            <v>83</v>
          </cell>
        </row>
        <row r="12">
          <cell r="A12" t="str">
            <v>37</v>
          </cell>
          <cell r="B12">
            <v>208</v>
          </cell>
          <cell r="C12">
            <v>101</v>
          </cell>
        </row>
        <row r="13">
          <cell r="A13" t="str">
            <v>38</v>
          </cell>
          <cell r="B13">
            <v>229</v>
          </cell>
          <cell r="C13">
            <v>131</v>
          </cell>
        </row>
        <row r="14">
          <cell r="A14" t="str">
            <v>39</v>
          </cell>
          <cell r="B14">
            <v>248</v>
          </cell>
          <cell r="C14">
            <v>151</v>
          </cell>
        </row>
        <row r="15">
          <cell r="A15" t="str">
            <v>40</v>
          </cell>
          <cell r="B15">
            <v>232</v>
          </cell>
          <cell r="C15">
            <v>127</v>
          </cell>
        </row>
        <row r="16">
          <cell r="A16" t="str">
            <v>41</v>
          </cell>
          <cell r="B16">
            <v>215</v>
          </cell>
          <cell r="C16">
            <v>140</v>
          </cell>
        </row>
        <row r="17">
          <cell r="A17" t="str">
            <v>42</v>
          </cell>
          <cell r="B17">
            <v>273</v>
          </cell>
          <cell r="C17">
            <v>177</v>
          </cell>
        </row>
        <row r="18">
          <cell r="A18" t="str">
            <v>43</v>
          </cell>
          <cell r="B18">
            <v>257</v>
          </cell>
          <cell r="C18">
            <v>170</v>
          </cell>
        </row>
        <row r="19">
          <cell r="A19" t="str">
            <v>44</v>
          </cell>
          <cell r="B19">
            <v>218</v>
          </cell>
          <cell r="C19">
            <v>204</v>
          </cell>
        </row>
        <row r="20">
          <cell r="A20" t="str">
            <v>45</v>
          </cell>
          <cell r="B20">
            <v>186</v>
          </cell>
          <cell r="C20">
            <v>140</v>
          </cell>
        </row>
        <row r="21">
          <cell r="A21" t="str">
            <v>46</v>
          </cell>
          <cell r="B21">
            <v>235</v>
          </cell>
          <cell r="C21">
            <v>208</v>
          </cell>
        </row>
        <row r="22">
          <cell r="A22" t="str">
            <v>47</v>
          </cell>
          <cell r="B22">
            <v>260</v>
          </cell>
          <cell r="C22">
            <v>243</v>
          </cell>
        </row>
        <row r="23">
          <cell r="A23" t="str">
            <v>48</v>
          </cell>
          <cell r="B23">
            <v>201</v>
          </cell>
          <cell r="C23">
            <v>219</v>
          </cell>
        </row>
        <row r="24">
          <cell r="A24" t="str">
            <v>49</v>
          </cell>
          <cell r="B24">
            <v>170</v>
          </cell>
          <cell r="C24">
            <v>223</v>
          </cell>
        </row>
        <row r="25">
          <cell r="A25" t="str">
            <v>50</v>
          </cell>
          <cell r="B25">
            <v>125</v>
          </cell>
          <cell r="C25">
            <v>223</v>
          </cell>
        </row>
        <row r="26">
          <cell r="A26" t="str">
            <v>51</v>
          </cell>
          <cell r="B26">
            <v>112</v>
          </cell>
          <cell r="C26">
            <v>211</v>
          </cell>
        </row>
        <row r="27">
          <cell r="A27" t="str">
            <v>52</v>
          </cell>
          <cell r="B27">
            <v>92</v>
          </cell>
          <cell r="C27">
            <v>225</v>
          </cell>
        </row>
        <row r="28">
          <cell r="A28" t="str">
            <v>53</v>
          </cell>
          <cell r="B28">
            <v>96</v>
          </cell>
          <cell r="C28">
            <v>235</v>
          </cell>
        </row>
        <row r="29">
          <cell r="A29" t="str">
            <v>54</v>
          </cell>
          <cell r="B29">
            <v>73</v>
          </cell>
          <cell r="C29">
            <v>236</v>
          </cell>
        </row>
        <row r="30">
          <cell r="A30" t="str">
            <v>55</v>
          </cell>
          <cell r="B30">
            <v>71</v>
          </cell>
          <cell r="C30">
            <v>286</v>
          </cell>
        </row>
        <row r="31">
          <cell r="A31" t="str">
            <v>56</v>
          </cell>
          <cell r="B31">
            <v>37</v>
          </cell>
          <cell r="C31">
            <v>361</v>
          </cell>
        </row>
        <row r="32">
          <cell r="A32" t="str">
            <v>57</v>
          </cell>
          <cell r="B32">
            <v>32</v>
          </cell>
          <cell r="C32">
            <v>337</v>
          </cell>
        </row>
        <row r="33">
          <cell r="A33" t="str">
            <v>58</v>
          </cell>
          <cell r="B33">
            <v>18</v>
          </cell>
          <cell r="C33">
            <v>355</v>
          </cell>
        </row>
        <row r="34">
          <cell r="A34" t="str">
            <v>59</v>
          </cell>
          <cell r="B34">
            <v>6</v>
          </cell>
          <cell r="C34">
            <v>366</v>
          </cell>
        </row>
        <row r="35">
          <cell r="A35" t="str">
            <v>60</v>
          </cell>
          <cell r="B35">
            <v>5</v>
          </cell>
          <cell r="C35">
            <v>337</v>
          </cell>
        </row>
        <row r="36">
          <cell r="A36" t="str">
            <v>61</v>
          </cell>
          <cell r="B36">
            <v>1</v>
          </cell>
          <cell r="C36">
            <v>342</v>
          </cell>
        </row>
        <row r="37">
          <cell r="A37" t="str">
            <v>62</v>
          </cell>
          <cell r="B37">
            <v>1</v>
          </cell>
          <cell r="C37">
            <v>290</v>
          </cell>
        </row>
        <row r="38">
          <cell r="A38" t="str">
            <v>63</v>
          </cell>
          <cell r="B38">
            <v>0</v>
          </cell>
          <cell r="C38">
            <v>312</v>
          </cell>
        </row>
        <row r="39">
          <cell r="A39" t="str">
            <v>64</v>
          </cell>
          <cell r="B39">
            <v>0</v>
          </cell>
          <cell r="C39">
            <v>237</v>
          </cell>
        </row>
        <row r="40">
          <cell r="A40" t="str">
            <v>65</v>
          </cell>
          <cell r="B40">
            <v>0</v>
          </cell>
          <cell r="C40">
            <v>176</v>
          </cell>
        </row>
        <row r="41">
          <cell r="A41" t="str">
            <v>66</v>
          </cell>
          <cell r="B41">
            <v>0</v>
          </cell>
          <cell r="C41">
            <v>128</v>
          </cell>
        </row>
        <row r="42">
          <cell r="A42" t="str">
            <v>67</v>
          </cell>
          <cell r="B42">
            <v>0</v>
          </cell>
          <cell r="C42">
            <v>60</v>
          </cell>
        </row>
        <row r="43">
          <cell r="A43" t="str">
            <v>68</v>
          </cell>
          <cell r="B43">
            <v>0</v>
          </cell>
          <cell r="C43">
            <v>31</v>
          </cell>
        </row>
        <row r="44">
          <cell r="A44" t="str">
            <v>69</v>
          </cell>
          <cell r="B44">
            <v>0</v>
          </cell>
          <cell r="C44">
            <v>8</v>
          </cell>
        </row>
        <row r="45">
          <cell r="A45" t="str">
            <v>70</v>
          </cell>
          <cell r="B45">
            <v>0</v>
          </cell>
          <cell r="C45">
            <v>1</v>
          </cell>
        </row>
      </sheetData>
      <sheetData sheetId="46"/>
      <sheetData sheetId="4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quette 1-4"/>
      <sheetName val="Maquette 2-4"/>
      <sheetName val="Maquette 3-4"/>
      <sheetName val="Maquette 4-4"/>
      <sheetName val="EFF_ETAB"/>
      <sheetName val="EFF_TYPO"/>
      <sheetName val="EVOLUTION_ETAB"/>
      <sheetName val="EVOLUTION_TYPO"/>
      <sheetName val="SEXE_ETAB_2008"/>
      <sheetName val="NON_PERMANENT"/>
      <sheetName val="SEXE_TYPO_2008"/>
      <sheetName val="SEXE_2012"/>
      <sheetName val="ETAB_POSTE"/>
      <sheetName val="POST_PUB"/>
      <sheetName val="TYPO_POSTE"/>
      <sheetName val="ETRANGER"/>
      <sheetName val="BILAN_POSTE"/>
      <sheetName val="RECRUT_ETR"/>
      <sheetName val="MUTATIONS"/>
      <sheetName val="EFF_PR"/>
      <sheetName val="EFF_MCF"/>
      <sheetName val="DEPART_PR_ETAB"/>
      <sheetName val="DEPART_MCF_ETAB"/>
      <sheetName val="DEPART_PR_TYPO"/>
      <sheetName val="RETRAITE"/>
      <sheetName val="Pyramide des âges E-C"/>
      <sheetName val="Contrôles"/>
      <sheetName val="AVANCEMENT_GRADE"/>
      <sheetName val="REDEPLOIEMENT"/>
      <sheetName val="RECRUT_ETR_2012"/>
      <sheetName val="NP_PR"/>
      <sheetName val="NP_MCF"/>
      <sheetName val="PRESSION_PR_TOT"/>
      <sheetName val="PRESSION_MCF_TOT"/>
      <sheetName val="OFFERTS_GROUP_PR"/>
      <sheetName val="OFFERTS_GROUPE_MCF"/>
      <sheetName val="CANDIDATS_PR"/>
      <sheetName val="CANDIDATS_MCF"/>
      <sheetName val="CANDIDAT_PR_TOTAL"/>
      <sheetName val="CANDIDATS_MCF_TOTAL"/>
      <sheetName val="PYRAMIDE"/>
      <sheetName val="AGES_ETAB"/>
      <sheetName val="AGES_FEMMES"/>
      <sheetName val="AGES_HOMMES"/>
      <sheetName val="AGES_TYPO"/>
      <sheetName val="RH_SUPINFO"/>
      <sheetName val="GRADE"/>
      <sheetName val="REDEPLOIEMENT_TYPO"/>
      <sheetName val="EFF_ETUDIANTS"/>
    </sheetNames>
    <sheetDataSet>
      <sheetData sheetId="0">
        <row r="155">
          <cell r="J155">
            <v>522.54166666666663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>
        <row r="5">
          <cell r="A5" t="str">
            <v>AIX IEP</v>
          </cell>
          <cell r="B5">
            <v>17</v>
          </cell>
          <cell r="C5">
            <v>7</v>
          </cell>
          <cell r="D5">
            <v>7</v>
          </cell>
          <cell r="E5">
            <v>4</v>
          </cell>
          <cell r="F5">
            <v>1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1</v>
          </cell>
          <cell r="N5">
            <v>0</v>
          </cell>
          <cell r="O5">
            <v>0</v>
          </cell>
        </row>
        <row r="6">
          <cell r="A6" t="str">
            <v>AIX-MARS. EC</v>
          </cell>
          <cell r="B6">
            <v>0</v>
          </cell>
          <cell r="C6">
            <v>4</v>
          </cell>
          <cell r="D6">
            <v>7</v>
          </cell>
          <cell r="E6">
            <v>0</v>
          </cell>
          <cell r="F6">
            <v>8</v>
          </cell>
          <cell r="G6">
            <v>6</v>
          </cell>
          <cell r="H6">
            <v>9</v>
          </cell>
          <cell r="I6">
            <v>0</v>
          </cell>
          <cell r="J6">
            <v>44</v>
          </cell>
          <cell r="K6">
            <v>0</v>
          </cell>
          <cell r="L6">
            <v>0</v>
          </cell>
          <cell r="M6">
            <v>1</v>
          </cell>
          <cell r="N6">
            <v>0</v>
          </cell>
          <cell r="O6">
            <v>0</v>
          </cell>
        </row>
        <row r="7">
          <cell r="A7" t="str">
            <v>AIX-MARSEILLE</v>
          </cell>
          <cell r="B7">
            <v>146</v>
          </cell>
          <cell r="C7">
            <v>229</v>
          </cell>
          <cell r="D7">
            <v>351</v>
          </cell>
          <cell r="E7">
            <v>292</v>
          </cell>
          <cell r="F7">
            <v>280</v>
          </cell>
          <cell r="G7">
            <v>185</v>
          </cell>
          <cell r="H7">
            <v>161</v>
          </cell>
          <cell r="I7">
            <v>62</v>
          </cell>
          <cell r="J7">
            <v>271</v>
          </cell>
          <cell r="K7">
            <v>258</v>
          </cell>
          <cell r="L7">
            <v>93</v>
          </cell>
          <cell r="M7">
            <v>183</v>
          </cell>
          <cell r="N7">
            <v>0</v>
          </cell>
          <cell r="O7">
            <v>16</v>
          </cell>
        </row>
        <row r="8">
          <cell r="A8" t="str">
            <v>ALBI CUFR</v>
          </cell>
          <cell r="B8">
            <v>6</v>
          </cell>
          <cell r="C8">
            <v>1</v>
          </cell>
          <cell r="D8">
            <v>8</v>
          </cell>
          <cell r="E8">
            <v>18</v>
          </cell>
          <cell r="F8">
            <v>9</v>
          </cell>
          <cell r="G8">
            <v>4</v>
          </cell>
          <cell r="H8">
            <v>0</v>
          </cell>
          <cell r="I8">
            <v>0</v>
          </cell>
          <cell r="J8">
            <v>8</v>
          </cell>
          <cell r="K8">
            <v>5</v>
          </cell>
          <cell r="L8">
            <v>0</v>
          </cell>
          <cell r="M8">
            <v>9</v>
          </cell>
          <cell r="N8">
            <v>0</v>
          </cell>
          <cell r="O8">
            <v>0</v>
          </cell>
        </row>
        <row r="9">
          <cell r="A9" t="str">
            <v>AMIENS</v>
          </cell>
          <cell r="B9">
            <v>53</v>
          </cell>
          <cell r="C9">
            <v>79</v>
          </cell>
          <cell r="D9">
            <v>159</v>
          </cell>
          <cell r="E9">
            <v>154</v>
          </cell>
          <cell r="F9">
            <v>103</v>
          </cell>
          <cell r="G9">
            <v>39</v>
          </cell>
          <cell r="H9">
            <v>38</v>
          </cell>
          <cell r="I9">
            <v>7</v>
          </cell>
          <cell r="J9">
            <v>102</v>
          </cell>
          <cell r="K9">
            <v>75</v>
          </cell>
          <cell r="L9">
            <v>41</v>
          </cell>
          <cell r="M9">
            <v>77</v>
          </cell>
          <cell r="N9">
            <v>0</v>
          </cell>
          <cell r="O9">
            <v>0</v>
          </cell>
        </row>
        <row r="10">
          <cell r="A10" t="str">
            <v>ANGERS</v>
          </cell>
          <cell r="B10">
            <v>37</v>
          </cell>
          <cell r="C10">
            <v>72</v>
          </cell>
          <cell r="D10">
            <v>104</v>
          </cell>
          <cell r="E10">
            <v>76</v>
          </cell>
          <cell r="F10">
            <v>70</v>
          </cell>
          <cell r="G10">
            <v>23</v>
          </cell>
          <cell r="H10">
            <v>20</v>
          </cell>
          <cell r="I10">
            <v>9</v>
          </cell>
          <cell r="J10">
            <v>61</v>
          </cell>
          <cell r="K10">
            <v>65</v>
          </cell>
          <cell r="L10">
            <v>45</v>
          </cell>
          <cell r="M10">
            <v>9</v>
          </cell>
          <cell r="N10">
            <v>0</v>
          </cell>
          <cell r="O10">
            <v>0</v>
          </cell>
        </row>
        <row r="11">
          <cell r="A11" t="str">
            <v>ANTILLES-GUYANE</v>
          </cell>
          <cell r="B11">
            <v>43</v>
          </cell>
          <cell r="C11">
            <v>38</v>
          </cell>
          <cell r="D11">
            <v>83</v>
          </cell>
          <cell r="E11">
            <v>49</v>
          </cell>
          <cell r="F11">
            <v>59</v>
          </cell>
          <cell r="G11">
            <v>15</v>
          </cell>
          <cell r="H11">
            <v>17</v>
          </cell>
          <cell r="I11">
            <v>16</v>
          </cell>
          <cell r="J11">
            <v>27</v>
          </cell>
          <cell r="K11">
            <v>27</v>
          </cell>
          <cell r="L11">
            <v>0</v>
          </cell>
          <cell r="M11">
            <v>49</v>
          </cell>
          <cell r="N11">
            <v>0</v>
          </cell>
          <cell r="O11">
            <v>0</v>
          </cell>
        </row>
        <row r="12">
          <cell r="A12" t="str">
            <v>ARTOIS</v>
          </cell>
          <cell r="B12">
            <v>27</v>
          </cell>
          <cell r="C12">
            <v>45</v>
          </cell>
          <cell r="D12">
            <v>126</v>
          </cell>
          <cell r="E12">
            <v>100</v>
          </cell>
          <cell r="F12">
            <v>75</v>
          </cell>
          <cell r="G12">
            <v>20</v>
          </cell>
          <cell r="H12">
            <v>32</v>
          </cell>
          <cell r="I12">
            <v>1</v>
          </cell>
          <cell r="J12">
            <v>120</v>
          </cell>
          <cell r="K12">
            <v>33</v>
          </cell>
          <cell r="L12">
            <v>1</v>
          </cell>
          <cell r="M12">
            <v>55</v>
          </cell>
          <cell r="N12">
            <v>0</v>
          </cell>
          <cell r="O12">
            <v>0</v>
          </cell>
        </row>
        <row r="13">
          <cell r="A13" t="str">
            <v>AVIGNON</v>
          </cell>
          <cell r="B13">
            <v>21</v>
          </cell>
          <cell r="C13">
            <v>21</v>
          </cell>
          <cell r="D13">
            <v>64</v>
          </cell>
          <cell r="E13">
            <v>25</v>
          </cell>
          <cell r="F13">
            <v>51</v>
          </cell>
          <cell r="G13">
            <v>2</v>
          </cell>
          <cell r="H13">
            <v>17</v>
          </cell>
          <cell r="I13">
            <v>10</v>
          </cell>
          <cell r="J13">
            <v>15</v>
          </cell>
          <cell r="K13">
            <v>27</v>
          </cell>
          <cell r="L13">
            <v>0</v>
          </cell>
          <cell r="M13">
            <v>24</v>
          </cell>
          <cell r="N13">
            <v>0</v>
          </cell>
          <cell r="O13">
            <v>0</v>
          </cell>
        </row>
        <row r="14">
          <cell r="A14" t="str">
            <v>BELFORT UTBM</v>
          </cell>
          <cell r="B14">
            <v>1</v>
          </cell>
          <cell r="C14">
            <v>7</v>
          </cell>
          <cell r="D14">
            <v>9</v>
          </cell>
          <cell r="E14">
            <v>6</v>
          </cell>
          <cell r="F14">
            <v>25</v>
          </cell>
          <cell r="G14">
            <v>9</v>
          </cell>
          <cell r="H14">
            <v>7</v>
          </cell>
          <cell r="I14">
            <v>0</v>
          </cell>
          <cell r="J14">
            <v>66</v>
          </cell>
          <cell r="K14">
            <v>0</v>
          </cell>
          <cell r="L14">
            <v>0</v>
          </cell>
          <cell r="M14">
            <v>4</v>
          </cell>
          <cell r="N14">
            <v>0</v>
          </cell>
          <cell r="O14">
            <v>0</v>
          </cell>
        </row>
        <row r="15">
          <cell r="A15" t="str">
            <v>BESANCON</v>
          </cell>
          <cell r="B15">
            <v>44</v>
          </cell>
          <cell r="C15">
            <v>88</v>
          </cell>
          <cell r="D15">
            <v>207</v>
          </cell>
          <cell r="E15">
            <v>128</v>
          </cell>
          <cell r="F15">
            <v>129</v>
          </cell>
          <cell r="G15">
            <v>50</v>
          </cell>
          <cell r="H15">
            <v>40</v>
          </cell>
          <cell r="I15">
            <v>26</v>
          </cell>
          <cell r="J15">
            <v>136</v>
          </cell>
          <cell r="K15">
            <v>54</v>
          </cell>
          <cell r="L15">
            <v>34</v>
          </cell>
          <cell r="M15">
            <v>70</v>
          </cell>
          <cell r="N15">
            <v>0</v>
          </cell>
          <cell r="O15">
            <v>3</v>
          </cell>
        </row>
        <row r="16">
          <cell r="A16" t="str">
            <v>BESANCON ENSM</v>
          </cell>
          <cell r="B16">
            <v>0</v>
          </cell>
          <cell r="C16">
            <v>1</v>
          </cell>
          <cell r="D16">
            <v>4</v>
          </cell>
          <cell r="E16">
            <v>0</v>
          </cell>
          <cell r="F16">
            <v>7</v>
          </cell>
          <cell r="G16">
            <v>8</v>
          </cell>
          <cell r="H16">
            <v>0</v>
          </cell>
          <cell r="I16">
            <v>0</v>
          </cell>
          <cell r="J16">
            <v>38</v>
          </cell>
          <cell r="K16">
            <v>0</v>
          </cell>
          <cell r="L16">
            <v>0</v>
          </cell>
          <cell r="M16">
            <v>1</v>
          </cell>
          <cell r="N16">
            <v>0</v>
          </cell>
          <cell r="O16">
            <v>0</v>
          </cell>
        </row>
        <row r="17">
          <cell r="A17" t="str">
            <v>BLOIS ENIVL</v>
          </cell>
          <cell r="B17">
            <v>0</v>
          </cell>
          <cell r="C17">
            <v>1</v>
          </cell>
          <cell r="D17">
            <v>3</v>
          </cell>
          <cell r="E17">
            <v>0</v>
          </cell>
          <cell r="F17">
            <v>4</v>
          </cell>
          <cell r="G17">
            <v>2</v>
          </cell>
          <cell r="H17">
            <v>0</v>
          </cell>
          <cell r="I17">
            <v>0</v>
          </cell>
          <cell r="J17">
            <v>20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</row>
        <row r="18">
          <cell r="A18" t="str">
            <v>BLOIS ENSP</v>
          </cell>
          <cell r="B18">
            <v>0</v>
          </cell>
          <cell r="C18">
            <v>0</v>
          </cell>
          <cell r="D18">
            <v>1</v>
          </cell>
          <cell r="E18">
            <v>2</v>
          </cell>
          <cell r="F18">
            <v>1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2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</row>
        <row r="19">
          <cell r="A19" t="str">
            <v>BORDEAUX 1</v>
          </cell>
          <cell r="B19">
            <v>2</v>
          </cell>
          <cell r="C19">
            <v>9</v>
          </cell>
          <cell r="D19">
            <v>31</v>
          </cell>
          <cell r="E19">
            <v>8</v>
          </cell>
          <cell r="F19">
            <v>167</v>
          </cell>
          <cell r="G19">
            <v>70</v>
          </cell>
          <cell r="H19">
            <v>91</v>
          </cell>
          <cell r="I19">
            <v>42</v>
          </cell>
          <cell r="J19">
            <v>183</v>
          </cell>
          <cell r="K19">
            <v>89</v>
          </cell>
          <cell r="L19">
            <v>0</v>
          </cell>
          <cell r="M19">
            <v>14</v>
          </cell>
          <cell r="N19">
            <v>0</v>
          </cell>
          <cell r="O19">
            <v>11</v>
          </cell>
        </row>
        <row r="20">
          <cell r="A20" t="str">
            <v>BORDEAUX 2</v>
          </cell>
          <cell r="B20">
            <v>0</v>
          </cell>
          <cell r="C20">
            <v>10</v>
          </cell>
          <cell r="D20">
            <v>14</v>
          </cell>
          <cell r="E20">
            <v>65</v>
          </cell>
          <cell r="F20">
            <v>29</v>
          </cell>
          <cell r="G20">
            <v>2</v>
          </cell>
          <cell r="H20">
            <v>6</v>
          </cell>
          <cell r="I20">
            <v>0</v>
          </cell>
          <cell r="J20">
            <v>1</v>
          </cell>
          <cell r="K20">
            <v>97</v>
          </cell>
          <cell r="L20">
            <v>97</v>
          </cell>
          <cell r="M20">
            <v>47</v>
          </cell>
          <cell r="N20">
            <v>0</v>
          </cell>
          <cell r="O20">
            <v>0</v>
          </cell>
        </row>
        <row r="21">
          <cell r="A21" t="str">
            <v>BORDEAUX 3</v>
          </cell>
          <cell r="B21">
            <v>4</v>
          </cell>
          <cell r="C21">
            <v>8</v>
          </cell>
          <cell r="D21">
            <v>225</v>
          </cell>
          <cell r="E21">
            <v>151</v>
          </cell>
          <cell r="F21">
            <v>3</v>
          </cell>
          <cell r="G21">
            <v>4</v>
          </cell>
          <cell r="H21">
            <v>0</v>
          </cell>
          <cell r="I21">
            <v>0</v>
          </cell>
          <cell r="J21">
            <v>1</v>
          </cell>
          <cell r="K21">
            <v>3</v>
          </cell>
          <cell r="L21">
            <v>0</v>
          </cell>
          <cell r="M21">
            <v>58</v>
          </cell>
          <cell r="N21">
            <v>0</v>
          </cell>
          <cell r="O21">
            <v>0</v>
          </cell>
        </row>
        <row r="22">
          <cell r="A22" t="str">
            <v>BORDEAUX 4</v>
          </cell>
          <cell r="B22">
            <v>118</v>
          </cell>
          <cell r="C22">
            <v>150</v>
          </cell>
          <cell r="D22">
            <v>71</v>
          </cell>
          <cell r="E22">
            <v>37</v>
          </cell>
          <cell r="F22">
            <v>25</v>
          </cell>
          <cell r="G22">
            <v>4</v>
          </cell>
          <cell r="H22">
            <v>6</v>
          </cell>
          <cell r="I22">
            <v>0</v>
          </cell>
          <cell r="J22">
            <v>11</v>
          </cell>
          <cell r="K22">
            <v>21</v>
          </cell>
          <cell r="L22">
            <v>0</v>
          </cell>
          <cell r="M22">
            <v>54</v>
          </cell>
          <cell r="N22">
            <v>0</v>
          </cell>
          <cell r="O22">
            <v>0</v>
          </cell>
        </row>
        <row r="23">
          <cell r="A23" t="str">
            <v>BORDEAUX IEP</v>
          </cell>
          <cell r="B23">
            <v>18</v>
          </cell>
          <cell r="C23">
            <v>8</v>
          </cell>
          <cell r="D23">
            <v>5</v>
          </cell>
          <cell r="E23">
            <v>8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1</v>
          </cell>
          <cell r="N23">
            <v>0</v>
          </cell>
          <cell r="O23">
            <v>0</v>
          </cell>
        </row>
        <row r="24">
          <cell r="A24" t="str">
            <v>BORDEAUX IP</v>
          </cell>
          <cell r="B24">
            <v>0</v>
          </cell>
          <cell r="C24">
            <v>2</v>
          </cell>
          <cell r="D24">
            <v>6</v>
          </cell>
          <cell r="E24">
            <v>6</v>
          </cell>
          <cell r="F24">
            <v>46</v>
          </cell>
          <cell r="G24">
            <v>4</v>
          </cell>
          <cell r="H24">
            <v>25</v>
          </cell>
          <cell r="I24">
            <v>12</v>
          </cell>
          <cell r="J24">
            <v>55</v>
          </cell>
          <cell r="K24">
            <v>33</v>
          </cell>
          <cell r="L24">
            <v>0</v>
          </cell>
          <cell r="M24">
            <v>2</v>
          </cell>
          <cell r="N24">
            <v>0</v>
          </cell>
          <cell r="O24">
            <v>0</v>
          </cell>
        </row>
        <row r="25">
          <cell r="A25" t="str">
            <v>BOURGES ENSI</v>
          </cell>
          <cell r="B25">
            <v>0</v>
          </cell>
          <cell r="C25">
            <v>1</v>
          </cell>
          <cell r="D25">
            <v>2</v>
          </cell>
          <cell r="E25">
            <v>0</v>
          </cell>
          <cell r="F25">
            <v>6</v>
          </cell>
          <cell r="G25">
            <v>1</v>
          </cell>
          <cell r="H25">
            <v>0</v>
          </cell>
          <cell r="I25">
            <v>0</v>
          </cell>
          <cell r="J25">
            <v>18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</row>
        <row r="26">
          <cell r="A26" t="str">
            <v>BREST</v>
          </cell>
          <cell r="B26">
            <v>37</v>
          </cell>
          <cell r="C26">
            <v>82</v>
          </cell>
          <cell r="D26">
            <v>142</v>
          </cell>
          <cell r="E26">
            <v>110</v>
          </cell>
          <cell r="F26">
            <v>96</v>
          </cell>
          <cell r="G26">
            <v>34</v>
          </cell>
          <cell r="H26">
            <v>32</v>
          </cell>
          <cell r="I26">
            <v>33</v>
          </cell>
          <cell r="J26">
            <v>91</v>
          </cell>
          <cell r="K26">
            <v>106</v>
          </cell>
          <cell r="L26">
            <v>1</v>
          </cell>
          <cell r="M26">
            <v>68</v>
          </cell>
          <cell r="N26">
            <v>0</v>
          </cell>
          <cell r="O26">
            <v>0</v>
          </cell>
        </row>
        <row r="27">
          <cell r="A27" t="str">
            <v>BREST ENI</v>
          </cell>
          <cell r="B27">
            <v>0</v>
          </cell>
          <cell r="C27">
            <v>0</v>
          </cell>
          <cell r="D27">
            <v>8</v>
          </cell>
          <cell r="E27">
            <v>0</v>
          </cell>
          <cell r="F27">
            <v>16</v>
          </cell>
          <cell r="G27">
            <v>2</v>
          </cell>
          <cell r="H27">
            <v>0</v>
          </cell>
          <cell r="I27">
            <v>0</v>
          </cell>
          <cell r="J27">
            <v>28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</row>
        <row r="28">
          <cell r="A28" t="str">
            <v>BRETAGNE SUD</v>
          </cell>
          <cell r="B28">
            <v>20</v>
          </cell>
          <cell r="C28">
            <v>62</v>
          </cell>
          <cell r="D28">
            <v>60</v>
          </cell>
          <cell r="E28">
            <v>27</v>
          </cell>
          <cell r="F28">
            <v>75</v>
          </cell>
          <cell r="G28">
            <v>15</v>
          </cell>
          <cell r="H28">
            <v>13</v>
          </cell>
          <cell r="I28">
            <v>3</v>
          </cell>
          <cell r="J28">
            <v>86</v>
          </cell>
          <cell r="K28">
            <v>16</v>
          </cell>
          <cell r="L28">
            <v>0</v>
          </cell>
          <cell r="M28">
            <v>11</v>
          </cell>
          <cell r="N28">
            <v>0</v>
          </cell>
          <cell r="O28">
            <v>0</v>
          </cell>
        </row>
        <row r="29">
          <cell r="A29" t="str">
            <v>CACHAN ENS</v>
          </cell>
          <cell r="B29">
            <v>2</v>
          </cell>
          <cell r="C29">
            <v>14</v>
          </cell>
          <cell r="D29">
            <v>6</v>
          </cell>
          <cell r="E29">
            <v>8</v>
          </cell>
          <cell r="F29">
            <v>35</v>
          </cell>
          <cell r="G29">
            <v>17</v>
          </cell>
          <cell r="H29">
            <v>8</v>
          </cell>
          <cell r="I29">
            <v>0</v>
          </cell>
          <cell r="J29">
            <v>78</v>
          </cell>
          <cell r="K29">
            <v>10</v>
          </cell>
          <cell r="L29">
            <v>0</v>
          </cell>
          <cell r="M29">
            <v>8</v>
          </cell>
          <cell r="N29">
            <v>0</v>
          </cell>
          <cell r="O29">
            <v>0</v>
          </cell>
        </row>
        <row r="30">
          <cell r="A30" t="str">
            <v>CAEN</v>
          </cell>
          <cell r="B30">
            <v>63</v>
          </cell>
          <cell r="C30">
            <v>109</v>
          </cell>
          <cell r="D30">
            <v>199</v>
          </cell>
          <cell r="E30">
            <v>144</v>
          </cell>
          <cell r="F30">
            <v>111</v>
          </cell>
          <cell r="G30">
            <v>66</v>
          </cell>
          <cell r="H30">
            <v>53</v>
          </cell>
          <cell r="I30">
            <v>14</v>
          </cell>
          <cell r="J30">
            <v>102</v>
          </cell>
          <cell r="K30">
            <v>96</v>
          </cell>
          <cell r="L30">
            <v>42</v>
          </cell>
          <cell r="M30">
            <v>90</v>
          </cell>
          <cell r="N30">
            <v>0</v>
          </cell>
          <cell r="O30">
            <v>0</v>
          </cell>
        </row>
        <row r="31">
          <cell r="A31" t="str">
            <v>CAEN ISMRA</v>
          </cell>
          <cell r="B31">
            <v>0</v>
          </cell>
          <cell r="C31">
            <v>1</v>
          </cell>
          <cell r="D31">
            <v>3</v>
          </cell>
          <cell r="E31">
            <v>0</v>
          </cell>
          <cell r="F31">
            <v>10</v>
          </cell>
          <cell r="G31">
            <v>15</v>
          </cell>
          <cell r="H31">
            <v>11</v>
          </cell>
          <cell r="I31">
            <v>0</v>
          </cell>
          <cell r="J31">
            <v>19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</row>
        <row r="32">
          <cell r="A32" t="str">
            <v>CERGY ENSEA</v>
          </cell>
          <cell r="B32">
            <v>0</v>
          </cell>
          <cell r="C32">
            <v>1</v>
          </cell>
          <cell r="D32">
            <v>1</v>
          </cell>
          <cell r="E32">
            <v>0</v>
          </cell>
          <cell r="F32">
            <v>4</v>
          </cell>
          <cell r="G32">
            <v>14</v>
          </cell>
          <cell r="H32">
            <v>0</v>
          </cell>
          <cell r="I32">
            <v>0</v>
          </cell>
          <cell r="J32">
            <v>34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</row>
        <row r="33">
          <cell r="A33" t="str">
            <v>CERGY-PONTOISE</v>
          </cell>
          <cell r="B33">
            <v>49</v>
          </cell>
          <cell r="C33">
            <v>78</v>
          </cell>
          <cell r="D33">
            <v>145</v>
          </cell>
          <cell r="E33">
            <v>71</v>
          </cell>
          <cell r="F33">
            <v>80</v>
          </cell>
          <cell r="G33">
            <v>48</v>
          </cell>
          <cell r="H33">
            <v>31</v>
          </cell>
          <cell r="I33">
            <v>14</v>
          </cell>
          <cell r="J33">
            <v>92</v>
          </cell>
          <cell r="K33">
            <v>42</v>
          </cell>
          <cell r="L33">
            <v>0</v>
          </cell>
          <cell r="M33">
            <v>45</v>
          </cell>
          <cell r="N33">
            <v>0</v>
          </cell>
          <cell r="O33">
            <v>0</v>
          </cell>
        </row>
        <row r="34">
          <cell r="A34" t="str">
            <v>CHAMBERY</v>
          </cell>
          <cell r="B34">
            <v>25</v>
          </cell>
          <cell r="C34">
            <v>66</v>
          </cell>
          <cell r="D34">
            <v>75</v>
          </cell>
          <cell r="E34">
            <v>52</v>
          </cell>
          <cell r="F34">
            <v>65</v>
          </cell>
          <cell r="G34">
            <v>51</v>
          </cell>
          <cell r="H34">
            <v>26</v>
          </cell>
          <cell r="I34">
            <v>16</v>
          </cell>
          <cell r="J34">
            <v>113</v>
          </cell>
          <cell r="K34">
            <v>14</v>
          </cell>
          <cell r="L34">
            <v>0</v>
          </cell>
          <cell r="M34">
            <v>26</v>
          </cell>
          <cell r="N34">
            <v>0</v>
          </cell>
          <cell r="O34">
            <v>0</v>
          </cell>
        </row>
        <row r="35">
          <cell r="A35" t="str">
            <v>CLERMONT 1</v>
          </cell>
          <cell r="B35">
            <v>54</v>
          </cell>
          <cell r="C35">
            <v>70</v>
          </cell>
          <cell r="D35">
            <v>29</v>
          </cell>
          <cell r="E35">
            <v>3</v>
          </cell>
          <cell r="F35">
            <v>43</v>
          </cell>
          <cell r="G35">
            <v>13</v>
          </cell>
          <cell r="H35">
            <v>11</v>
          </cell>
          <cell r="I35">
            <v>1</v>
          </cell>
          <cell r="J35">
            <v>25</v>
          </cell>
          <cell r="K35">
            <v>40</v>
          </cell>
          <cell r="L35">
            <v>67</v>
          </cell>
          <cell r="M35">
            <v>7</v>
          </cell>
          <cell r="N35">
            <v>0</v>
          </cell>
          <cell r="O35">
            <v>0</v>
          </cell>
        </row>
        <row r="36">
          <cell r="A36" t="str">
            <v>CLERMONT 2</v>
          </cell>
          <cell r="B36">
            <v>0</v>
          </cell>
          <cell r="C36">
            <v>39</v>
          </cell>
          <cell r="D36">
            <v>171</v>
          </cell>
          <cell r="E36">
            <v>114</v>
          </cell>
          <cell r="F36">
            <v>130</v>
          </cell>
          <cell r="G36">
            <v>51</v>
          </cell>
          <cell r="H36">
            <v>49</v>
          </cell>
          <cell r="I36">
            <v>38</v>
          </cell>
          <cell r="J36">
            <v>115</v>
          </cell>
          <cell r="K36">
            <v>88</v>
          </cell>
          <cell r="L36">
            <v>0</v>
          </cell>
          <cell r="M36">
            <v>70</v>
          </cell>
          <cell r="N36">
            <v>0</v>
          </cell>
          <cell r="O36">
            <v>7</v>
          </cell>
        </row>
        <row r="37">
          <cell r="A37" t="str">
            <v>CLERMONT ENSC</v>
          </cell>
          <cell r="B37">
            <v>0</v>
          </cell>
          <cell r="C37">
            <v>0</v>
          </cell>
          <cell r="D37">
            <v>2</v>
          </cell>
          <cell r="E37">
            <v>0</v>
          </cell>
          <cell r="F37">
            <v>0</v>
          </cell>
          <cell r="G37">
            <v>1</v>
          </cell>
          <cell r="H37">
            <v>22</v>
          </cell>
          <cell r="I37">
            <v>0</v>
          </cell>
          <cell r="J37">
            <v>5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</row>
        <row r="38">
          <cell r="A38" t="str">
            <v>CLERMONT IFMA</v>
          </cell>
          <cell r="B38">
            <v>0</v>
          </cell>
          <cell r="C38">
            <v>1</v>
          </cell>
          <cell r="D38">
            <v>4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36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</row>
        <row r="39">
          <cell r="A39" t="str">
            <v>COMPIEGNE UTC</v>
          </cell>
          <cell r="B39">
            <v>0</v>
          </cell>
          <cell r="C39">
            <v>5</v>
          </cell>
          <cell r="D39">
            <v>11</v>
          </cell>
          <cell r="E39">
            <v>9</v>
          </cell>
          <cell r="F39">
            <v>32</v>
          </cell>
          <cell r="G39">
            <v>3</v>
          </cell>
          <cell r="H39">
            <v>9</v>
          </cell>
          <cell r="I39">
            <v>0</v>
          </cell>
          <cell r="J39">
            <v>95</v>
          </cell>
          <cell r="K39">
            <v>17</v>
          </cell>
          <cell r="L39">
            <v>0</v>
          </cell>
          <cell r="M39">
            <v>9</v>
          </cell>
          <cell r="N39">
            <v>0</v>
          </cell>
          <cell r="O39">
            <v>0</v>
          </cell>
        </row>
        <row r="40">
          <cell r="A40" t="str">
            <v>CORTE</v>
          </cell>
          <cell r="B40">
            <v>15</v>
          </cell>
          <cell r="C40">
            <v>24</v>
          </cell>
          <cell r="D40">
            <v>39</v>
          </cell>
          <cell r="E40">
            <v>24</v>
          </cell>
          <cell r="F40">
            <v>26</v>
          </cell>
          <cell r="G40">
            <v>2</v>
          </cell>
          <cell r="H40">
            <v>12</v>
          </cell>
          <cell r="I40">
            <v>3</v>
          </cell>
          <cell r="J40">
            <v>22</v>
          </cell>
          <cell r="K40">
            <v>26</v>
          </cell>
          <cell r="L40">
            <v>0</v>
          </cell>
          <cell r="M40">
            <v>42</v>
          </cell>
          <cell r="N40">
            <v>0</v>
          </cell>
          <cell r="O40">
            <v>0</v>
          </cell>
        </row>
        <row r="41">
          <cell r="A41" t="str">
            <v>DIJON</v>
          </cell>
          <cell r="B41">
            <v>80</v>
          </cell>
          <cell r="C41">
            <v>96</v>
          </cell>
          <cell r="D41">
            <v>176</v>
          </cell>
          <cell r="E41">
            <v>119</v>
          </cell>
          <cell r="F41">
            <v>117</v>
          </cell>
          <cell r="G41">
            <v>49</v>
          </cell>
          <cell r="H41">
            <v>55</v>
          </cell>
          <cell r="I41">
            <v>21</v>
          </cell>
          <cell r="J41">
            <v>124</v>
          </cell>
          <cell r="K41">
            <v>104</v>
          </cell>
          <cell r="L41">
            <v>37</v>
          </cell>
          <cell r="M41">
            <v>119</v>
          </cell>
          <cell r="N41">
            <v>0</v>
          </cell>
          <cell r="O41">
            <v>0</v>
          </cell>
        </row>
        <row r="42">
          <cell r="A42" t="str">
            <v>DIJON AGROSUP</v>
          </cell>
          <cell r="B42">
            <v>0</v>
          </cell>
          <cell r="C42">
            <v>1</v>
          </cell>
          <cell r="D42">
            <v>0</v>
          </cell>
          <cell r="E42">
            <v>1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9</v>
          </cell>
          <cell r="K42">
            <v>16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</row>
        <row r="43">
          <cell r="A43" t="str">
            <v>EVRY</v>
          </cell>
          <cell r="B43">
            <v>26</v>
          </cell>
          <cell r="C43">
            <v>57</v>
          </cell>
          <cell r="D43">
            <v>41</v>
          </cell>
          <cell r="E43">
            <v>34</v>
          </cell>
          <cell r="F43">
            <v>66</v>
          </cell>
          <cell r="G43">
            <v>21</v>
          </cell>
          <cell r="H43">
            <v>26</v>
          </cell>
          <cell r="I43">
            <v>0</v>
          </cell>
          <cell r="J43">
            <v>84</v>
          </cell>
          <cell r="K43">
            <v>26</v>
          </cell>
          <cell r="L43">
            <v>1</v>
          </cell>
          <cell r="M43">
            <v>20</v>
          </cell>
          <cell r="N43">
            <v>0</v>
          </cell>
          <cell r="O43">
            <v>0</v>
          </cell>
        </row>
        <row r="44">
          <cell r="A44" t="str">
            <v>EVRY ENSIIE</v>
          </cell>
          <cell r="B44">
            <v>0</v>
          </cell>
          <cell r="C44">
            <v>1</v>
          </cell>
          <cell r="D44">
            <v>0</v>
          </cell>
          <cell r="E44">
            <v>0</v>
          </cell>
          <cell r="F44">
            <v>21</v>
          </cell>
          <cell r="G44">
            <v>0</v>
          </cell>
          <cell r="H44">
            <v>0</v>
          </cell>
          <cell r="I44">
            <v>0</v>
          </cell>
          <cell r="J44">
            <v>1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1</v>
          </cell>
        </row>
        <row r="45">
          <cell r="A45" t="str">
            <v>GRENOBLE 1</v>
          </cell>
          <cell r="B45">
            <v>0</v>
          </cell>
          <cell r="C45">
            <v>6</v>
          </cell>
          <cell r="D45">
            <v>54</v>
          </cell>
          <cell r="E45">
            <v>65</v>
          </cell>
          <cell r="F45">
            <v>202</v>
          </cell>
          <cell r="G45">
            <v>140</v>
          </cell>
          <cell r="H45">
            <v>88</v>
          </cell>
          <cell r="I45">
            <v>58</v>
          </cell>
          <cell r="J45">
            <v>232</v>
          </cell>
          <cell r="K45">
            <v>103</v>
          </cell>
          <cell r="L45">
            <v>51</v>
          </cell>
          <cell r="M45">
            <v>94</v>
          </cell>
          <cell r="N45">
            <v>0</v>
          </cell>
          <cell r="O45">
            <v>32</v>
          </cell>
        </row>
        <row r="46">
          <cell r="A46" t="str">
            <v>GRENOBLE 2</v>
          </cell>
          <cell r="B46">
            <v>76</v>
          </cell>
          <cell r="C46">
            <v>166</v>
          </cell>
          <cell r="D46">
            <v>54</v>
          </cell>
          <cell r="E46">
            <v>124</v>
          </cell>
          <cell r="F46">
            <v>89</v>
          </cell>
          <cell r="G46">
            <v>0</v>
          </cell>
          <cell r="H46">
            <v>0</v>
          </cell>
          <cell r="I46">
            <v>0</v>
          </cell>
          <cell r="J46">
            <v>6</v>
          </cell>
          <cell r="K46">
            <v>2</v>
          </cell>
          <cell r="L46">
            <v>0</v>
          </cell>
          <cell r="M46">
            <v>41</v>
          </cell>
          <cell r="N46">
            <v>0</v>
          </cell>
          <cell r="O46">
            <v>0</v>
          </cell>
        </row>
        <row r="47">
          <cell r="A47" t="str">
            <v>GRENOBLE 3</v>
          </cell>
          <cell r="B47">
            <v>1</v>
          </cell>
          <cell r="C47">
            <v>6</v>
          </cell>
          <cell r="D47">
            <v>235</v>
          </cell>
          <cell r="E47">
            <v>5</v>
          </cell>
          <cell r="F47">
            <v>9</v>
          </cell>
          <cell r="G47">
            <v>0</v>
          </cell>
          <cell r="H47">
            <v>0</v>
          </cell>
          <cell r="I47">
            <v>0</v>
          </cell>
          <cell r="J47">
            <v>1</v>
          </cell>
          <cell r="K47">
            <v>0</v>
          </cell>
          <cell r="L47">
            <v>0</v>
          </cell>
          <cell r="M47">
            <v>24</v>
          </cell>
          <cell r="N47">
            <v>0</v>
          </cell>
          <cell r="O47">
            <v>0</v>
          </cell>
        </row>
        <row r="48">
          <cell r="A48" t="str">
            <v>GRENOBLE IEP</v>
          </cell>
          <cell r="B48">
            <v>21</v>
          </cell>
          <cell r="C48">
            <v>9</v>
          </cell>
          <cell r="D48">
            <v>11</v>
          </cell>
          <cell r="E48">
            <v>6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</row>
        <row r="49">
          <cell r="A49" t="str">
            <v>GRENOBLE IP</v>
          </cell>
          <cell r="B49">
            <v>0</v>
          </cell>
          <cell r="C49">
            <v>9</v>
          </cell>
          <cell r="D49">
            <v>15</v>
          </cell>
          <cell r="E49">
            <v>4</v>
          </cell>
          <cell r="F49">
            <v>95</v>
          </cell>
          <cell r="G49">
            <v>35</v>
          </cell>
          <cell r="H49">
            <v>24</v>
          </cell>
          <cell r="I49">
            <v>1</v>
          </cell>
          <cell r="J49">
            <v>187</v>
          </cell>
          <cell r="K49">
            <v>2</v>
          </cell>
          <cell r="L49">
            <v>0</v>
          </cell>
          <cell r="M49">
            <v>13</v>
          </cell>
          <cell r="N49">
            <v>0</v>
          </cell>
          <cell r="O49">
            <v>0</v>
          </cell>
        </row>
        <row r="50">
          <cell r="A50" t="str">
            <v>SURESNES INSFREJHEA</v>
          </cell>
          <cell r="B50">
            <v>1</v>
          </cell>
          <cell r="C50">
            <v>1</v>
          </cell>
          <cell r="D50">
            <v>4</v>
          </cell>
          <cell r="E50">
            <v>7</v>
          </cell>
          <cell r="F50">
            <v>3</v>
          </cell>
          <cell r="G50">
            <v>0</v>
          </cell>
          <cell r="H50">
            <v>0</v>
          </cell>
          <cell r="I50">
            <v>0</v>
          </cell>
          <cell r="J50">
            <v>2</v>
          </cell>
          <cell r="K50">
            <v>1</v>
          </cell>
          <cell r="L50">
            <v>0</v>
          </cell>
          <cell r="M50">
            <v>11</v>
          </cell>
          <cell r="N50">
            <v>0</v>
          </cell>
          <cell r="O50">
            <v>0</v>
          </cell>
        </row>
        <row r="51">
          <cell r="A51" t="str">
            <v>LA REUNION</v>
          </cell>
          <cell r="B51">
            <v>35</v>
          </cell>
          <cell r="C51">
            <v>47</v>
          </cell>
          <cell r="D51">
            <v>76</v>
          </cell>
          <cell r="E51">
            <v>36</v>
          </cell>
          <cell r="F51">
            <v>49</v>
          </cell>
          <cell r="G51">
            <v>7</v>
          </cell>
          <cell r="H51">
            <v>14</v>
          </cell>
          <cell r="I51">
            <v>16</v>
          </cell>
          <cell r="J51">
            <v>44</v>
          </cell>
          <cell r="K51">
            <v>42</v>
          </cell>
          <cell r="L51">
            <v>0</v>
          </cell>
          <cell r="M51">
            <v>52</v>
          </cell>
          <cell r="N51">
            <v>0</v>
          </cell>
          <cell r="O51">
            <v>1</v>
          </cell>
        </row>
        <row r="52">
          <cell r="A52" t="str">
            <v>LA ROCHELLE</v>
          </cell>
          <cell r="B52">
            <v>27</v>
          </cell>
          <cell r="C52">
            <v>30</v>
          </cell>
          <cell r="D52">
            <v>49</v>
          </cell>
          <cell r="E52">
            <v>22</v>
          </cell>
          <cell r="F52">
            <v>59</v>
          </cell>
          <cell r="G52">
            <v>16</v>
          </cell>
          <cell r="H52">
            <v>9</v>
          </cell>
          <cell r="I52">
            <v>9</v>
          </cell>
          <cell r="J52">
            <v>58</v>
          </cell>
          <cell r="K52">
            <v>49</v>
          </cell>
          <cell r="L52">
            <v>0</v>
          </cell>
          <cell r="M52">
            <v>8</v>
          </cell>
          <cell r="N52">
            <v>0</v>
          </cell>
          <cell r="O52">
            <v>0</v>
          </cell>
        </row>
        <row r="53">
          <cell r="A53" t="str">
            <v>LE HAVRE</v>
          </cell>
          <cell r="B53">
            <v>26</v>
          </cell>
          <cell r="C53">
            <v>49</v>
          </cell>
          <cell r="D53">
            <v>82</v>
          </cell>
          <cell r="E53">
            <v>31</v>
          </cell>
          <cell r="F53">
            <v>57</v>
          </cell>
          <cell r="G53">
            <v>10</v>
          </cell>
          <cell r="H53">
            <v>15</v>
          </cell>
          <cell r="I53">
            <v>2</v>
          </cell>
          <cell r="J53">
            <v>84</v>
          </cell>
          <cell r="K53">
            <v>15</v>
          </cell>
          <cell r="L53">
            <v>0</v>
          </cell>
          <cell r="M53">
            <v>15</v>
          </cell>
          <cell r="N53">
            <v>0</v>
          </cell>
          <cell r="O53">
            <v>0</v>
          </cell>
        </row>
        <row r="54">
          <cell r="A54" t="str">
            <v>LE MANS</v>
          </cell>
          <cell r="B54">
            <v>32</v>
          </cell>
          <cell r="C54">
            <v>48</v>
          </cell>
          <cell r="D54">
            <v>78</v>
          </cell>
          <cell r="E54">
            <v>38</v>
          </cell>
          <cell r="F54">
            <v>52</v>
          </cell>
          <cell r="G54">
            <v>36</v>
          </cell>
          <cell r="H54">
            <v>42</v>
          </cell>
          <cell r="I54">
            <v>5</v>
          </cell>
          <cell r="J54">
            <v>65</v>
          </cell>
          <cell r="K54">
            <v>26</v>
          </cell>
          <cell r="L54">
            <v>0</v>
          </cell>
          <cell r="M54">
            <v>26</v>
          </cell>
          <cell r="N54">
            <v>0</v>
          </cell>
          <cell r="O54">
            <v>0</v>
          </cell>
        </row>
        <row r="55">
          <cell r="A55" t="str">
            <v>LILLE 1</v>
          </cell>
          <cell r="B55">
            <v>3</v>
          </cell>
          <cell r="C55">
            <v>146</v>
          </cell>
          <cell r="D55">
            <v>74</v>
          </cell>
          <cell r="E55">
            <v>73</v>
          </cell>
          <cell r="F55">
            <v>231</v>
          </cell>
          <cell r="G55">
            <v>112</v>
          </cell>
          <cell r="H55">
            <v>108</v>
          </cell>
          <cell r="I55">
            <v>43</v>
          </cell>
          <cell r="J55">
            <v>202</v>
          </cell>
          <cell r="K55">
            <v>168</v>
          </cell>
          <cell r="L55">
            <v>2</v>
          </cell>
          <cell r="M55">
            <v>31</v>
          </cell>
          <cell r="N55">
            <v>0</v>
          </cell>
          <cell r="O55">
            <v>0</v>
          </cell>
        </row>
        <row r="56">
          <cell r="A56" t="str">
            <v>LILLE 2</v>
          </cell>
          <cell r="B56">
            <v>108</v>
          </cell>
          <cell r="C56">
            <v>58</v>
          </cell>
          <cell r="D56">
            <v>36</v>
          </cell>
          <cell r="E56">
            <v>4</v>
          </cell>
          <cell r="F56">
            <v>13</v>
          </cell>
          <cell r="G56">
            <v>0</v>
          </cell>
          <cell r="H56">
            <v>1</v>
          </cell>
          <cell r="I56">
            <v>0</v>
          </cell>
          <cell r="J56">
            <v>1</v>
          </cell>
          <cell r="K56">
            <v>16</v>
          </cell>
          <cell r="L56">
            <v>127</v>
          </cell>
          <cell r="M56">
            <v>71</v>
          </cell>
          <cell r="N56">
            <v>0</v>
          </cell>
          <cell r="O56">
            <v>0</v>
          </cell>
        </row>
        <row r="57">
          <cell r="A57" t="str">
            <v>LILLE 3</v>
          </cell>
          <cell r="B57">
            <v>7</v>
          </cell>
          <cell r="C57">
            <v>33</v>
          </cell>
          <cell r="D57">
            <v>260</v>
          </cell>
          <cell r="E57">
            <v>204</v>
          </cell>
          <cell r="F57">
            <v>33</v>
          </cell>
          <cell r="G57">
            <v>1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75</v>
          </cell>
          <cell r="N57">
            <v>0</v>
          </cell>
          <cell r="O57">
            <v>0</v>
          </cell>
        </row>
        <row r="58">
          <cell r="A58" t="str">
            <v>LILLE EC</v>
          </cell>
          <cell r="B58">
            <v>0</v>
          </cell>
          <cell r="C58">
            <v>2</v>
          </cell>
          <cell r="D58">
            <v>11</v>
          </cell>
          <cell r="E58">
            <v>0</v>
          </cell>
          <cell r="F58">
            <v>4</v>
          </cell>
          <cell r="G58">
            <v>2</v>
          </cell>
          <cell r="H58">
            <v>1</v>
          </cell>
          <cell r="I58">
            <v>0</v>
          </cell>
          <cell r="J58">
            <v>69</v>
          </cell>
          <cell r="K58">
            <v>0</v>
          </cell>
          <cell r="L58">
            <v>0</v>
          </cell>
          <cell r="M58">
            <v>1</v>
          </cell>
          <cell r="N58">
            <v>0</v>
          </cell>
          <cell r="O58">
            <v>0</v>
          </cell>
        </row>
        <row r="59">
          <cell r="A59" t="str">
            <v>LILLE ENSC</v>
          </cell>
          <cell r="B59">
            <v>0</v>
          </cell>
          <cell r="C59">
            <v>1</v>
          </cell>
          <cell r="D59">
            <v>5</v>
          </cell>
          <cell r="E59">
            <v>0</v>
          </cell>
          <cell r="F59">
            <v>2</v>
          </cell>
          <cell r="G59">
            <v>1</v>
          </cell>
          <cell r="H59">
            <v>29</v>
          </cell>
          <cell r="I59">
            <v>0</v>
          </cell>
          <cell r="J59">
            <v>6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</row>
        <row r="60">
          <cell r="A60" t="str">
            <v>LILLE IEP</v>
          </cell>
          <cell r="B60">
            <v>11</v>
          </cell>
          <cell r="C60">
            <v>6</v>
          </cell>
          <cell r="D60">
            <v>5</v>
          </cell>
          <cell r="E60">
            <v>3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1</v>
          </cell>
          <cell r="N60">
            <v>0</v>
          </cell>
          <cell r="O60">
            <v>0</v>
          </cell>
        </row>
        <row r="61">
          <cell r="A61" t="str">
            <v>LIMOGES</v>
          </cell>
          <cell r="B61">
            <v>47</v>
          </cell>
          <cell r="C61">
            <v>51</v>
          </cell>
          <cell r="D61">
            <v>112</v>
          </cell>
          <cell r="E61">
            <v>41</v>
          </cell>
          <cell r="F61">
            <v>70</v>
          </cell>
          <cell r="G61">
            <v>26</v>
          </cell>
          <cell r="H61">
            <v>44</v>
          </cell>
          <cell r="I61">
            <v>5</v>
          </cell>
          <cell r="J61">
            <v>119</v>
          </cell>
          <cell r="K61">
            <v>48</v>
          </cell>
          <cell r="L61">
            <v>44</v>
          </cell>
          <cell r="M61">
            <v>46</v>
          </cell>
          <cell r="N61">
            <v>0</v>
          </cell>
          <cell r="O61">
            <v>0</v>
          </cell>
        </row>
        <row r="62">
          <cell r="A62" t="str">
            <v>LIMOGES ENSCI</v>
          </cell>
          <cell r="B62">
            <v>0</v>
          </cell>
          <cell r="C62">
            <v>0</v>
          </cell>
          <cell r="D62">
            <v>1</v>
          </cell>
          <cell r="E62">
            <v>0</v>
          </cell>
          <cell r="F62">
            <v>0</v>
          </cell>
          <cell r="G62">
            <v>8</v>
          </cell>
          <cell r="H62">
            <v>9</v>
          </cell>
          <cell r="I62">
            <v>0</v>
          </cell>
          <cell r="J62">
            <v>5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</row>
        <row r="63">
          <cell r="A63" t="str">
            <v>LITTORAL</v>
          </cell>
          <cell r="B63">
            <v>19</v>
          </cell>
          <cell r="C63">
            <v>60</v>
          </cell>
          <cell r="D63">
            <v>78</v>
          </cell>
          <cell r="E63">
            <v>30</v>
          </cell>
          <cell r="F63">
            <v>62</v>
          </cell>
          <cell r="G63">
            <v>26</v>
          </cell>
          <cell r="H63">
            <v>19</v>
          </cell>
          <cell r="I63">
            <v>14</v>
          </cell>
          <cell r="J63">
            <v>56</v>
          </cell>
          <cell r="K63">
            <v>31</v>
          </cell>
          <cell r="L63">
            <v>2</v>
          </cell>
          <cell r="M63">
            <v>26</v>
          </cell>
          <cell r="N63">
            <v>0</v>
          </cell>
          <cell r="O63">
            <v>0</v>
          </cell>
        </row>
        <row r="64">
          <cell r="A64" t="str">
            <v>LORRAINE</v>
          </cell>
          <cell r="B64">
            <v>107</v>
          </cell>
          <cell r="C64">
            <v>191</v>
          </cell>
          <cell r="D64">
            <v>371</v>
          </cell>
          <cell r="E64">
            <v>221</v>
          </cell>
          <cell r="F64">
            <v>323</v>
          </cell>
          <cell r="G64">
            <v>138</v>
          </cell>
          <cell r="H64">
            <v>160</v>
          </cell>
          <cell r="I64">
            <v>55</v>
          </cell>
          <cell r="J64">
            <v>509</v>
          </cell>
          <cell r="K64">
            <v>215</v>
          </cell>
          <cell r="L64">
            <v>67</v>
          </cell>
          <cell r="M64">
            <v>168</v>
          </cell>
          <cell r="N64">
            <v>8</v>
          </cell>
          <cell r="O64">
            <v>0</v>
          </cell>
        </row>
        <row r="65">
          <cell r="A65" t="str">
            <v>LYON 1</v>
          </cell>
          <cell r="B65">
            <v>3</v>
          </cell>
          <cell r="C65">
            <v>46</v>
          </cell>
          <cell r="D65">
            <v>74</v>
          </cell>
          <cell r="E65">
            <v>38</v>
          </cell>
          <cell r="F65">
            <v>225</v>
          </cell>
          <cell r="G65">
            <v>123</v>
          </cell>
          <cell r="H65">
            <v>116</v>
          </cell>
          <cell r="I65">
            <v>40</v>
          </cell>
          <cell r="J65">
            <v>210</v>
          </cell>
          <cell r="K65">
            <v>242</v>
          </cell>
          <cell r="L65">
            <v>96</v>
          </cell>
          <cell r="M65">
            <v>124</v>
          </cell>
          <cell r="N65">
            <v>0</v>
          </cell>
          <cell r="O65">
            <v>8</v>
          </cell>
        </row>
        <row r="66">
          <cell r="A66" t="str">
            <v>LYON 2</v>
          </cell>
          <cell r="B66">
            <v>40</v>
          </cell>
          <cell r="C66">
            <v>84</v>
          </cell>
          <cell r="D66">
            <v>196</v>
          </cell>
          <cell r="E66">
            <v>224</v>
          </cell>
          <cell r="F66">
            <v>29</v>
          </cell>
          <cell r="G66">
            <v>1</v>
          </cell>
          <cell r="H66">
            <v>0</v>
          </cell>
          <cell r="I66">
            <v>0</v>
          </cell>
          <cell r="J66">
            <v>6</v>
          </cell>
          <cell r="K66">
            <v>1</v>
          </cell>
          <cell r="L66">
            <v>0</v>
          </cell>
          <cell r="M66">
            <v>49</v>
          </cell>
          <cell r="N66">
            <v>0</v>
          </cell>
          <cell r="O66">
            <v>0</v>
          </cell>
        </row>
        <row r="67">
          <cell r="A67" t="str">
            <v>LYON 3</v>
          </cell>
          <cell r="B67">
            <v>101</v>
          </cell>
          <cell r="C67">
            <v>91</v>
          </cell>
          <cell r="D67">
            <v>148</v>
          </cell>
          <cell r="E67">
            <v>57</v>
          </cell>
          <cell r="F67">
            <v>16</v>
          </cell>
          <cell r="G67">
            <v>0</v>
          </cell>
          <cell r="H67">
            <v>0</v>
          </cell>
          <cell r="I67">
            <v>0</v>
          </cell>
          <cell r="J67">
            <v>1</v>
          </cell>
          <cell r="K67">
            <v>0</v>
          </cell>
          <cell r="L67">
            <v>0</v>
          </cell>
          <cell r="M67">
            <v>31</v>
          </cell>
          <cell r="N67">
            <v>0</v>
          </cell>
          <cell r="O67">
            <v>0</v>
          </cell>
        </row>
        <row r="68">
          <cell r="A68" t="str">
            <v>LYON EC</v>
          </cell>
          <cell r="B68">
            <v>0</v>
          </cell>
          <cell r="C68">
            <v>3</v>
          </cell>
          <cell r="D68">
            <v>8</v>
          </cell>
          <cell r="E68">
            <v>2</v>
          </cell>
          <cell r="F68">
            <v>14</v>
          </cell>
          <cell r="G68">
            <v>10</v>
          </cell>
          <cell r="H68">
            <v>13</v>
          </cell>
          <cell r="I68">
            <v>0</v>
          </cell>
          <cell r="J68">
            <v>67</v>
          </cell>
          <cell r="K68">
            <v>0</v>
          </cell>
          <cell r="L68">
            <v>0</v>
          </cell>
          <cell r="M68">
            <v>3</v>
          </cell>
          <cell r="N68">
            <v>0</v>
          </cell>
          <cell r="O68">
            <v>0</v>
          </cell>
        </row>
        <row r="69">
          <cell r="A69" t="str">
            <v>LYON ENS</v>
          </cell>
          <cell r="B69">
            <v>1</v>
          </cell>
          <cell r="C69">
            <v>3</v>
          </cell>
          <cell r="D69">
            <v>53</v>
          </cell>
          <cell r="E69">
            <v>38</v>
          </cell>
          <cell r="F69">
            <v>31</v>
          </cell>
          <cell r="G69">
            <v>27</v>
          </cell>
          <cell r="H69">
            <v>11</v>
          </cell>
          <cell r="I69">
            <v>7</v>
          </cell>
          <cell r="J69">
            <v>1</v>
          </cell>
          <cell r="K69">
            <v>31</v>
          </cell>
          <cell r="L69">
            <v>0</v>
          </cell>
          <cell r="M69">
            <v>12</v>
          </cell>
          <cell r="N69">
            <v>0</v>
          </cell>
          <cell r="O69">
            <v>0</v>
          </cell>
        </row>
        <row r="70">
          <cell r="A70" t="str">
            <v>LYON ENSATT</v>
          </cell>
          <cell r="B70">
            <v>0</v>
          </cell>
          <cell r="C70">
            <v>1</v>
          </cell>
          <cell r="D70">
            <v>1</v>
          </cell>
          <cell r="E70">
            <v>3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1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</row>
        <row r="71">
          <cell r="A71" t="str">
            <v>LYON ENSSIB</v>
          </cell>
          <cell r="B71">
            <v>0</v>
          </cell>
          <cell r="C71">
            <v>0</v>
          </cell>
          <cell r="D71">
            <v>0</v>
          </cell>
          <cell r="E71">
            <v>3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7</v>
          </cell>
          <cell r="N71">
            <v>0</v>
          </cell>
          <cell r="O71">
            <v>0</v>
          </cell>
        </row>
        <row r="72">
          <cell r="A72" t="str">
            <v>LYON IEP</v>
          </cell>
          <cell r="B72">
            <v>21</v>
          </cell>
          <cell r="C72">
            <v>5</v>
          </cell>
          <cell r="D72">
            <v>7</v>
          </cell>
          <cell r="E72">
            <v>8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4</v>
          </cell>
          <cell r="N72">
            <v>0</v>
          </cell>
          <cell r="O72">
            <v>0</v>
          </cell>
        </row>
        <row r="73">
          <cell r="A73" t="str">
            <v>LYON INSA</v>
          </cell>
          <cell r="B73">
            <v>0</v>
          </cell>
          <cell r="C73">
            <v>4</v>
          </cell>
          <cell r="D73">
            <v>29</v>
          </cell>
          <cell r="E73">
            <v>7</v>
          </cell>
          <cell r="F73">
            <v>84</v>
          </cell>
          <cell r="G73">
            <v>40</v>
          </cell>
          <cell r="H73">
            <v>37</v>
          </cell>
          <cell r="I73">
            <v>0</v>
          </cell>
          <cell r="J73">
            <v>241</v>
          </cell>
          <cell r="K73">
            <v>18</v>
          </cell>
          <cell r="L73">
            <v>0</v>
          </cell>
          <cell r="M73">
            <v>21</v>
          </cell>
          <cell r="N73">
            <v>0</v>
          </cell>
          <cell r="O73">
            <v>0</v>
          </cell>
        </row>
        <row r="74">
          <cell r="A74" t="str">
            <v>MARNE-LA-VALLEE</v>
          </cell>
          <cell r="B74">
            <v>3</v>
          </cell>
          <cell r="C74">
            <v>60</v>
          </cell>
          <cell r="D74">
            <v>55</v>
          </cell>
          <cell r="E74">
            <v>74</v>
          </cell>
          <cell r="F74">
            <v>81</v>
          </cell>
          <cell r="G74">
            <v>20</v>
          </cell>
          <cell r="H74">
            <v>10</v>
          </cell>
          <cell r="I74">
            <v>12</v>
          </cell>
          <cell r="J74">
            <v>59</v>
          </cell>
          <cell r="K74">
            <v>0</v>
          </cell>
          <cell r="L74">
            <v>0</v>
          </cell>
          <cell r="M74">
            <v>19</v>
          </cell>
          <cell r="N74">
            <v>0</v>
          </cell>
          <cell r="O74">
            <v>0</v>
          </cell>
        </row>
        <row r="75">
          <cell r="A75" t="str">
            <v>METZ ENI</v>
          </cell>
          <cell r="B75">
            <v>0</v>
          </cell>
          <cell r="C75">
            <v>1</v>
          </cell>
          <cell r="D75">
            <v>3</v>
          </cell>
          <cell r="E75">
            <v>0</v>
          </cell>
          <cell r="F75">
            <v>2</v>
          </cell>
          <cell r="G75">
            <v>2</v>
          </cell>
          <cell r="H75">
            <v>4</v>
          </cell>
          <cell r="I75">
            <v>0</v>
          </cell>
          <cell r="J75">
            <v>51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</row>
        <row r="76">
          <cell r="A76" t="str">
            <v>MONTPELLIER ENSC</v>
          </cell>
          <cell r="B76">
            <v>0</v>
          </cell>
          <cell r="C76">
            <v>0</v>
          </cell>
          <cell r="D76">
            <v>4</v>
          </cell>
          <cell r="E76">
            <v>0</v>
          </cell>
          <cell r="F76">
            <v>0</v>
          </cell>
          <cell r="G76">
            <v>0</v>
          </cell>
          <cell r="H76">
            <v>31</v>
          </cell>
          <cell r="I76">
            <v>0</v>
          </cell>
          <cell r="J76">
            <v>4</v>
          </cell>
          <cell r="K76">
            <v>3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</row>
        <row r="77">
          <cell r="A77" t="str">
            <v>MONTPELLIER 1</v>
          </cell>
          <cell r="B77">
            <v>103</v>
          </cell>
          <cell r="C77">
            <v>73</v>
          </cell>
          <cell r="D77">
            <v>25</v>
          </cell>
          <cell r="E77">
            <v>2</v>
          </cell>
          <cell r="F77">
            <v>8</v>
          </cell>
          <cell r="G77">
            <v>0</v>
          </cell>
          <cell r="H77">
            <v>1</v>
          </cell>
          <cell r="I77">
            <v>0</v>
          </cell>
          <cell r="J77">
            <v>0</v>
          </cell>
          <cell r="K77">
            <v>12</v>
          </cell>
          <cell r="L77">
            <v>151</v>
          </cell>
          <cell r="M77">
            <v>69</v>
          </cell>
          <cell r="N77">
            <v>0</v>
          </cell>
          <cell r="O77">
            <v>0</v>
          </cell>
        </row>
        <row r="78">
          <cell r="A78" t="str">
            <v>MONTPELLIER 2</v>
          </cell>
          <cell r="B78">
            <v>5</v>
          </cell>
          <cell r="C78">
            <v>60</v>
          </cell>
          <cell r="D78">
            <v>74</v>
          </cell>
          <cell r="E78">
            <v>37</v>
          </cell>
          <cell r="F78">
            <v>169</v>
          </cell>
          <cell r="G78">
            <v>93</v>
          </cell>
          <cell r="H78">
            <v>107</v>
          </cell>
          <cell r="I78">
            <v>46</v>
          </cell>
          <cell r="J78">
            <v>193</v>
          </cell>
          <cell r="K78">
            <v>164</v>
          </cell>
          <cell r="L78">
            <v>0</v>
          </cell>
          <cell r="M78">
            <v>43</v>
          </cell>
          <cell r="N78">
            <v>0</v>
          </cell>
          <cell r="O78">
            <v>0</v>
          </cell>
        </row>
        <row r="79">
          <cell r="A79" t="str">
            <v>MONTPELLIER 3</v>
          </cell>
          <cell r="B79">
            <v>11</v>
          </cell>
          <cell r="C79">
            <v>22</v>
          </cell>
          <cell r="D79">
            <v>227</v>
          </cell>
          <cell r="E79">
            <v>180</v>
          </cell>
          <cell r="F79">
            <v>17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8</v>
          </cell>
          <cell r="L79">
            <v>0</v>
          </cell>
          <cell r="M79">
            <v>31</v>
          </cell>
          <cell r="N79">
            <v>0</v>
          </cell>
          <cell r="O79">
            <v>0</v>
          </cell>
        </row>
        <row r="80">
          <cell r="A80" t="str">
            <v>MULHOUSE</v>
          </cell>
          <cell r="B80">
            <v>23</v>
          </cell>
          <cell r="C80">
            <v>53</v>
          </cell>
          <cell r="D80">
            <v>71</v>
          </cell>
          <cell r="E80">
            <v>21</v>
          </cell>
          <cell r="F80">
            <v>44</v>
          </cell>
          <cell r="G80">
            <v>39</v>
          </cell>
          <cell r="H80">
            <v>51</v>
          </cell>
          <cell r="I80">
            <v>0</v>
          </cell>
          <cell r="J80">
            <v>106</v>
          </cell>
          <cell r="K80">
            <v>17</v>
          </cell>
          <cell r="L80">
            <v>0</v>
          </cell>
          <cell r="M80">
            <v>19</v>
          </cell>
          <cell r="N80">
            <v>0</v>
          </cell>
          <cell r="O80">
            <v>0</v>
          </cell>
        </row>
        <row r="81">
          <cell r="A81" t="str">
            <v>NANTES</v>
          </cell>
          <cell r="B81">
            <v>80</v>
          </cell>
          <cell r="C81">
            <v>111</v>
          </cell>
          <cell r="D81">
            <v>206</v>
          </cell>
          <cell r="E81">
            <v>159</v>
          </cell>
          <cell r="F81">
            <v>160</v>
          </cell>
          <cell r="G81">
            <v>62</v>
          </cell>
          <cell r="H81">
            <v>74</v>
          </cell>
          <cell r="I81">
            <v>23</v>
          </cell>
          <cell r="J81">
            <v>227</v>
          </cell>
          <cell r="K81">
            <v>74</v>
          </cell>
          <cell r="L81">
            <v>56</v>
          </cell>
          <cell r="M81">
            <v>116</v>
          </cell>
          <cell r="N81">
            <v>0</v>
          </cell>
          <cell r="O81">
            <v>0</v>
          </cell>
        </row>
        <row r="82">
          <cell r="A82" t="str">
            <v>NANTES EC</v>
          </cell>
          <cell r="B82">
            <v>0</v>
          </cell>
          <cell r="C82">
            <v>0</v>
          </cell>
          <cell r="D82">
            <v>6</v>
          </cell>
          <cell r="E82">
            <v>0</v>
          </cell>
          <cell r="F82">
            <v>11</v>
          </cell>
          <cell r="G82">
            <v>0</v>
          </cell>
          <cell r="H82">
            <v>2</v>
          </cell>
          <cell r="I82">
            <v>0</v>
          </cell>
          <cell r="J82">
            <v>85</v>
          </cell>
          <cell r="K82">
            <v>0</v>
          </cell>
          <cell r="L82">
            <v>0</v>
          </cell>
          <cell r="M82">
            <v>2</v>
          </cell>
          <cell r="N82">
            <v>0</v>
          </cell>
          <cell r="O82">
            <v>0</v>
          </cell>
        </row>
        <row r="83">
          <cell r="A83" t="str">
            <v>NICE</v>
          </cell>
          <cell r="B83">
            <v>79</v>
          </cell>
          <cell r="C83">
            <v>95</v>
          </cell>
          <cell r="D83">
            <v>165</v>
          </cell>
          <cell r="E83">
            <v>126</v>
          </cell>
          <cell r="F83">
            <v>181</v>
          </cell>
          <cell r="G83">
            <v>45</v>
          </cell>
          <cell r="H83">
            <v>41</v>
          </cell>
          <cell r="I83">
            <v>38</v>
          </cell>
          <cell r="J83">
            <v>79</v>
          </cell>
          <cell r="K83">
            <v>72</v>
          </cell>
          <cell r="L83">
            <v>0</v>
          </cell>
          <cell r="M83">
            <v>104</v>
          </cell>
          <cell r="N83">
            <v>0</v>
          </cell>
          <cell r="O83">
            <v>0</v>
          </cell>
        </row>
        <row r="84">
          <cell r="A84" t="str">
            <v>NICE OBS.</v>
          </cell>
          <cell r="B84">
            <v>0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1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26</v>
          </cell>
        </row>
        <row r="85">
          <cell r="A85" t="str">
            <v>NIMES</v>
          </cell>
          <cell r="B85">
            <v>6</v>
          </cell>
          <cell r="C85">
            <v>1</v>
          </cell>
          <cell r="D85">
            <v>9</v>
          </cell>
          <cell r="E85">
            <v>16</v>
          </cell>
          <cell r="F85">
            <v>5</v>
          </cell>
          <cell r="G85">
            <v>2</v>
          </cell>
          <cell r="H85">
            <v>2</v>
          </cell>
          <cell r="I85">
            <v>2</v>
          </cell>
          <cell r="J85">
            <v>3</v>
          </cell>
          <cell r="K85">
            <v>5</v>
          </cell>
          <cell r="L85">
            <v>0</v>
          </cell>
          <cell r="M85">
            <v>2</v>
          </cell>
          <cell r="N85">
            <v>0</v>
          </cell>
          <cell r="O85">
            <v>0</v>
          </cell>
        </row>
        <row r="86">
          <cell r="A86" t="str">
            <v>NOISYLEGD ENSLL</v>
          </cell>
          <cell r="B86">
            <v>0</v>
          </cell>
          <cell r="C86">
            <v>0</v>
          </cell>
          <cell r="D86">
            <v>0</v>
          </cell>
          <cell r="E86">
            <v>8</v>
          </cell>
          <cell r="F86">
            <v>0</v>
          </cell>
          <cell r="G86">
            <v>1</v>
          </cell>
          <cell r="H86">
            <v>0</v>
          </cell>
          <cell r="I86">
            <v>0</v>
          </cell>
          <cell r="J86">
            <v>1</v>
          </cell>
          <cell r="K86">
            <v>0</v>
          </cell>
          <cell r="L86">
            <v>0</v>
          </cell>
          <cell r="M86">
            <v>1</v>
          </cell>
          <cell r="N86">
            <v>0</v>
          </cell>
          <cell r="O86">
            <v>0</v>
          </cell>
        </row>
        <row r="87">
          <cell r="A87" t="str">
            <v>NOUVELLE CALEDONIE</v>
          </cell>
          <cell r="B87">
            <v>7</v>
          </cell>
          <cell r="C87">
            <v>4</v>
          </cell>
          <cell r="D87">
            <v>15</v>
          </cell>
          <cell r="E87">
            <v>7</v>
          </cell>
          <cell r="F87">
            <v>12</v>
          </cell>
          <cell r="G87">
            <v>5</v>
          </cell>
          <cell r="H87">
            <v>4</v>
          </cell>
          <cell r="I87">
            <v>3</v>
          </cell>
          <cell r="J87">
            <v>0</v>
          </cell>
          <cell r="K87">
            <v>9</v>
          </cell>
          <cell r="L87">
            <v>0</v>
          </cell>
          <cell r="M87">
            <v>3</v>
          </cell>
          <cell r="N87">
            <v>0</v>
          </cell>
          <cell r="O87">
            <v>0</v>
          </cell>
        </row>
        <row r="88">
          <cell r="A88" t="str">
            <v>ORLEANS</v>
          </cell>
          <cell r="B88">
            <v>45</v>
          </cell>
          <cell r="C88">
            <v>92</v>
          </cell>
          <cell r="D88">
            <v>145</v>
          </cell>
          <cell r="E88">
            <v>81</v>
          </cell>
          <cell r="F88">
            <v>118</v>
          </cell>
          <cell r="G88">
            <v>44</v>
          </cell>
          <cell r="H88">
            <v>55</v>
          </cell>
          <cell r="I88">
            <v>30</v>
          </cell>
          <cell r="J88">
            <v>169</v>
          </cell>
          <cell r="K88">
            <v>50</v>
          </cell>
          <cell r="L88">
            <v>0</v>
          </cell>
          <cell r="M88">
            <v>53</v>
          </cell>
          <cell r="N88">
            <v>0</v>
          </cell>
          <cell r="O88">
            <v>1</v>
          </cell>
        </row>
        <row r="89">
          <cell r="A89" t="str">
            <v>PARIS  1</v>
          </cell>
          <cell r="B89">
            <v>183</v>
          </cell>
          <cell r="C89">
            <v>164</v>
          </cell>
          <cell r="D89">
            <v>62</v>
          </cell>
          <cell r="E89">
            <v>350</v>
          </cell>
          <cell r="F89">
            <v>42</v>
          </cell>
          <cell r="G89">
            <v>1</v>
          </cell>
          <cell r="H89">
            <v>0</v>
          </cell>
          <cell r="I89">
            <v>0</v>
          </cell>
          <cell r="J89">
            <v>0</v>
          </cell>
          <cell r="K89">
            <v>1</v>
          </cell>
          <cell r="L89">
            <v>0</v>
          </cell>
          <cell r="M89">
            <v>39</v>
          </cell>
          <cell r="N89">
            <v>0</v>
          </cell>
          <cell r="O89">
            <v>0</v>
          </cell>
        </row>
        <row r="90">
          <cell r="A90" t="str">
            <v>PARIS  2</v>
          </cell>
          <cell r="B90">
            <v>165</v>
          </cell>
          <cell r="C90">
            <v>58</v>
          </cell>
          <cell r="D90">
            <v>32</v>
          </cell>
          <cell r="E90">
            <v>2</v>
          </cell>
          <cell r="F90">
            <v>19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21</v>
          </cell>
          <cell r="N90">
            <v>0</v>
          </cell>
          <cell r="O90">
            <v>0</v>
          </cell>
        </row>
        <row r="91">
          <cell r="A91" t="str">
            <v>PARIS  3</v>
          </cell>
          <cell r="B91">
            <v>8</v>
          </cell>
          <cell r="C91">
            <v>9</v>
          </cell>
          <cell r="D91">
            <v>348</v>
          </cell>
          <cell r="E91">
            <v>64</v>
          </cell>
          <cell r="F91">
            <v>2</v>
          </cell>
          <cell r="G91">
            <v>1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27</v>
          </cell>
          <cell r="N91">
            <v>0</v>
          </cell>
          <cell r="O91">
            <v>0</v>
          </cell>
        </row>
        <row r="92">
          <cell r="A92" t="str">
            <v>PARIS  4</v>
          </cell>
          <cell r="B92">
            <v>2</v>
          </cell>
          <cell r="C92">
            <v>5</v>
          </cell>
          <cell r="D92">
            <v>391</v>
          </cell>
          <cell r="E92">
            <v>256</v>
          </cell>
          <cell r="F92">
            <v>24</v>
          </cell>
          <cell r="G92">
            <v>4</v>
          </cell>
          <cell r="H92">
            <v>2</v>
          </cell>
          <cell r="I92">
            <v>0</v>
          </cell>
          <cell r="J92">
            <v>4</v>
          </cell>
          <cell r="K92">
            <v>8</v>
          </cell>
          <cell r="L92">
            <v>0</v>
          </cell>
          <cell r="M92">
            <v>52</v>
          </cell>
          <cell r="N92">
            <v>0</v>
          </cell>
          <cell r="O92">
            <v>0</v>
          </cell>
        </row>
        <row r="93">
          <cell r="A93" t="str">
            <v>PARIS  5</v>
          </cell>
          <cell r="B93">
            <v>65</v>
          </cell>
          <cell r="C93">
            <v>59</v>
          </cell>
          <cell r="D93">
            <v>73</v>
          </cell>
          <cell r="E93">
            <v>146</v>
          </cell>
          <cell r="F93">
            <v>92</v>
          </cell>
          <cell r="G93">
            <v>14</v>
          </cell>
          <cell r="H93">
            <v>16</v>
          </cell>
          <cell r="I93">
            <v>0</v>
          </cell>
          <cell r="J93">
            <v>0</v>
          </cell>
          <cell r="K93">
            <v>44</v>
          </cell>
          <cell r="L93">
            <v>177</v>
          </cell>
          <cell r="M93">
            <v>84</v>
          </cell>
          <cell r="N93">
            <v>0</v>
          </cell>
          <cell r="O93">
            <v>0</v>
          </cell>
        </row>
        <row r="94">
          <cell r="A94" t="str">
            <v>PARIS  6</v>
          </cell>
          <cell r="B94">
            <v>0</v>
          </cell>
          <cell r="C94">
            <v>10</v>
          </cell>
          <cell r="D94">
            <v>49</v>
          </cell>
          <cell r="E94">
            <v>2</v>
          </cell>
          <cell r="F94">
            <v>314</v>
          </cell>
          <cell r="G94">
            <v>188</v>
          </cell>
          <cell r="H94">
            <v>206</v>
          </cell>
          <cell r="I94">
            <v>133</v>
          </cell>
          <cell r="J94">
            <v>151</v>
          </cell>
          <cell r="K94">
            <v>372</v>
          </cell>
          <cell r="L94">
            <v>0</v>
          </cell>
          <cell r="M94">
            <v>18</v>
          </cell>
          <cell r="N94">
            <v>0</v>
          </cell>
          <cell r="O94">
            <v>17</v>
          </cell>
        </row>
        <row r="95">
          <cell r="A95" t="str">
            <v>PARIS  7</v>
          </cell>
          <cell r="B95">
            <v>3</v>
          </cell>
          <cell r="C95">
            <v>14</v>
          </cell>
          <cell r="D95">
            <v>210</v>
          </cell>
          <cell r="E95">
            <v>146</v>
          </cell>
          <cell r="F95">
            <v>164</v>
          </cell>
          <cell r="G95">
            <v>106</v>
          </cell>
          <cell r="H95">
            <v>66</v>
          </cell>
          <cell r="I95">
            <v>62</v>
          </cell>
          <cell r="J95">
            <v>17</v>
          </cell>
          <cell r="K95">
            <v>176</v>
          </cell>
          <cell r="L95">
            <v>1</v>
          </cell>
          <cell r="M95">
            <v>17</v>
          </cell>
          <cell r="N95">
            <v>0</v>
          </cell>
          <cell r="O95">
            <v>0</v>
          </cell>
        </row>
        <row r="96">
          <cell r="A96" t="str">
            <v>PARIS  8</v>
          </cell>
          <cell r="B96">
            <v>47</v>
          </cell>
          <cell r="C96">
            <v>61</v>
          </cell>
          <cell r="D96">
            <v>181</v>
          </cell>
          <cell r="E96">
            <v>292</v>
          </cell>
          <cell r="F96">
            <v>52</v>
          </cell>
          <cell r="G96">
            <v>0</v>
          </cell>
          <cell r="H96">
            <v>0</v>
          </cell>
          <cell r="I96">
            <v>0</v>
          </cell>
          <cell r="J96">
            <v>17</v>
          </cell>
          <cell r="K96">
            <v>3</v>
          </cell>
          <cell r="L96">
            <v>0</v>
          </cell>
          <cell r="M96">
            <v>80</v>
          </cell>
          <cell r="N96">
            <v>0</v>
          </cell>
          <cell r="O96">
            <v>0</v>
          </cell>
        </row>
        <row r="97">
          <cell r="A97" t="str">
            <v>PARIS  DAUPHINE</v>
          </cell>
          <cell r="B97">
            <v>32</v>
          </cell>
          <cell r="C97">
            <v>140</v>
          </cell>
          <cell r="D97">
            <v>32</v>
          </cell>
          <cell r="E97">
            <v>21</v>
          </cell>
          <cell r="F97">
            <v>89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9</v>
          </cell>
          <cell r="N97">
            <v>0</v>
          </cell>
          <cell r="O97">
            <v>0</v>
          </cell>
        </row>
        <row r="98">
          <cell r="A98" t="str">
            <v>PARIS 10</v>
          </cell>
          <cell r="B98">
            <v>124</v>
          </cell>
          <cell r="C98">
            <v>98</v>
          </cell>
          <cell r="D98">
            <v>257</v>
          </cell>
          <cell r="E98">
            <v>238</v>
          </cell>
          <cell r="F98">
            <v>51</v>
          </cell>
          <cell r="G98">
            <v>8</v>
          </cell>
          <cell r="H98">
            <v>0</v>
          </cell>
          <cell r="I98">
            <v>0</v>
          </cell>
          <cell r="J98">
            <v>55</v>
          </cell>
          <cell r="K98">
            <v>11</v>
          </cell>
          <cell r="L98">
            <v>0</v>
          </cell>
          <cell r="M98">
            <v>97</v>
          </cell>
          <cell r="N98">
            <v>0</v>
          </cell>
          <cell r="O98">
            <v>0</v>
          </cell>
        </row>
        <row r="99">
          <cell r="A99" t="str">
            <v>PARIS 11</v>
          </cell>
          <cell r="B99">
            <v>64</v>
          </cell>
          <cell r="C99">
            <v>79</v>
          </cell>
          <cell r="D99">
            <v>80</v>
          </cell>
          <cell r="E99">
            <v>5</v>
          </cell>
          <cell r="F99">
            <v>231</v>
          </cell>
          <cell r="G99">
            <v>176</v>
          </cell>
          <cell r="H99">
            <v>136</v>
          </cell>
          <cell r="I99">
            <v>52</v>
          </cell>
          <cell r="J99">
            <v>170</v>
          </cell>
          <cell r="K99">
            <v>182</v>
          </cell>
          <cell r="L99">
            <v>174</v>
          </cell>
          <cell r="M99">
            <v>74</v>
          </cell>
          <cell r="N99">
            <v>0</v>
          </cell>
          <cell r="O99">
            <v>7</v>
          </cell>
        </row>
        <row r="100">
          <cell r="A100" t="str">
            <v>PARIS 12</v>
          </cell>
          <cell r="B100">
            <v>78</v>
          </cell>
          <cell r="C100">
            <v>120</v>
          </cell>
          <cell r="D100">
            <v>194</v>
          </cell>
          <cell r="E100">
            <v>134</v>
          </cell>
          <cell r="F100">
            <v>98</v>
          </cell>
          <cell r="G100">
            <v>34</v>
          </cell>
          <cell r="H100">
            <v>36</v>
          </cell>
          <cell r="I100">
            <v>21</v>
          </cell>
          <cell r="J100">
            <v>127</v>
          </cell>
          <cell r="K100">
            <v>63</v>
          </cell>
          <cell r="L100">
            <v>1</v>
          </cell>
          <cell r="M100">
            <v>104</v>
          </cell>
          <cell r="N100">
            <v>0</v>
          </cell>
          <cell r="O100">
            <v>0</v>
          </cell>
        </row>
        <row r="101">
          <cell r="A101" t="str">
            <v>PARIS 13</v>
          </cell>
          <cell r="B101">
            <v>58</v>
          </cell>
          <cell r="C101">
            <v>101</v>
          </cell>
          <cell r="D101">
            <v>133</v>
          </cell>
          <cell r="E101">
            <v>69</v>
          </cell>
          <cell r="F101">
            <v>167</v>
          </cell>
          <cell r="G101">
            <v>52</v>
          </cell>
          <cell r="H101">
            <v>37</v>
          </cell>
          <cell r="I101">
            <v>0</v>
          </cell>
          <cell r="J101">
            <v>101</v>
          </cell>
          <cell r="K101">
            <v>38</v>
          </cell>
          <cell r="L101">
            <v>2</v>
          </cell>
          <cell r="M101">
            <v>83</v>
          </cell>
          <cell r="N101">
            <v>0</v>
          </cell>
          <cell r="O101">
            <v>0</v>
          </cell>
        </row>
        <row r="102">
          <cell r="A102" t="str">
            <v>PARIS CNAM</v>
          </cell>
          <cell r="B102">
            <v>9</v>
          </cell>
          <cell r="C102">
            <v>51</v>
          </cell>
          <cell r="D102">
            <v>14</v>
          </cell>
          <cell r="E102">
            <v>47</v>
          </cell>
          <cell r="F102">
            <v>66</v>
          </cell>
          <cell r="G102">
            <v>13</v>
          </cell>
          <cell r="H102">
            <v>17</v>
          </cell>
          <cell r="I102">
            <v>6</v>
          </cell>
          <cell r="J102">
            <v>69</v>
          </cell>
          <cell r="K102">
            <v>17</v>
          </cell>
          <cell r="L102">
            <v>3</v>
          </cell>
          <cell r="M102">
            <v>12</v>
          </cell>
          <cell r="N102">
            <v>0</v>
          </cell>
          <cell r="O102">
            <v>71</v>
          </cell>
        </row>
        <row r="103">
          <cell r="A103" t="str">
            <v>PARIS COL.DE FRANCE</v>
          </cell>
          <cell r="B103">
            <v>0</v>
          </cell>
          <cell r="C103">
            <v>0</v>
          </cell>
          <cell r="D103">
            <v>7</v>
          </cell>
          <cell r="E103">
            <v>12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3</v>
          </cell>
          <cell r="L103">
            <v>0</v>
          </cell>
          <cell r="M103">
            <v>0</v>
          </cell>
          <cell r="N103">
            <v>0</v>
          </cell>
          <cell r="O103">
            <v>43</v>
          </cell>
        </row>
        <row r="104">
          <cell r="A104" t="str">
            <v>PARIS EC</v>
          </cell>
          <cell r="B104">
            <v>0</v>
          </cell>
          <cell r="C104">
            <v>2</v>
          </cell>
          <cell r="D104">
            <v>2</v>
          </cell>
          <cell r="E104">
            <v>0</v>
          </cell>
          <cell r="F104">
            <v>11</v>
          </cell>
          <cell r="G104">
            <v>3</v>
          </cell>
          <cell r="H104">
            <v>3</v>
          </cell>
          <cell r="I104">
            <v>0</v>
          </cell>
          <cell r="J104">
            <v>20</v>
          </cell>
          <cell r="K104">
            <v>0</v>
          </cell>
          <cell r="L104">
            <v>0</v>
          </cell>
          <cell r="M104">
            <v>4</v>
          </cell>
          <cell r="N104">
            <v>0</v>
          </cell>
          <cell r="O104">
            <v>33</v>
          </cell>
        </row>
        <row r="105">
          <cell r="A105" t="str">
            <v>PARIS EFEO</v>
          </cell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39</v>
          </cell>
        </row>
        <row r="106">
          <cell r="A106" t="str">
            <v>PARIS EHESS</v>
          </cell>
          <cell r="B106">
            <v>0</v>
          </cell>
          <cell r="C106">
            <v>3</v>
          </cell>
          <cell r="D106">
            <v>5</v>
          </cell>
          <cell r="E106">
            <v>5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192</v>
          </cell>
        </row>
        <row r="107">
          <cell r="A107" t="str">
            <v>PARIS EC. NAT. CHARTES</v>
          </cell>
          <cell r="B107">
            <v>0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16</v>
          </cell>
        </row>
        <row r="108">
          <cell r="A108" t="str">
            <v>PARIS ENS</v>
          </cell>
          <cell r="B108">
            <v>2</v>
          </cell>
          <cell r="C108">
            <v>7</v>
          </cell>
          <cell r="D108">
            <v>33</v>
          </cell>
          <cell r="E108">
            <v>29</v>
          </cell>
          <cell r="F108">
            <v>17</v>
          </cell>
          <cell r="G108">
            <v>24</v>
          </cell>
          <cell r="H108">
            <v>5</v>
          </cell>
          <cell r="I108">
            <v>9</v>
          </cell>
          <cell r="J108">
            <v>2</v>
          </cell>
          <cell r="K108">
            <v>18</v>
          </cell>
          <cell r="L108">
            <v>0</v>
          </cell>
          <cell r="M108">
            <v>4</v>
          </cell>
          <cell r="N108">
            <v>0</v>
          </cell>
          <cell r="O108">
            <v>2</v>
          </cell>
        </row>
        <row r="109">
          <cell r="A109" t="str">
            <v>PARIS ENSAM</v>
          </cell>
          <cell r="B109">
            <v>0</v>
          </cell>
          <cell r="C109">
            <v>13</v>
          </cell>
          <cell r="D109">
            <v>14</v>
          </cell>
          <cell r="E109">
            <v>1</v>
          </cell>
          <cell r="F109">
            <v>23</v>
          </cell>
          <cell r="G109">
            <v>4</v>
          </cell>
          <cell r="H109">
            <v>22</v>
          </cell>
          <cell r="I109">
            <v>0</v>
          </cell>
          <cell r="J109">
            <v>266</v>
          </cell>
          <cell r="K109">
            <v>0</v>
          </cell>
          <cell r="L109">
            <v>0</v>
          </cell>
          <cell r="M109">
            <v>3</v>
          </cell>
          <cell r="N109">
            <v>0</v>
          </cell>
          <cell r="O109">
            <v>0</v>
          </cell>
        </row>
        <row r="110">
          <cell r="A110" t="str">
            <v>PARIS ENSC</v>
          </cell>
          <cell r="B110">
            <v>0</v>
          </cell>
          <cell r="C110">
            <v>2</v>
          </cell>
          <cell r="D110">
            <v>1</v>
          </cell>
          <cell r="E110">
            <v>0</v>
          </cell>
          <cell r="F110">
            <v>0</v>
          </cell>
          <cell r="G110">
            <v>1</v>
          </cell>
          <cell r="H110">
            <v>35</v>
          </cell>
          <cell r="I110">
            <v>0</v>
          </cell>
          <cell r="J110">
            <v>11</v>
          </cell>
          <cell r="K110">
            <v>1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</row>
        <row r="111">
          <cell r="A111" t="str">
            <v>PARIS EPHE</v>
          </cell>
          <cell r="B111">
            <v>0</v>
          </cell>
          <cell r="C111">
            <v>1</v>
          </cell>
          <cell r="D111">
            <v>4</v>
          </cell>
          <cell r="E111">
            <v>6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1</v>
          </cell>
          <cell r="L111">
            <v>0</v>
          </cell>
          <cell r="M111">
            <v>0</v>
          </cell>
          <cell r="N111">
            <v>0</v>
          </cell>
          <cell r="O111">
            <v>181</v>
          </cell>
        </row>
        <row r="112">
          <cell r="A112" t="str">
            <v>PARIS IAE</v>
          </cell>
          <cell r="B112">
            <v>0</v>
          </cell>
          <cell r="C112">
            <v>27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</row>
        <row r="113">
          <cell r="A113" t="str">
            <v>PARIS IEP</v>
          </cell>
          <cell r="B113">
            <v>24</v>
          </cell>
          <cell r="C113">
            <v>13</v>
          </cell>
          <cell r="D113">
            <v>9</v>
          </cell>
          <cell r="E113">
            <v>28</v>
          </cell>
          <cell r="F113">
            <v>1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</row>
        <row r="114">
          <cell r="A114" t="str">
            <v>PARIS INALCO</v>
          </cell>
          <cell r="B114">
            <v>2</v>
          </cell>
          <cell r="C114">
            <v>4</v>
          </cell>
          <cell r="D114">
            <v>191</v>
          </cell>
          <cell r="E114">
            <v>29</v>
          </cell>
          <cell r="F114">
            <v>2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1</v>
          </cell>
          <cell r="N114">
            <v>0</v>
          </cell>
          <cell r="O114">
            <v>0</v>
          </cell>
        </row>
        <row r="115">
          <cell r="A115" t="str">
            <v>PARIS INST.DE FRANCE</v>
          </cell>
          <cell r="B115">
            <v>0</v>
          </cell>
          <cell r="C115">
            <v>0</v>
          </cell>
          <cell r="D115">
            <v>10</v>
          </cell>
          <cell r="E115">
            <v>2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1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</row>
        <row r="116">
          <cell r="A116" t="str">
            <v>PARIS IPG</v>
          </cell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8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34</v>
          </cell>
        </row>
        <row r="117">
          <cell r="A117" t="str">
            <v>PARIS ISM</v>
          </cell>
          <cell r="B117">
            <v>0</v>
          </cell>
          <cell r="C117">
            <v>1</v>
          </cell>
          <cell r="D117">
            <v>1</v>
          </cell>
          <cell r="E117">
            <v>0</v>
          </cell>
          <cell r="F117">
            <v>4</v>
          </cell>
          <cell r="G117">
            <v>2</v>
          </cell>
          <cell r="H117">
            <v>0</v>
          </cell>
          <cell r="I117">
            <v>0</v>
          </cell>
          <cell r="J117">
            <v>38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</row>
        <row r="118">
          <cell r="A118" t="str">
            <v>PARIS MUSEUM</v>
          </cell>
          <cell r="B118">
            <v>0</v>
          </cell>
          <cell r="C118">
            <v>0</v>
          </cell>
          <cell r="D118">
            <v>1</v>
          </cell>
          <cell r="E118">
            <v>1</v>
          </cell>
          <cell r="F118">
            <v>0</v>
          </cell>
          <cell r="G118">
            <v>0</v>
          </cell>
          <cell r="H118">
            <v>0</v>
          </cell>
          <cell r="I118">
            <v>1</v>
          </cell>
          <cell r="J118">
            <v>0</v>
          </cell>
          <cell r="K118">
            <v>10</v>
          </cell>
          <cell r="L118">
            <v>0</v>
          </cell>
          <cell r="M118">
            <v>2</v>
          </cell>
          <cell r="N118">
            <v>0</v>
          </cell>
          <cell r="O118">
            <v>194</v>
          </cell>
        </row>
        <row r="119">
          <cell r="A119" t="str">
            <v>PARIS OBSERVATOIRE</v>
          </cell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2</v>
          </cell>
          <cell r="H119">
            <v>0</v>
          </cell>
          <cell r="I119">
            <v>8</v>
          </cell>
          <cell r="J119">
            <v>0</v>
          </cell>
          <cell r="K119">
            <v>1</v>
          </cell>
          <cell r="L119">
            <v>0</v>
          </cell>
          <cell r="M119">
            <v>0</v>
          </cell>
          <cell r="N119">
            <v>0</v>
          </cell>
          <cell r="O119">
            <v>83</v>
          </cell>
        </row>
        <row r="120">
          <cell r="A120" t="str">
            <v>PAU</v>
          </cell>
          <cell r="B120">
            <v>55</v>
          </cell>
          <cell r="C120">
            <v>57</v>
          </cell>
          <cell r="D120">
            <v>108</v>
          </cell>
          <cell r="E120">
            <v>49</v>
          </cell>
          <cell r="F120">
            <v>97</v>
          </cell>
          <cell r="G120">
            <v>22</v>
          </cell>
          <cell r="H120">
            <v>36</v>
          </cell>
          <cell r="I120">
            <v>14</v>
          </cell>
          <cell r="J120">
            <v>84</v>
          </cell>
          <cell r="K120">
            <v>31</v>
          </cell>
          <cell r="L120">
            <v>0</v>
          </cell>
          <cell r="M120">
            <v>31</v>
          </cell>
          <cell r="N120">
            <v>0</v>
          </cell>
          <cell r="O120">
            <v>0</v>
          </cell>
        </row>
        <row r="121">
          <cell r="A121" t="str">
            <v>PERPIGNAN</v>
          </cell>
          <cell r="B121">
            <v>41</v>
          </cell>
          <cell r="C121">
            <v>40</v>
          </cell>
          <cell r="D121">
            <v>55</v>
          </cell>
          <cell r="E121">
            <v>36</v>
          </cell>
          <cell r="F121">
            <v>32</v>
          </cell>
          <cell r="G121">
            <v>9</v>
          </cell>
          <cell r="H121">
            <v>19</v>
          </cell>
          <cell r="I121">
            <v>17</v>
          </cell>
          <cell r="J121">
            <v>40</v>
          </cell>
          <cell r="K121">
            <v>33</v>
          </cell>
          <cell r="L121">
            <v>0</v>
          </cell>
          <cell r="M121">
            <v>22</v>
          </cell>
          <cell r="N121">
            <v>0</v>
          </cell>
          <cell r="O121">
            <v>0</v>
          </cell>
        </row>
        <row r="122">
          <cell r="A122" t="str">
            <v>POITIERS</v>
          </cell>
          <cell r="B122">
            <v>79</v>
          </cell>
          <cell r="C122">
            <v>106</v>
          </cell>
          <cell r="D122">
            <v>198</v>
          </cell>
          <cell r="E122">
            <v>147</v>
          </cell>
          <cell r="F122">
            <v>99</v>
          </cell>
          <cell r="G122">
            <v>50</v>
          </cell>
          <cell r="H122">
            <v>60</v>
          </cell>
          <cell r="I122">
            <v>20</v>
          </cell>
          <cell r="J122">
            <v>191</v>
          </cell>
          <cell r="K122">
            <v>65</v>
          </cell>
          <cell r="L122">
            <v>35</v>
          </cell>
          <cell r="M122">
            <v>88</v>
          </cell>
          <cell r="N122">
            <v>0</v>
          </cell>
          <cell r="O122">
            <v>0</v>
          </cell>
        </row>
        <row r="123">
          <cell r="A123" t="str">
            <v>POITIERS ENSMA</v>
          </cell>
          <cell r="B123">
            <v>0</v>
          </cell>
          <cell r="C123">
            <v>0</v>
          </cell>
          <cell r="D123">
            <v>3</v>
          </cell>
          <cell r="E123">
            <v>0</v>
          </cell>
          <cell r="F123">
            <v>7</v>
          </cell>
          <cell r="G123">
            <v>4</v>
          </cell>
          <cell r="H123">
            <v>0</v>
          </cell>
          <cell r="I123">
            <v>0</v>
          </cell>
          <cell r="J123">
            <v>39</v>
          </cell>
          <cell r="K123">
            <v>0</v>
          </cell>
          <cell r="L123">
            <v>0</v>
          </cell>
          <cell r="M123">
            <v>4</v>
          </cell>
          <cell r="N123">
            <v>0</v>
          </cell>
          <cell r="O123">
            <v>0</v>
          </cell>
        </row>
        <row r="124">
          <cell r="A124" t="str">
            <v>POLYNESIE</v>
          </cell>
          <cell r="B124">
            <v>9</v>
          </cell>
          <cell r="C124">
            <v>9</v>
          </cell>
          <cell r="D124">
            <v>23</v>
          </cell>
          <cell r="E124">
            <v>9</v>
          </cell>
          <cell r="F124">
            <v>13</v>
          </cell>
          <cell r="G124">
            <v>2</v>
          </cell>
          <cell r="H124">
            <v>4</v>
          </cell>
          <cell r="I124">
            <v>5</v>
          </cell>
          <cell r="J124">
            <v>1</v>
          </cell>
          <cell r="K124">
            <v>4</v>
          </cell>
          <cell r="L124">
            <v>0</v>
          </cell>
          <cell r="M124">
            <v>6</v>
          </cell>
          <cell r="N124">
            <v>0</v>
          </cell>
          <cell r="O124">
            <v>0</v>
          </cell>
        </row>
        <row r="125">
          <cell r="A125" t="str">
            <v>REIMS</v>
          </cell>
          <cell r="B125">
            <v>63</v>
          </cell>
          <cell r="C125">
            <v>110</v>
          </cell>
          <cell r="D125">
            <v>152</v>
          </cell>
          <cell r="E125">
            <v>104</v>
          </cell>
          <cell r="F125">
            <v>99</v>
          </cell>
          <cell r="G125">
            <v>50</v>
          </cell>
          <cell r="H125">
            <v>45</v>
          </cell>
          <cell r="I125">
            <v>13</v>
          </cell>
          <cell r="J125">
            <v>149</v>
          </cell>
          <cell r="K125">
            <v>77</v>
          </cell>
          <cell r="L125">
            <v>52</v>
          </cell>
          <cell r="M125">
            <v>61</v>
          </cell>
          <cell r="N125">
            <v>0</v>
          </cell>
          <cell r="O125">
            <v>0</v>
          </cell>
        </row>
        <row r="126">
          <cell r="A126" t="str">
            <v>RENNES 1</v>
          </cell>
          <cell r="B126">
            <v>86</v>
          </cell>
          <cell r="C126">
            <v>131</v>
          </cell>
          <cell r="D126">
            <v>60</v>
          </cell>
          <cell r="E126">
            <v>21</v>
          </cell>
          <cell r="F126">
            <v>184</v>
          </cell>
          <cell r="G126">
            <v>83</v>
          </cell>
          <cell r="H126">
            <v>72</v>
          </cell>
          <cell r="I126">
            <v>28</v>
          </cell>
          <cell r="J126">
            <v>176</v>
          </cell>
          <cell r="K126">
            <v>128</v>
          </cell>
          <cell r="L126">
            <v>53</v>
          </cell>
          <cell r="M126">
            <v>26</v>
          </cell>
          <cell r="N126">
            <v>0</v>
          </cell>
          <cell r="O126">
            <v>1</v>
          </cell>
        </row>
        <row r="127">
          <cell r="A127" t="str">
            <v>RENNES 2</v>
          </cell>
          <cell r="B127">
            <v>15</v>
          </cell>
          <cell r="C127">
            <v>21</v>
          </cell>
          <cell r="D127">
            <v>184</v>
          </cell>
          <cell r="E127">
            <v>212</v>
          </cell>
          <cell r="F127">
            <v>21</v>
          </cell>
          <cell r="G127">
            <v>0</v>
          </cell>
          <cell r="H127">
            <v>0</v>
          </cell>
          <cell r="I127">
            <v>0</v>
          </cell>
          <cell r="J127">
            <v>1</v>
          </cell>
          <cell r="K127">
            <v>0</v>
          </cell>
          <cell r="L127">
            <v>0</v>
          </cell>
          <cell r="M127">
            <v>90</v>
          </cell>
          <cell r="N127">
            <v>0</v>
          </cell>
          <cell r="O127">
            <v>0</v>
          </cell>
        </row>
        <row r="128">
          <cell r="A128" t="str">
            <v>RENNES EHESP</v>
          </cell>
          <cell r="B128">
            <v>1</v>
          </cell>
          <cell r="C128">
            <v>1</v>
          </cell>
          <cell r="D128">
            <v>0</v>
          </cell>
          <cell r="E128">
            <v>5</v>
          </cell>
          <cell r="F128">
            <v>1</v>
          </cell>
          <cell r="G128">
            <v>0</v>
          </cell>
          <cell r="H128">
            <v>1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1</v>
          </cell>
          <cell r="N128">
            <v>0</v>
          </cell>
          <cell r="O128">
            <v>0</v>
          </cell>
        </row>
        <row r="129">
          <cell r="A129" t="str">
            <v>RENNES ENSC</v>
          </cell>
          <cell r="B129">
            <v>0</v>
          </cell>
          <cell r="C129">
            <v>0</v>
          </cell>
          <cell r="D129">
            <v>3</v>
          </cell>
          <cell r="E129">
            <v>0</v>
          </cell>
          <cell r="F129">
            <v>3</v>
          </cell>
          <cell r="G129">
            <v>4</v>
          </cell>
          <cell r="H129">
            <v>20</v>
          </cell>
          <cell r="I129">
            <v>0</v>
          </cell>
          <cell r="J129">
            <v>8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</row>
        <row r="130">
          <cell r="A130" t="str">
            <v>RENNES IEP</v>
          </cell>
          <cell r="B130">
            <v>8</v>
          </cell>
          <cell r="C130">
            <v>7</v>
          </cell>
          <cell r="D130">
            <v>6</v>
          </cell>
          <cell r="E130">
            <v>4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1</v>
          </cell>
          <cell r="N130">
            <v>0</v>
          </cell>
          <cell r="O130">
            <v>0</v>
          </cell>
        </row>
        <row r="131">
          <cell r="A131" t="str">
            <v>RENNES INSA</v>
          </cell>
          <cell r="B131">
            <v>0</v>
          </cell>
          <cell r="C131">
            <v>2</v>
          </cell>
          <cell r="D131">
            <v>12</v>
          </cell>
          <cell r="E131">
            <v>0</v>
          </cell>
          <cell r="F131">
            <v>35</v>
          </cell>
          <cell r="G131">
            <v>19</v>
          </cell>
          <cell r="H131">
            <v>14</v>
          </cell>
          <cell r="I131">
            <v>0</v>
          </cell>
          <cell r="J131">
            <v>58</v>
          </cell>
          <cell r="K131">
            <v>0</v>
          </cell>
          <cell r="L131">
            <v>0</v>
          </cell>
          <cell r="M131">
            <v>3</v>
          </cell>
          <cell r="N131">
            <v>0</v>
          </cell>
          <cell r="O131">
            <v>0</v>
          </cell>
        </row>
        <row r="132">
          <cell r="A132" t="str">
            <v>ROUBAIX ENSAIT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1</v>
          </cell>
          <cell r="G132">
            <v>0</v>
          </cell>
          <cell r="H132">
            <v>9</v>
          </cell>
          <cell r="I132">
            <v>0</v>
          </cell>
          <cell r="J132">
            <v>19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</row>
        <row r="133">
          <cell r="A133" t="str">
            <v>ROUEN</v>
          </cell>
          <cell r="B133">
            <v>58</v>
          </cell>
          <cell r="C133">
            <v>67</v>
          </cell>
          <cell r="D133">
            <v>182</v>
          </cell>
          <cell r="E133">
            <v>140</v>
          </cell>
          <cell r="F133">
            <v>76</v>
          </cell>
          <cell r="G133">
            <v>62</v>
          </cell>
          <cell r="H133">
            <v>75</v>
          </cell>
          <cell r="I133">
            <v>12</v>
          </cell>
          <cell r="J133">
            <v>95</v>
          </cell>
          <cell r="K133">
            <v>84</v>
          </cell>
          <cell r="L133">
            <v>44</v>
          </cell>
          <cell r="M133">
            <v>84</v>
          </cell>
          <cell r="N133">
            <v>0</v>
          </cell>
          <cell r="O133">
            <v>0</v>
          </cell>
        </row>
        <row r="134">
          <cell r="A134" t="str">
            <v>ROUEN INSA</v>
          </cell>
          <cell r="B134">
            <v>0</v>
          </cell>
          <cell r="C134">
            <v>2</v>
          </cell>
          <cell r="D134">
            <v>12</v>
          </cell>
          <cell r="E134">
            <v>1</v>
          </cell>
          <cell r="F134">
            <v>28</v>
          </cell>
          <cell r="G134">
            <v>6</v>
          </cell>
          <cell r="H134">
            <v>18</v>
          </cell>
          <cell r="I134">
            <v>0</v>
          </cell>
          <cell r="J134">
            <v>52</v>
          </cell>
          <cell r="K134">
            <v>0</v>
          </cell>
          <cell r="L134">
            <v>0</v>
          </cell>
          <cell r="M134">
            <v>3</v>
          </cell>
          <cell r="N134">
            <v>0</v>
          </cell>
          <cell r="O134">
            <v>0</v>
          </cell>
        </row>
        <row r="135">
          <cell r="A135" t="str">
            <v>ST ETIENNE</v>
          </cell>
          <cell r="B135">
            <v>34</v>
          </cell>
          <cell r="C135">
            <v>78</v>
          </cell>
          <cell r="D135">
            <v>102</v>
          </cell>
          <cell r="E135">
            <v>51</v>
          </cell>
          <cell r="F135">
            <v>50</v>
          </cell>
          <cell r="G135">
            <v>22</v>
          </cell>
          <cell r="H135">
            <v>22</v>
          </cell>
          <cell r="I135">
            <v>8</v>
          </cell>
          <cell r="J135">
            <v>103</v>
          </cell>
          <cell r="K135">
            <v>27</v>
          </cell>
          <cell r="L135">
            <v>0</v>
          </cell>
          <cell r="M135">
            <v>35</v>
          </cell>
          <cell r="N135">
            <v>0</v>
          </cell>
          <cell r="O135">
            <v>0</v>
          </cell>
        </row>
        <row r="136">
          <cell r="A136" t="str">
            <v>ST ETIENNE ENI</v>
          </cell>
          <cell r="B136">
            <v>0</v>
          </cell>
          <cell r="C136">
            <v>3</v>
          </cell>
          <cell r="D136">
            <v>6</v>
          </cell>
          <cell r="E136">
            <v>0</v>
          </cell>
          <cell r="F136">
            <v>8</v>
          </cell>
          <cell r="G136">
            <v>2</v>
          </cell>
          <cell r="H136">
            <v>0</v>
          </cell>
          <cell r="I136">
            <v>0</v>
          </cell>
          <cell r="J136">
            <v>35</v>
          </cell>
          <cell r="K136">
            <v>0</v>
          </cell>
          <cell r="L136">
            <v>0</v>
          </cell>
          <cell r="M136">
            <v>1</v>
          </cell>
          <cell r="N136">
            <v>0</v>
          </cell>
          <cell r="O136">
            <v>0</v>
          </cell>
        </row>
        <row r="137">
          <cell r="A137" t="str">
            <v>STRASBOURG</v>
          </cell>
          <cell r="B137">
            <v>98</v>
          </cell>
          <cell r="C137">
            <v>114</v>
          </cell>
          <cell r="D137">
            <v>277</v>
          </cell>
          <cell r="E137">
            <v>214</v>
          </cell>
          <cell r="F137">
            <v>142</v>
          </cell>
          <cell r="G137">
            <v>91</v>
          </cell>
          <cell r="H137">
            <v>109</v>
          </cell>
          <cell r="I137">
            <v>39</v>
          </cell>
          <cell r="J137">
            <v>149</v>
          </cell>
          <cell r="K137">
            <v>141</v>
          </cell>
          <cell r="L137">
            <v>67</v>
          </cell>
          <cell r="M137">
            <v>110</v>
          </cell>
          <cell r="N137">
            <v>50</v>
          </cell>
          <cell r="O137">
            <v>24</v>
          </cell>
        </row>
        <row r="138">
          <cell r="A138" t="str">
            <v>STRASBOURG INSA</v>
          </cell>
          <cell r="B138">
            <v>0</v>
          </cell>
          <cell r="C138">
            <v>2</v>
          </cell>
          <cell r="D138">
            <v>6</v>
          </cell>
          <cell r="E138">
            <v>9</v>
          </cell>
          <cell r="F138">
            <v>5</v>
          </cell>
          <cell r="G138">
            <v>1</v>
          </cell>
          <cell r="H138">
            <v>3</v>
          </cell>
          <cell r="I138">
            <v>0</v>
          </cell>
          <cell r="J138">
            <v>65</v>
          </cell>
          <cell r="K138">
            <v>0</v>
          </cell>
          <cell r="L138">
            <v>0</v>
          </cell>
          <cell r="M138">
            <v>3</v>
          </cell>
          <cell r="N138">
            <v>0</v>
          </cell>
          <cell r="O138">
            <v>0</v>
          </cell>
        </row>
        <row r="139">
          <cell r="A139" t="str">
            <v>TARBES ENI</v>
          </cell>
          <cell r="B139">
            <v>0</v>
          </cell>
          <cell r="C139">
            <v>0</v>
          </cell>
          <cell r="D139">
            <v>5</v>
          </cell>
          <cell r="E139">
            <v>0</v>
          </cell>
          <cell r="F139">
            <v>5</v>
          </cell>
          <cell r="G139">
            <v>3</v>
          </cell>
          <cell r="H139">
            <v>8</v>
          </cell>
          <cell r="I139">
            <v>0</v>
          </cell>
          <cell r="J139">
            <v>53</v>
          </cell>
          <cell r="K139">
            <v>0</v>
          </cell>
          <cell r="L139">
            <v>0</v>
          </cell>
          <cell r="M139">
            <v>1</v>
          </cell>
          <cell r="N139">
            <v>0</v>
          </cell>
          <cell r="O139">
            <v>0</v>
          </cell>
        </row>
        <row r="140">
          <cell r="A140" t="str">
            <v>TOULON</v>
          </cell>
          <cell r="B140">
            <v>52</v>
          </cell>
          <cell r="C140">
            <v>54</v>
          </cell>
          <cell r="D140">
            <v>54</v>
          </cell>
          <cell r="E140">
            <v>2</v>
          </cell>
          <cell r="F140">
            <v>43</v>
          </cell>
          <cell r="G140">
            <v>13</v>
          </cell>
          <cell r="H140">
            <v>22</v>
          </cell>
          <cell r="I140">
            <v>16</v>
          </cell>
          <cell r="J140">
            <v>75</v>
          </cell>
          <cell r="K140">
            <v>21</v>
          </cell>
          <cell r="L140">
            <v>0</v>
          </cell>
          <cell r="M140">
            <v>42</v>
          </cell>
          <cell r="N140">
            <v>0</v>
          </cell>
          <cell r="O140">
            <v>0</v>
          </cell>
        </row>
        <row r="141">
          <cell r="A141" t="str">
            <v>TOULOUSE 1</v>
          </cell>
          <cell r="B141">
            <v>136</v>
          </cell>
          <cell r="C141">
            <v>110</v>
          </cell>
          <cell r="D141">
            <v>30</v>
          </cell>
          <cell r="E141">
            <v>7</v>
          </cell>
          <cell r="F141">
            <v>53</v>
          </cell>
          <cell r="G141">
            <v>0</v>
          </cell>
          <cell r="H141">
            <v>1</v>
          </cell>
          <cell r="I141">
            <v>0</v>
          </cell>
          <cell r="J141">
            <v>6</v>
          </cell>
          <cell r="K141">
            <v>0</v>
          </cell>
          <cell r="L141">
            <v>0</v>
          </cell>
          <cell r="M141">
            <v>18</v>
          </cell>
          <cell r="N141">
            <v>0</v>
          </cell>
          <cell r="O141">
            <v>0</v>
          </cell>
        </row>
        <row r="142">
          <cell r="A142" t="str">
            <v>TOULOUSE 2</v>
          </cell>
          <cell r="B142">
            <v>9</v>
          </cell>
          <cell r="C142">
            <v>40</v>
          </cell>
          <cell r="D142">
            <v>316</v>
          </cell>
          <cell r="E142">
            <v>343</v>
          </cell>
          <cell r="F142">
            <v>65</v>
          </cell>
          <cell r="G142">
            <v>12</v>
          </cell>
          <cell r="H142">
            <v>0</v>
          </cell>
          <cell r="I142">
            <v>0</v>
          </cell>
          <cell r="J142">
            <v>49</v>
          </cell>
          <cell r="K142">
            <v>17</v>
          </cell>
          <cell r="L142">
            <v>0</v>
          </cell>
          <cell r="M142">
            <v>89</v>
          </cell>
          <cell r="N142">
            <v>0</v>
          </cell>
          <cell r="O142">
            <v>0</v>
          </cell>
        </row>
        <row r="143">
          <cell r="A143" t="str">
            <v>TOULOUSE 3</v>
          </cell>
          <cell r="B143">
            <v>5</v>
          </cell>
          <cell r="C143">
            <v>72</v>
          </cell>
          <cell r="D143">
            <v>94</v>
          </cell>
          <cell r="E143">
            <v>11</v>
          </cell>
          <cell r="F143">
            <v>278</v>
          </cell>
          <cell r="G143">
            <v>85</v>
          </cell>
          <cell r="H143">
            <v>108</v>
          </cell>
          <cell r="I143">
            <v>83</v>
          </cell>
          <cell r="J143">
            <v>314</v>
          </cell>
          <cell r="K143">
            <v>209</v>
          </cell>
          <cell r="L143">
            <v>73</v>
          </cell>
          <cell r="M143">
            <v>114</v>
          </cell>
          <cell r="N143">
            <v>0</v>
          </cell>
          <cell r="O143">
            <v>43</v>
          </cell>
        </row>
        <row r="144">
          <cell r="A144" t="str">
            <v>TOULOUSE IEP</v>
          </cell>
          <cell r="B144">
            <v>16</v>
          </cell>
          <cell r="C144">
            <v>7</v>
          </cell>
          <cell r="D144">
            <v>4</v>
          </cell>
          <cell r="E144">
            <v>3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</row>
        <row r="145">
          <cell r="A145" t="str">
            <v>TOULOUSE INP</v>
          </cell>
          <cell r="B145">
            <v>1</v>
          </cell>
          <cell r="C145">
            <v>8</v>
          </cell>
          <cell r="D145">
            <v>14</v>
          </cell>
          <cell r="E145">
            <v>4</v>
          </cell>
          <cell r="F145">
            <v>55</v>
          </cell>
          <cell r="G145">
            <v>4</v>
          </cell>
          <cell r="H145">
            <v>35</v>
          </cell>
          <cell r="I145">
            <v>0</v>
          </cell>
          <cell r="J145">
            <v>125</v>
          </cell>
          <cell r="K145">
            <v>47</v>
          </cell>
          <cell r="L145">
            <v>0</v>
          </cell>
          <cell r="M145">
            <v>6</v>
          </cell>
          <cell r="N145">
            <v>0</v>
          </cell>
          <cell r="O145">
            <v>0</v>
          </cell>
        </row>
        <row r="146">
          <cell r="A146" t="str">
            <v>TOULOUSE INSA</v>
          </cell>
          <cell r="B146">
            <v>0</v>
          </cell>
          <cell r="C146">
            <v>6</v>
          </cell>
          <cell r="D146">
            <v>11</v>
          </cell>
          <cell r="E146">
            <v>1</v>
          </cell>
          <cell r="F146">
            <v>38</v>
          </cell>
          <cell r="G146">
            <v>28</v>
          </cell>
          <cell r="H146">
            <v>0</v>
          </cell>
          <cell r="I146">
            <v>0</v>
          </cell>
          <cell r="J146">
            <v>93</v>
          </cell>
          <cell r="K146">
            <v>21</v>
          </cell>
          <cell r="L146">
            <v>0</v>
          </cell>
          <cell r="M146">
            <v>8</v>
          </cell>
          <cell r="N146">
            <v>0</v>
          </cell>
          <cell r="O146">
            <v>0</v>
          </cell>
        </row>
        <row r="147">
          <cell r="A147" t="str">
            <v>TOURS</v>
          </cell>
          <cell r="B147">
            <v>50</v>
          </cell>
          <cell r="C147">
            <v>60</v>
          </cell>
          <cell r="D147">
            <v>172</v>
          </cell>
          <cell r="E147">
            <v>167</v>
          </cell>
          <cell r="F147">
            <v>87</v>
          </cell>
          <cell r="G147">
            <v>36</v>
          </cell>
          <cell r="H147">
            <v>26</v>
          </cell>
          <cell r="I147">
            <v>12</v>
          </cell>
          <cell r="J147">
            <v>62</v>
          </cell>
          <cell r="K147">
            <v>95</v>
          </cell>
          <cell r="L147">
            <v>60</v>
          </cell>
          <cell r="M147">
            <v>30</v>
          </cell>
          <cell r="N147">
            <v>0</v>
          </cell>
          <cell r="O147">
            <v>0</v>
          </cell>
        </row>
        <row r="148">
          <cell r="A148" t="str">
            <v>TROYES UTT</v>
          </cell>
          <cell r="B148">
            <v>0</v>
          </cell>
          <cell r="C148">
            <v>2</v>
          </cell>
          <cell r="D148">
            <v>3</v>
          </cell>
          <cell r="E148">
            <v>4</v>
          </cell>
          <cell r="F148">
            <v>17</v>
          </cell>
          <cell r="G148">
            <v>15</v>
          </cell>
          <cell r="H148">
            <v>1</v>
          </cell>
          <cell r="I148">
            <v>0</v>
          </cell>
          <cell r="J148">
            <v>46</v>
          </cell>
          <cell r="K148">
            <v>0</v>
          </cell>
          <cell r="L148">
            <v>0</v>
          </cell>
          <cell r="M148">
            <v>3</v>
          </cell>
          <cell r="N148">
            <v>0</v>
          </cell>
          <cell r="O148">
            <v>0</v>
          </cell>
        </row>
        <row r="149">
          <cell r="A149" t="str">
            <v>PARIS UNIVERSCIENCE</v>
          </cell>
          <cell r="B149">
            <v>0</v>
          </cell>
          <cell r="C149">
            <v>0</v>
          </cell>
          <cell r="D149">
            <v>0</v>
          </cell>
          <cell r="E149">
            <v>0</v>
          </cell>
          <cell r="F149">
            <v>1</v>
          </cell>
          <cell r="G149">
            <v>1</v>
          </cell>
          <cell r="H149">
            <v>1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1</v>
          </cell>
          <cell r="N149">
            <v>0</v>
          </cell>
          <cell r="O149">
            <v>0</v>
          </cell>
        </row>
        <row r="150">
          <cell r="A150" t="str">
            <v>VALENCIENNES</v>
          </cell>
          <cell r="B150">
            <v>27</v>
          </cell>
          <cell r="C150">
            <v>54</v>
          </cell>
          <cell r="D150">
            <v>94</v>
          </cell>
          <cell r="E150">
            <v>29</v>
          </cell>
          <cell r="F150">
            <v>78</v>
          </cell>
          <cell r="G150">
            <v>4</v>
          </cell>
          <cell r="H150">
            <v>11</v>
          </cell>
          <cell r="I150">
            <v>0</v>
          </cell>
          <cell r="J150">
            <v>188</v>
          </cell>
          <cell r="K150">
            <v>0</v>
          </cell>
          <cell r="L150">
            <v>0</v>
          </cell>
          <cell r="M150">
            <v>34</v>
          </cell>
          <cell r="N150">
            <v>0</v>
          </cell>
          <cell r="O150">
            <v>0</v>
          </cell>
        </row>
        <row r="151">
          <cell r="A151" t="str">
            <v>VERSAILLES ST-QUENT.</v>
          </cell>
          <cell r="B151">
            <v>48</v>
          </cell>
          <cell r="C151">
            <v>59</v>
          </cell>
          <cell r="D151">
            <v>55</v>
          </cell>
          <cell r="E151">
            <v>45</v>
          </cell>
          <cell r="F151">
            <v>85</v>
          </cell>
          <cell r="G151">
            <v>27</v>
          </cell>
          <cell r="H151">
            <v>38</v>
          </cell>
          <cell r="I151">
            <v>19</v>
          </cell>
          <cell r="J151">
            <v>54</v>
          </cell>
          <cell r="K151">
            <v>35</v>
          </cell>
          <cell r="L151">
            <v>0</v>
          </cell>
          <cell r="M151">
            <v>16</v>
          </cell>
          <cell r="N151">
            <v>0</v>
          </cell>
          <cell r="O151">
            <v>8</v>
          </cell>
        </row>
        <row r="158">
          <cell r="A158" t="str">
            <v>AIX IEP</v>
          </cell>
          <cell r="B158">
            <v>17</v>
          </cell>
          <cell r="C158">
            <v>8</v>
          </cell>
          <cell r="D158">
            <v>7</v>
          </cell>
          <cell r="E158">
            <v>3</v>
          </cell>
          <cell r="F158">
            <v>2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1</v>
          </cell>
          <cell r="N158">
            <v>0</v>
          </cell>
          <cell r="O158">
            <v>0</v>
          </cell>
        </row>
        <row r="159">
          <cell r="A159" t="str">
            <v>AIX-MARSEILLE</v>
          </cell>
          <cell r="B159">
            <v>149</v>
          </cell>
          <cell r="C159">
            <v>221</v>
          </cell>
          <cell r="D159">
            <v>343</v>
          </cell>
          <cell r="E159">
            <v>289</v>
          </cell>
          <cell r="F159">
            <v>282</v>
          </cell>
          <cell r="G159">
            <v>189</v>
          </cell>
          <cell r="H159">
            <v>165</v>
          </cell>
          <cell r="I159">
            <v>63</v>
          </cell>
          <cell r="J159">
            <v>258</v>
          </cell>
          <cell r="K159">
            <v>261</v>
          </cell>
          <cell r="L159">
            <v>97</v>
          </cell>
          <cell r="M159">
            <v>169</v>
          </cell>
          <cell r="N159">
            <v>0</v>
          </cell>
          <cell r="O159">
            <v>19</v>
          </cell>
        </row>
        <row r="160">
          <cell r="A160" t="str">
            <v>AIX-MARS. EC</v>
          </cell>
          <cell r="B160">
            <v>0</v>
          </cell>
          <cell r="C160">
            <v>4</v>
          </cell>
          <cell r="D160">
            <v>6</v>
          </cell>
          <cell r="E160">
            <v>0</v>
          </cell>
          <cell r="F160">
            <v>7</v>
          </cell>
          <cell r="G160">
            <v>4</v>
          </cell>
          <cell r="H160">
            <v>9</v>
          </cell>
          <cell r="I160">
            <v>0</v>
          </cell>
          <cell r="J160">
            <v>45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</row>
        <row r="161">
          <cell r="A161" t="str">
            <v>ALBI CUFR</v>
          </cell>
          <cell r="B161">
            <v>4</v>
          </cell>
          <cell r="C161">
            <v>1</v>
          </cell>
          <cell r="D161">
            <v>8</v>
          </cell>
          <cell r="E161">
            <v>19</v>
          </cell>
          <cell r="F161">
            <v>8</v>
          </cell>
          <cell r="G161">
            <v>4</v>
          </cell>
          <cell r="H161">
            <v>0</v>
          </cell>
          <cell r="I161">
            <v>0</v>
          </cell>
          <cell r="J161">
            <v>8</v>
          </cell>
          <cell r="K161">
            <v>5</v>
          </cell>
          <cell r="L161">
            <v>0</v>
          </cell>
          <cell r="M161">
            <v>8</v>
          </cell>
          <cell r="N161">
            <v>0</v>
          </cell>
          <cell r="O161">
            <v>0</v>
          </cell>
        </row>
        <row r="162">
          <cell r="A162" t="str">
            <v>AMIENS</v>
          </cell>
          <cell r="B162">
            <v>56</v>
          </cell>
          <cell r="C162">
            <v>74</v>
          </cell>
          <cell r="D162">
            <v>162</v>
          </cell>
          <cell r="E162">
            <v>150</v>
          </cell>
          <cell r="F162">
            <v>107</v>
          </cell>
          <cell r="G162">
            <v>40</v>
          </cell>
          <cell r="H162">
            <v>37</v>
          </cell>
          <cell r="I162">
            <v>7</v>
          </cell>
          <cell r="J162">
            <v>105</v>
          </cell>
          <cell r="K162">
            <v>69</v>
          </cell>
          <cell r="L162">
            <v>39</v>
          </cell>
          <cell r="M162">
            <v>66</v>
          </cell>
          <cell r="N162">
            <v>0</v>
          </cell>
          <cell r="O162">
            <v>0</v>
          </cell>
        </row>
        <row r="163">
          <cell r="A163" t="str">
            <v>ANGERS</v>
          </cell>
          <cell r="B163">
            <v>39</v>
          </cell>
          <cell r="C163">
            <v>66</v>
          </cell>
          <cell r="D163">
            <v>106</v>
          </cell>
          <cell r="E163">
            <v>66</v>
          </cell>
          <cell r="F163">
            <v>71</v>
          </cell>
          <cell r="G163">
            <v>23</v>
          </cell>
          <cell r="H163">
            <v>22</v>
          </cell>
          <cell r="I163">
            <v>8</v>
          </cell>
          <cell r="J163">
            <v>63</v>
          </cell>
          <cell r="K163">
            <v>64</v>
          </cell>
          <cell r="L163">
            <v>44</v>
          </cell>
          <cell r="M163">
            <v>8</v>
          </cell>
          <cell r="N163">
            <v>0</v>
          </cell>
          <cell r="O163">
            <v>0</v>
          </cell>
        </row>
        <row r="164">
          <cell r="A164" t="str">
            <v>ANTILLES-GUYANE</v>
          </cell>
          <cell r="B164">
            <v>49</v>
          </cell>
          <cell r="C164">
            <v>36</v>
          </cell>
          <cell r="D164">
            <v>92</v>
          </cell>
          <cell r="E164">
            <v>49</v>
          </cell>
          <cell r="F164">
            <v>59</v>
          </cell>
          <cell r="G164">
            <v>14</v>
          </cell>
          <cell r="H164">
            <v>17</v>
          </cell>
          <cell r="I164">
            <v>15</v>
          </cell>
          <cell r="J164">
            <v>37</v>
          </cell>
          <cell r="K164">
            <v>29</v>
          </cell>
          <cell r="L164">
            <v>0</v>
          </cell>
          <cell r="M164">
            <v>48</v>
          </cell>
          <cell r="N164">
            <v>0</v>
          </cell>
          <cell r="O164">
            <v>0</v>
          </cell>
        </row>
        <row r="165">
          <cell r="A165" t="str">
            <v>ARTOIS</v>
          </cell>
          <cell r="B165">
            <v>24</v>
          </cell>
          <cell r="C165">
            <v>44</v>
          </cell>
          <cell r="D165">
            <v>125</v>
          </cell>
          <cell r="E165">
            <v>115</v>
          </cell>
          <cell r="F165">
            <v>82</v>
          </cell>
          <cell r="G165">
            <v>25</v>
          </cell>
          <cell r="H165">
            <v>31</v>
          </cell>
          <cell r="I165">
            <v>1</v>
          </cell>
          <cell r="J165">
            <v>112</v>
          </cell>
          <cell r="K165">
            <v>27</v>
          </cell>
          <cell r="L165">
            <v>1</v>
          </cell>
          <cell r="M165">
            <v>72</v>
          </cell>
          <cell r="N165">
            <v>0</v>
          </cell>
          <cell r="O165">
            <v>0</v>
          </cell>
        </row>
        <row r="166">
          <cell r="A166" t="str">
            <v>AVIGNON</v>
          </cell>
          <cell r="B166">
            <v>20</v>
          </cell>
          <cell r="C166">
            <v>16</v>
          </cell>
          <cell r="D166">
            <v>69</v>
          </cell>
          <cell r="E166">
            <v>23</v>
          </cell>
          <cell r="F166">
            <v>51</v>
          </cell>
          <cell r="G166">
            <v>4</v>
          </cell>
          <cell r="H166">
            <v>18</v>
          </cell>
          <cell r="I166">
            <v>10</v>
          </cell>
          <cell r="J166">
            <v>14</v>
          </cell>
          <cell r="K166">
            <v>26</v>
          </cell>
          <cell r="L166">
            <v>0</v>
          </cell>
          <cell r="M166">
            <v>28</v>
          </cell>
          <cell r="N166">
            <v>0</v>
          </cell>
          <cell r="O166">
            <v>0</v>
          </cell>
        </row>
        <row r="167">
          <cell r="A167" t="str">
            <v>BELFORT UTBM</v>
          </cell>
          <cell r="B167">
            <v>1</v>
          </cell>
          <cell r="C167">
            <v>7</v>
          </cell>
          <cell r="D167">
            <v>12</v>
          </cell>
          <cell r="E167">
            <v>7</v>
          </cell>
          <cell r="F167">
            <v>20</v>
          </cell>
          <cell r="G167">
            <v>10</v>
          </cell>
          <cell r="H167">
            <v>7</v>
          </cell>
          <cell r="I167">
            <v>0</v>
          </cell>
          <cell r="J167">
            <v>59</v>
          </cell>
          <cell r="K167">
            <v>0</v>
          </cell>
          <cell r="L167">
            <v>0</v>
          </cell>
          <cell r="M167">
            <v>5</v>
          </cell>
          <cell r="N167">
            <v>0</v>
          </cell>
          <cell r="O167">
            <v>0</v>
          </cell>
        </row>
        <row r="168">
          <cell r="A168" t="str">
            <v>BESANCON</v>
          </cell>
          <cell r="B168">
            <v>36</v>
          </cell>
          <cell r="C168">
            <v>89</v>
          </cell>
          <cell r="D168">
            <v>215</v>
          </cell>
          <cell r="E168">
            <v>122</v>
          </cell>
          <cell r="F168">
            <v>132</v>
          </cell>
          <cell r="G168">
            <v>58</v>
          </cell>
          <cell r="H168">
            <v>40</v>
          </cell>
          <cell r="I168">
            <v>25</v>
          </cell>
          <cell r="J168">
            <v>134</v>
          </cell>
          <cell r="K168">
            <v>52</v>
          </cell>
          <cell r="L168">
            <v>36</v>
          </cell>
          <cell r="M168">
            <v>77</v>
          </cell>
          <cell r="N168">
            <v>0</v>
          </cell>
          <cell r="O168">
            <v>6</v>
          </cell>
        </row>
        <row r="169">
          <cell r="A169" t="str">
            <v>BESANCON ENSM</v>
          </cell>
          <cell r="B169">
            <v>0</v>
          </cell>
          <cell r="C169">
            <v>1</v>
          </cell>
          <cell r="D169">
            <v>3</v>
          </cell>
          <cell r="E169">
            <v>0</v>
          </cell>
          <cell r="F169">
            <v>7</v>
          </cell>
          <cell r="G169">
            <v>6</v>
          </cell>
          <cell r="H169">
            <v>0</v>
          </cell>
          <cell r="I169">
            <v>0</v>
          </cell>
          <cell r="J169">
            <v>36</v>
          </cell>
          <cell r="K169">
            <v>0</v>
          </cell>
          <cell r="L169">
            <v>0</v>
          </cell>
          <cell r="M169">
            <v>1</v>
          </cell>
          <cell r="N169">
            <v>0</v>
          </cell>
          <cell r="O169">
            <v>0</v>
          </cell>
        </row>
        <row r="170">
          <cell r="A170" t="str">
            <v>BLOIS ENIVL</v>
          </cell>
          <cell r="B170">
            <v>0</v>
          </cell>
          <cell r="C170">
            <v>1</v>
          </cell>
          <cell r="D170">
            <v>2</v>
          </cell>
          <cell r="E170">
            <v>0</v>
          </cell>
          <cell r="F170">
            <v>3</v>
          </cell>
          <cell r="G170">
            <v>0</v>
          </cell>
          <cell r="H170">
            <v>0</v>
          </cell>
          <cell r="I170">
            <v>0</v>
          </cell>
          <cell r="J170">
            <v>16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</row>
        <row r="171">
          <cell r="A171" t="str">
            <v>BLOIS ENSP</v>
          </cell>
          <cell r="B171">
            <v>0</v>
          </cell>
          <cell r="C171">
            <v>0</v>
          </cell>
          <cell r="D171">
            <v>1</v>
          </cell>
          <cell r="E171">
            <v>2</v>
          </cell>
          <cell r="F171">
            <v>1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2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</row>
        <row r="172">
          <cell r="A172" t="str">
            <v>BORDEAUX 1</v>
          </cell>
          <cell r="B172">
            <v>2</v>
          </cell>
          <cell r="C172">
            <v>7</v>
          </cell>
          <cell r="D172">
            <v>35</v>
          </cell>
          <cell r="E172">
            <v>7</v>
          </cell>
          <cell r="F172">
            <v>174</v>
          </cell>
          <cell r="G172">
            <v>80</v>
          </cell>
          <cell r="H172">
            <v>100</v>
          </cell>
          <cell r="I172">
            <v>41</v>
          </cell>
          <cell r="J172">
            <v>190</v>
          </cell>
          <cell r="K172">
            <v>109</v>
          </cell>
          <cell r="L172">
            <v>0</v>
          </cell>
          <cell r="M172">
            <v>12</v>
          </cell>
          <cell r="N172">
            <v>0</v>
          </cell>
          <cell r="O172">
            <v>11</v>
          </cell>
        </row>
        <row r="173">
          <cell r="A173" t="str">
            <v>BORDEAUX 2</v>
          </cell>
          <cell r="B173">
            <v>0</v>
          </cell>
          <cell r="C173">
            <v>8</v>
          </cell>
          <cell r="D173">
            <v>12</v>
          </cell>
          <cell r="E173">
            <v>68</v>
          </cell>
          <cell r="F173">
            <v>32</v>
          </cell>
          <cell r="G173">
            <v>3</v>
          </cell>
          <cell r="H173">
            <v>7</v>
          </cell>
          <cell r="I173">
            <v>0</v>
          </cell>
          <cell r="J173">
            <v>1</v>
          </cell>
          <cell r="K173">
            <v>103</v>
          </cell>
          <cell r="L173">
            <v>101</v>
          </cell>
          <cell r="M173">
            <v>57</v>
          </cell>
          <cell r="N173">
            <v>0</v>
          </cell>
          <cell r="O173">
            <v>0</v>
          </cell>
        </row>
        <row r="174">
          <cell r="A174" t="str">
            <v>BORDEAUX 3</v>
          </cell>
          <cell r="B174">
            <v>4</v>
          </cell>
          <cell r="C174">
            <v>6</v>
          </cell>
          <cell r="D174">
            <v>236</v>
          </cell>
          <cell r="E174">
            <v>150</v>
          </cell>
          <cell r="F174">
            <v>6</v>
          </cell>
          <cell r="G174">
            <v>4</v>
          </cell>
          <cell r="H174">
            <v>0</v>
          </cell>
          <cell r="I174">
            <v>13</v>
          </cell>
          <cell r="J174">
            <v>2</v>
          </cell>
          <cell r="K174">
            <v>5</v>
          </cell>
          <cell r="L174">
            <v>0</v>
          </cell>
          <cell r="M174">
            <v>56</v>
          </cell>
          <cell r="N174">
            <v>0</v>
          </cell>
          <cell r="O174">
            <v>0</v>
          </cell>
        </row>
        <row r="175">
          <cell r="A175" t="str">
            <v>BORDEAUX 4</v>
          </cell>
          <cell r="B175">
            <v>117</v>
          </cell>
          <cell r="C175">
            <v>144</v>
          </cell>
          <cell r="D175">
            <v>68</v>
          </cell>
          <cell r="E175">
            <v>33</v>
          </cell>
          <cell r="F175">
            <v>25</v>
          </cell>
          <cell r="G175">
            <v>10</v>
          </cell>
          <cell r="H175">
            <v>5</v>
          </cell>
          <cell r="I175">
            <v>0</v>
          </cell>
          <cell r="J175">
            <v>10</v>
          </cell>
          <cell r="K175">
            <v>20</v>
          </cell>
          <cell r="L175">
            <v>1</v>
          </cell>
          <cell r="M175">
            <v>39</v>
          </cell>
          <cell r="N175">
            <v>0</v>
          </cell>
          <cell r="O175">
            <v>0</v>
          </cell>
        </row>
        <row r="176">
          <cell r="A176" t="str">
            <v>BORDEAUX IEP</v>
          </cell>
          <cell r="B176">
            <v>16</v>
          </cell>
          <cell r="C176">
            <v>7</v>
          </cell>
          <cell r="D176">
            <v>6</v>
          </cell>
          <cell r="E176">
            <v>6</v>
          </cell>
          <cell r="F176">
            <v>1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1</v>
          </cell>
          <cell r="N176">
            <v>0</v>
          </cell>
          <cell r="O176">
            <v>0</v>
          </cell>
        </row>
        <row r="177">
          <cell r="A177" t="str">
            <v>BORDEAUX IP</v>
          </cell>
          <cell r="B177">
            <v>0</v>
          </cell>
          <cell r="C177">
            <v>1</v>
          </cell>
          <cell r="D177">
            <v>5</v>
          </cell>
          <cell r="E177">
            <v>0</v>
          </cell>
          <cell r="F177">
            <v>27</v>
          </cell>
          <cell r="G177">
            <v>3</v>
          </cell>
          <cell r="H177">
            <v>22</v>
          </cell>
          <cell r="I177">
            <v>0</v>
          </cell>
          <cell r="J177">
            <v>42</v>
          </cell>
          <cell r="K177">
            <v>0</v>
          </cell>
          <cell r="L177">
            <v>0</v>
          </cell>
          <cell r="M177">
            <v>1</v>
          </cell>
          <cell r="N177">
            <v>0</v>
          </cell>
          <cell r="O177">
            <v>0</v>
          </cell>
        </row>
        <row r="178">
          <cell r="A178" t="str">
            <v>BOURGES ENSI</v>
          </cell>
          <cell r="B178">
            <v>0</v>
          </cell>
          <cell r="C178">
            <v>3</v>
          </cell>
          <cell r="D178">
            <v>1</v>
          </cell>
          <cell r="E178">
            <v>0</v>
          </cell>
          <cell r="F178">
            <v>4</v>
          </cell>
          <cell r="G178">
            <v>0</v>
          </cell>
          <cell r="H178">
            <v>0</v>
          </cell>
          <cell r="I178">
            <v>0</v>
          </cell>
          <cell r="J178">
            <v>16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</row>
        <row r="179">
          <cell r="A179" t="str">
            <v>BREST</v>
          </cell>
          <cell r="B179">
            <v>37</v>
          </cell>
          <cell r="C179">
            <v>80</v>
          </cell>
          <cell r="D179">
            <v>137</v>
          </cell>
          <cell r="E179">
            <v>113</v>
          </cell>
          <cell r="F179">
            <v>98</v>
          </cell>
          <cell r="G179">
            <v>35</v>
          </cell>
          <cell r="H179">
            <v>33</v>
          </cell>
          <cell r="I179">
            <v>32</v>
          </cell>
          <cell r="J179">
            <v>89</v>
          </cell>
          <cell r="K179">
            <v>99</v>
          </cell>
          <cell r="L179">
            <v>1</v>
          </cell>
          <cell r="M179">
            <v>59</v>
          </cell>
          <cell r="N179">
            <v>0</v>
          </cell>
          <cell r="O179">
            <v>1</v>
          </cell>
        </row>
        <row r="180">
          <cell r="A180" t="str">
            <v>BREST ENI</v>
          </cell>
          <cell r="B180">
            <v>0</v>
          </cell>
          <cell r="C180">
            <v>0</v>
          </cell>
          <cell r="D180">
            <v>8</v>
          </cell>
          <cell r="E180">
            <v>0</v>
          </cell>
          <cell r="F180">
            <v>14</v>
          </cell>
          <cell r="G180">
            <v>3</v>
          </cell>
          <cell r="H180">
            <v>0</v>
          </cell>
          <cell r="I180">
            <v>0</v>
          </cell>
          <cell r="J180">
            <v>30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</row>
        <row r="181">
          <cell r="A181" t="str">
            <v>BRETAGNE SUD</v>
          </cell>
          <cell r="B181">
            <v>21</v>
          </cell>
          <cell r="C181">
            <v>56</v>
          </cell>
          <cell r="D181">
            <v>58</v>
          </cell>
          <cell r="E181">
            <v>26</v>
          </cell>
          <cell r="F181">
            <v>74</v>
          </cell>
          <cell r="G181">
            <v>20</v>
          </cell>
          <cell r="H181">
            <v>16</v>
          </cell>
          <cell r="I181">
            <v>2</v>
          </cell>
          <cell r="J181">
            <v>84</v>
          </cell>
          <cell r="K181">
            <v>17</v>
          </cell>
          <cell r="L181">
            <v>0</v>
          </cell>
          <cell r="M181">
            <v>14</v>
          </cell>
          <cell r="N181">
            <v>0</v>
          </cell>
          <cell r="O181">
            <v>0</v>
          </cell>
        </row>
        <row r="182">
          <cell r="A182" t="str">
            <v>CACHAN ENS</v>
          </cell>
          <cell r="B182">
            <v>2</v>
          </cell>
          <cell r="C182">
            <v>18</v>
          </cell>
          <cell r="D182">
            <v>4</v>
          </cell>
          <cell r="E182">
            <v>9</v>
          </cell>
          <cell r="F182">
            <v>33</v>
          </cell>
          <cell r="G182">
            <v>15</v>
          </cell>
          <cell r="H182">
            <v>8</v>
          </cell>
          <cell r="I182">
            <v>0</v>
          </cell>
          <cell r="J182">
            <v>82</v>
          </cell>
          <cell r="K182">
            <v>11</v>
          </cell>
          <cell r="L182">
            <v>0</v>
          </cell>
          <cell r="M182">
            <v>8</v>
          </cell>
          <cell r="N182">
            <v>0</v>
          </cell>
          <cell r="O182">
            <v>1</v>
          </cell>
        </row>
        <row r="183">
          <cell r="A183" t="str">
            <v>CAEN</v>
          </cell>
          <cell r="B183">
            <v>59</v>
          </cell>
          <cell r="C183">
            <v>106</v>
          </cell>
          <cell r="D183">
            <v>196</v>
          </cell>
          <cell r="E183">
            <v>140</v>
          </cell>
          <cell r="F183">
            <v>119</v>
          </cell>
          <cell r="G183">
            <v>61</v>
          </cell>
          <cell r="H183">
            <v>53</v>
          </cell>
          <cell r="I183">
            <v>15</v>
          </cell>
          <cell r="J183">
            <v>105</v>
          </cell>
          <cell r="K183">
            <v>97</v>
          </cell>
          <cell r="L183">
            <v>43</v>
          </cell>
          <cell r="M183">
            <v>98</v>
          </cell>
          <cell r="N183">
            <v>0</v>
          </cell>
          <cell r="O183">
            <v>0</v>
          </cell>
        </row>
        <row r="184">
          <cell r="A184" t="str">
            <v>CAEN ISMRA</v>
          </cell>
          <cell r="B184">
            <v>0</v>
          </cell>
          <cell r="C184">
            <v>1</v>
          </cell>
          <cell r="D184">
            <v>3</v>
          </cell>
          <cell r="E184">
            <v>0</v>
          </cell>
          <cell r="F184">
            <v>12</v>
          </cell>
          <cell r="G184">
            <v>15</v>
          </cell>
          <cell r="H184">
            <v>11</v>
          </cell>
          <cell r="I184">
            <v>0</v>
          </cell>
          <cell r="J184">
            <v>19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</row>
        <row r="185">
          <cell r="A185" t="str">
            <v>CERGY ENSEA</v>
          </cell>
          <cell r="B185">
            <v>0</v>
          </cell>
          <cell r="C185">
            <v>0</v>
          </cell>
          <cell r="D185">
            <v>3</v>
          </cell>
          <cell r="E185">
            <v>0</v>
          </cell>
          <cell r="F185">
            <v>5</v>
          </cell>
          <cell r="G185">
            <v>9</v>
          </cell>
          <cell r="H185">
            <v>0</v>
          </cell>
          <cell r="I185">
            <v>0</v>
          </cell>
          <cell r="J185">
            <v>37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</row>
        <row r="186">
          <cell r="A186" t="str">
            <v>CERGY-PONTOISE</v>
          </cell>
          <cell r="B186">
            <v>45</v>
          </cell>
          <cell r="C186">
            <v>67</v>
          </cell>
          <cell r="D186">
            <v>137</v>
          </cell>
          <cell r="E186">
            <v>102</v>
          </cell>
          <cell r="F186">
            <v>85</v>
          </cell>
          <cell r="G186">
            <v>53</v>
          </cell>
          <cell r="H186">
            <v>27</v>
          </cell>
          <cell r="I186">
            <v>15</v>
          </cell>
          <cell r="J186">
            <v>72</v>
          </cell>
          <cell r="K186">
            <v>40</v>
          </cell>
          <cell r="L186">
            <v>0</v>
          </cell>
          <cell r="M186">
            <v>43</v>
          </cell>
          <cell r="N186">
            <v>0</v>
          </cell>
          <cell r="O186">
            <v>0</v>
          </cell>
        </row>
        <row r="187">
          <cell r="A187" t="str">
            <v>CHAMBERY</v>
          </cell>
          <cell r="B187">
            <v>24</v>
          </cell>
          <cell r="C187">
            <v>68</v>
          </cell>
          <cell r="D187">
            <v>77</v>
          </cell>
          <cell r="E187">
            <v>58</v>
          </cell>
          <cell r="F187">
            <v>63</v>
          </cell>
          <cell r="G187">
            <v>49</v>
          </cell>
          <cell r="H187">
            <v>25</v>
          </cell>
          <cell r="I187">
            <v>13</v>
          </cell>
          <cell r="J187">
            <v>112</v>
          </cell>
          <cell r="K187">
            <v>18</v>
          </cell>
          <cell r="L187">
            <v>0</v>
          </cell>
          <cell r="M187">
            <v>25</v>
          </cell>
          <cell r="N187">
            <v>0</v>
          </cell>
          <cell r="O187">
            <v>0</v>
          </cell>
        </row>
        <row r="188">
          <cell r="A188" t="str">
            <v>CLERMONT 1</v>
          </cell>
          <cell r="B188">
            <v>57</v>
          </cell>
          <cell r="C188">
            <v>63</v>
          </cell>
          <cell r="D188">
            <v>30</v>
          </cell>
          <cell r="E188">
            <v>3</v>
          </cell>
          <cell r="F188">
            <v>42</v>
          </cell>
          <cell r="G188">
            <v>11</v>
          </cell>
          <cell r="H188">
            <v>10</v>
          </cell>
          <cell r="I188">
            <v>1</v>
          </cell>
          <cell r="J188">
            <v>26</v>
          </cell>
          <cell r="K188">
            <v>43</v>
          </cell>
          <cell r="L188">
            <v>71</v>
          </cell>
          <cell r="M188">
            <v>7</v>
          </cell>
          <cell r="N188">
            <v>0</v>
          </cell>
          <cell r="O188">
            <v>0</v>
          </cell>
        </row>
        <row r="189">
          <cell r="A189" t="str">
            <v>CLERMONT 2</v>
          </cell>
          <cell r="B189">
            <v>0</v>
          </cell>
          <cell r="C189">
            <v>40</v>
          </cell>
          <cell r="D189">
            <v>171</v>
          </cell>
          <cell r="E189">
            <v>109</v>
          </cell>
          <cell r="F189">
            <v>127</v>
          </cell>
          <cell r="G189">
            <v>51</v>
          </cell>
          <cell r="H189">
            <v>46</v>
          </cell>
          <cell r="I189">
            <v>38</v>
          </cell>
          <cell r="J189">
            <v>112</v>
          </cell>
          <cell r="K189">
            <v>86</v>
          </cell>
          <cell r="L189">
            <v>0</v>
          </cell>
          <cell r="M189">
            <v>61</v>
          </cell>
          <cell r="N189">
            <v>0</v>
          </cell>
          <cell r="O189">
            <v>6</v>
          </cell>
        </row>
        <row r="190">
          <cell r="A190" t="str">
            <v>CLERMONT ENSC</v>
          </cell>
          <cell r="B190">
            <v>0</v>
          </cell>
          <cell r="C190">
            <v>0</v>
          </cell>
          <cell r="D190">
            <v>2</v>
          </cell>
          <cell r="E190">
            <v>0</v>
          </cell>
          <cell r="F190">
            <v>0</v>
          </cell>
          <cell r="G190">
            <v>0</v>
          </cell>
          <cell r="H190">
            <v>22</v>
          </cell>
          <cell r="I190">
            <v>0</v>
          </cell>
          <cell r="J190">
            <v>6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</row>
        <row r="191">
          <cell r="A191" t="str">
            <v>CLERMONT IFMA</v>
          </cell>
          <cell r="B191">
            <v>0</v>
          </cell>
          <cell r="C191">
            <v>0</v>
          </cell>
          <cell r="D191">
            <v>4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38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</row>
        <row r="192">
          <cell r="A192" t="str">
            <v>COMPIEGNE UTC</v>
          </cell>
          <cell r="B192">
            <v>0</v>
          </cell>
          <cell r="C192">
            <v>5</v>
          </cell>
          <cell r="D192">
            <v>8</v>
          </cell>
          <cell r="E192">
            <v>7</v>
          </cell>
          <cell r="F192">
            <v>31</v>
          </cell>
          <cell r="G192">
            <v>4</v>
          </cell>
          <cell r="H192">
            <v>8</v>
          </cell>
          <cell r="I192">
            <v>0</v>
          </cell>
          <cell r="J192">
            <v>100</v>
          </cell>
          <cell r="K192">
            <v>20</v>
          </cell>
          <cell r="L192">
            <v>0</v>
          </cell>
          <cell r="M192">
            <v>9</v>
          </cell>
          <cell r="N192">
            <v>0</v>
          </cell>
          <cell r="O192">
            <v>0</v>
          </cell>
        </row>
        <row r="193">
          <cell r="A193" t="str">
            <v>CORTE</v>
          </cell>
          <cell r="B193">
            <v>13</v>
          </cell>
          <cell r="C193">
            <v>20</v>
          </cell>
          <cell r="D193">
            <v>37</v>
          </cell>
          <cell r="E193">
            <v>16</v>
          </cell>
          <cell r="F193">
            <v>29</v>
          </cell>
          <cell r="G193">
            <v>1</v>
          </cell>
          <cell r="H193">
            <v>14</v>
          </cell>
          <cell r="I193">
            <v>4</v>
          </cell>
          <cell r="J193">
            <v>24</v>
          </cell>
          <cell r="K193">
            <v>23</v>
          </cell>
          <cell r="L193">
            <v>0</v>
          </cell>
          <cell r="M193">
            <v>43</v>
          </cell>
          <cell r="N193">
            <v>0</v>
          </cell>
          <cell r="O193">
            <v>0</v>
          </cell>
        </row>
        <row r="194">
          <cell r="A194" t="str">
            <v>DIJON</v>
          </cell>
          <cell r="B194">
            <v>82</v>
          </cell>
          <cell r="C194">
            <v>92</v>
          </cell>
          <cell r="D194">
            <v>179</v>
          </cell>
          <cell r="E194">
            <v>121</v>
          </cell>
          <cell r="F194">
            <v>113</v>
          </cell>
          <cell r="G194">
            <v>54</v>
          </cell>
          <cell r="H194">
            <v>56</v>
          </cell>
          <cell r="I194">
            <v>21</v>
          </cell>
          <cell r="J194">
            <v>121</v>
          </cell>
          <cell r="K194">
            <v>126</v>
          </cell>
          <cell r="L194">
            <v>38</v>
          </cell>
          <cell r="M194">
            <v>109</v>
          </cell>
          <cell r="N194">
            <v>0</v>
          </cell>
          <cell r="O194">
            <v>0</v>
          </cell>
        </row>
        <row r="195">
          <cell r="A195" t="str">
            <v>EVRY</v>
          </cell>
          <cell r="B195">
            <v>22</v>
          </cell>
          <cell r="C195">
            <v>54</v>
          </cell>
          <cell r="D195">
            <v>36</v>
          </cell>
          <cell r="E195">
            <v>32</v>
          </cell>
          <cell r="F195">
            <v>59</v>
          </cell>
          <cell r="G195">
            <v>27</v>
          </cell>
          <cell r="H195">
            <v>24</v>
          </cell>
          <cell r="I195">
            <v>0</v>
          </cell>
          <cell r="J195">
            <v>92</v>
          </cell>
          <cell r="K195">
            <v>24</v>
          </cell>
          <cell r="L195">
            <v>0</v>
          </cell>
          <cell r="M195">
            <v>18</v>
          </cell>
          <cell r="N195">
            <v>0</v>
          </cell>
          <cell r="O195">
            <v>0</v>
          </cell>
        </row>
        <row r="196">
          <cell r="A196" t="str">
            <v>EVRY ENSIIE</v>
          </cell>
          <cell r="B196">
            <v>0</v>
          </cell>
          <cell r="C196">
            <v>1</v>
          </cell>
          <cell r="D196">
            <v>1</v>
          </cell>
          <cell r="E196">
            <v>0</v>
          </cell>
          <cell r="F196">
            <v>17</v>
          </cell>
          <cell r="G196">
            <v>0</v>
          </cell>
          <cell r="H196">
            <v>0</v>
          </cell>
          <cell r="I196">
            <v>0</v>
          </cell>
          <cell r="J196">
            <v>1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</row>
        <row r="197">
          <cell r="A197" t="str">
            <v>GRENOBLE 1</v>
          </cell>
          <cell r="B197">
            <v>0</v>
          </cell>
          <cell r="C197">
            <v>4</v>
          </cell>
          <cell r="D197">
            <v>55</v>
          </cell>
          <cell r="E197">
            <v>64</v>
          </cell>
          <cell r="F197">
            <v>205</v>
          </cell>
          <cell r="G197">
            <v>134</v>
          </cell>
          <cell r="H197">
            <v>87</v>
          </cell>
          <cell r="I197">
            <v>58</v>
          </cell>
          <cell r="J197">
            <v>239</v>
          </cell>
          <cell r="K197">
            <v>103</v>
          </cell>
          <cell r="L197">
            <v>47</v>
          </cell>
          <cell r="M197">
            <v>98</v>
          </cell>
          <cell r="N197">
            <v>0</v>
          </cell>
          <cell r="O197">
            <v>26</v>
          </cell>
        </row>
        <row r="198">
          <cell r="A198" t="str">
            <v>GRENOBLE 2</v>
          </cell>
          <cell r="B198">
            <v>76</v>
          </cell>
          <cell r="C198">
            <v>184</v>
          </cell>
          <cell r="D198">
            <v>56</v>
          </cell>
          <cell r="E198">
            <v>122</v>
          </cell>
          <cell r="F198">
            <v>91</v>
          </cell>
          <cell r="G198">
            <v>0</v>
          </cell>
          <cell r="H198">
            <v>0</v>
          </cell>
          <cell r="I198">
            <v>0</v>
          </cell>
          <cell r="J198">
            <v>6</v>
          </cell>
          <cell r="K198">
            <v>2</v>
          </cell>
          <cell r="L198">
            <v>0</v>
          </cell>
          <cell r="M198">
            <v>40</v>
          </cell>
          <cell r="N198">
            <v>0</v>
          </cell>
          <cell r="O198">
            <v>0</v>
          </cell>
        </row>
        <row r="199">
          <cell r="A199" t="str">
            <v>GRENOBLE 3</v>
          </cell>
          <cell r="B199">
            <v>1</v>
          </cell>
          <cell r="C199">
            <v>8</v>
          </cell>
          <cell r="D199">
            <v>232</v>
          </cell>
          <cell r="E199">
            <v>4</v>
          </cell>
          <cell r="F199">
            <v>7</v>
          </cell>
          <cell r="G199">
            <v>0</v>
          </cell>
          <cell r="H199">
            <v>0</v>
          </cell>
          <cell r="I199">
            <v>0</v>
          </cell>
          <cell r="J199">
            <v>1</v>
          </cell>
          <cell r="K199">
            <v>0</v>
          </cell>
          <cell r="L199">
            <v>0</v>
          </cell>
          <cell r="M199">
            <v>26</v>
          </cell>
          <cell r="N199">
            <v>0</v>
          </cell>
          <cell r="O199">
            <v>0</v>
          </cell>
        </row>
        <row r="200">
          <cell r="A200" t="str">
            <v>GRENOBLE IEP</v>
          </cell>
          <cell r="B200">
            <v>21</v>
          </cell>
          <cell r="C200">
            <v>10</v>
          </cell>
          <cell r="D200">
            <v>11</v>
          </cell>
          <cell r="E200">
            <v>7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</row>
        <row r="201">
          <cell r="A201" t="str">
            <v>GRENOBLE IP</v>
          </cell>
          <cell r="B201">
            <v>0</v>
          </cell>
          <cell r="C201">
            <v>7</v>
          </cell>
          <cell r="D201">
            <v>15</v>
          </cell>
          <cell r="E201">
            <v>2</v>
          </cell>
          <cell r="F201">
            <v>84</v>
          </cell>
          <cell r="G201">
            <v>37</v>
          </cell>
          <cell r="H201">
            <v>26</v>
          </cell>
          <cell r="I201">
            <v>1</v>
          </cell>
          <cell r="J201">
            <v>192</v>
          </cell>
          <cell r="K201">
            <v>1</v>
          </cell>
          <cell r="L201">
            <v>0</v>
          </cell>
          <cell r="M201">
            <v>14</v>
          </cell>
          <cell r="N201">
            <v>0</v>
          </cell>
          <cell r="O201">
            <v>0</v>
          </cell>
        </row>
        <row r="202">
          <cell r="A202" t="str">
            <v>LA REUNION</v>
          </cell>
          <cell r="B202">
            <v>35</v>
          </cell>
          <cell r="C202">
            <v>39</v>
          </cell>
          <cell r="D202">
            <v>91</v>
          </cell>
          <cell r="E202">
            <v>40</v>
          </cell>
          <cell r="F202">
            <v>44</v>
          </cell>
          <cell r="G202">
            <v>9</v>
          </cell>
          <cell r="H202">
            <v>14</v>
          </cell>
          <cell r="I202">
            <v>15</v>
          </cell>
          <cell r="J202">
            <v>36</v>
          </cell>
          <cell r="K202">
            <v>32</v>
          </cell>
          <cell r="L202">
            <v>0</v>
          </cell>
          <cell r="M202">
            <v>52</v>
          </cell>
          <cell r="N202">
            <v>0</v>
          </cell>
          <cell r="O202">
            <v>0</v>
          </cell>
        </row>
        <row r="203">
          <cell r="A203" t="str">
            <v>LA ROCHELLE</v>
          </cell>
          <cell r="B203">
            <v>29</v>
          </cell>
          <cell r="C203">
            <v>27</v>
          </cell>
          <cell r="D203">
            <v>47</v>
          </cell>
          <cell r="E203">
            <v>23</v>
          </cell>
          <cell r="F203">
            <v>57</v>
          </cell>
          <cell r="G203">
            <v>17</v>
          </cell>
          <cell r="H203">
            <v>12</v>
          </cell>
          <cell r="I203">
            <v>9</v>
          </cell>
          <cell r="J203">
            <v>57</v>
          </cell>
          <cell r="K203">
            <v>49</v>
          </cell>
          <cell r="L203">
            <v>0</v>
          </cell>
          <cell r="M203">
            <v>7</v>
          </cell>
          <cell r="N203">
            <v>0</v>
          </cell>
          <cell r="O203">
            <v>0</v>
          </cell>
        </row>
        <row r="204">
          <cell r="A204" t="str">
            <v>LE HAVRE</v>
          </cell>
          <cell r="B204">
            <v>23</v>
          </cell>
          <cell r="C204">
            <v>47</v>
          </cell>
          <cell r="D204">
            <v>82</v>
          </cell>
          <cell r="E204">
            <v>31</v>
          </cell>
          <cell r="F204">
            <v>59</v>
          </cell>
          <cell r="G204">
            <v>12</v>
          </cell>
          <cell r="H204">
            <v>12</v>
          </cell>
          <cell r="I204">
            <v>2</v>
          </cell>
          <cell r="J204">
            <v>82</v>
          </cell>
          <cell r="K204">
            <v>14</v>
          </cell>
          <cell r="L204">
            <v>0</v>
          </cell>
          <cell r="M204">
            <v>16</v>
          </cell>
          <cell r="N204">
            <v>0</v>
          </cell>
          <cell r="O204">
            <v>0</v>
          </cell>
        </row>
        <row r="205">
          <cell r="A205" t="str">
            <v>LE MANS</v>
          </cell>
          <cell r="B205">
            <v>33</v>
          </cell>
          <cell r="C205">
            <v>47</v>
          </cell>
          <cell r="D205">
            <v>72</v>
          </cell>
          <cell r="E205">
            <v>39</v>
          </cell>
          <cell r="F205">
            <v>56</v>
          </cell>
          <cell r="G205">
            <v>35</v>
          </cell>
          <cell r="H205">
            <v>43</v>
          </cell>
          <cell r="I205">
            <v>6</v>
          </cell>
          <cell r="J205">
            <v>62</v>
          </cell>
          <cell r="K205">
            <v>24</v>
          </cell>
          <cell r="L205">
            <v>0</v>
          </cell>
          <cell r="M205">
            <v>26</v>
          </cell>
          <cell r="N205">
            <v>0</v>
          </cell>
          <cell r="O205">
            <v>0</v>
          </cell>
        </row>
        <row r="206">
          <cell r="A206" t="str">
            <v>LILLE 1</v>
          </cell>
          <cell r="B206">
            <v>3</v>
          </cell>
          <cell r="C206">
            <v>138</v>
          </cell>
          <cell r="D206">
            <v>68</v>
          </cell>
          <cell r="E206">
            <v>71</v>
          </cell>
          <cell r="F206">
            <v>218</v>
          </cell>
          <cell r="G206">
            <v>116</v>
          </cell>
          <cell r="H206">
            <v>103</v>
          </cell>
          <cell r="I206">
            <v>46</v>
          </cell>
          <cell r="J206">
            <v>206</v>
          </cell>
          <cell r="K206">
            <v>169</v>
          </cell>
          <cell r="L206">
            <v>2</v>
          </cell>
          <cell r="M206">
            <v>30</v>
          </cell>
          <cell r="N206">
            <v>0</v>
          </cell>
          <cell r="O206">
            <v>0</v>
          </cell>
        </row>
        <row r="207">
          <cell r="A207" t="str">
            <v>LILLE 2</v>
          </cell>
          <cell r="B207">
            <v>114</v>
          </cell>
          <cell r="C207">
            <v>58</v>
          </cell>
          <cell r="D207">
            <v>39</v>
          </cell>
          <cell r="E207">
            <v>4</v>
          </cell>
          <cell r="F207">
            <v>13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7</v>
          </cell>
          <cell r="L207">
            <v>127</v>
          </cell>
          <cell r="M207">
            <v>69</v>
          </cell>
          <cell r="N207">
            <v>0</v>
          </cell>
          <cell r="O207">
            <v>0</v>
          </cell>
        </row>
        <row r="208">
          <cell r="A208" t="str">
            <v>LILLE 3</v>
          </cell>
          <cell r="B208">
            <v>7</v>
          </cell>
          <cell r="C208">
            <v>37</v>
          </cell>
          <cell r="D208">
            <v>259</v>
          </cell>
          <cell r="E208">
            <v>205</v>
          </cell>
          <cell r="F208">
            <v>31</v>
          </cell>
          <cell r="G208">
            <v>2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72</v>
          </cell>
          <cell r="N208">
            <v>0</v>
          </cell>
          <cell r="O208">
            <v>0</v>
          </cell>
        </row>
        <row r="209">
          <cell r="A209" t="str">
            <v>LILLE EC</v>
          </cell>
          <cell r="B209">
            <v>0</v>
          </cell>
          <cell r="C209">
            <v>2</v>
          </cell>
          <cell r="D209">
            <v>11</v>
          </cell>
          <cell r="E209">
            <v>0</v>
          </cell>
          <cell r="F209">
            <v>3</v>
          </cell>
          <cell r="G209">
            <v>4</v>
          </cell>
          <cell r="H209">
            <v>2</v>
          </cell>
          <cell r="I209">
            <v>0</v>
          </cell>
          <cell r="J209">
            <v>69</v>
          </cell>
          <cell r="K209">
            <v>0</v>
          </cell>
          <cell r="L209">
            <v>0</v>
          </cell>
          <cell r="M209">
            <v>1</v>
          </cell>
          <cell r="N209">
            <v>0</v>
          </cell>
          <cell r="O209">
            <v>0</v>
          </cell>
        </row>
        <row r="210">
          <cell r="A210" t="str">
            <v>LILLE ENSC</v>
          </cell>
          <cell r="B210">
            <v>0</v>
          </cell>
          <cell r="C210">
            <v>0</v>
          </cell>
          <cell r="D210">
            <v>5</v>
          </cell>
          <cell r="E210">
            <v>0</v>
          </cell>
          <cell r="F210">
            <v>2</v>
          </cell>
          <cell r="G210">
            <v>1</v>
          </cell>
          <cell r="H210">
            <v>31</v>
          </cell>
          <cell r="I210">
            <v>0</v>
          </cell>
          <cell r="J210">
            <v>7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  <cell r="O210">
            <v>0</v>
          </cell>
        </row>
        <row r="211">
          <cell r="A211" t="str">
            <v>LILLE IEP</v>
          </cell>
          <cell r="B211">
            <v>12</v>
          </cell>
          <cell r="C211">
            <v>4</v>
          </cell>
          <cell r="D211">
            <v>3</v>
          </cell>
          <cell r="E211">
            <v>2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1</v>
          </cell>
          <cell r="N211">
            <v>0</v>
          </cell>
          <cell r="O211">
            <v>0</v>
          </cell>
        </row>
        <row r="212">
          <cell r="A212" t="str">
            <v>LIMOGES</v>
          </cell>
          <cell r="B212">
            <v>46</v>
          </cell>
          <cell r="C212">
            <v>54</v>
          </cell>
          <cell r="D212">
            <v>107</v>
          </cell>
          <cell r="E212">
            <v>40</v>
          </cell>
          <cell r="F212">
            <v>68</v>
          </cell>
          <cell r="G212">
            <v>24</v>
          </cell>
          <cell r="H212">
            <v>44</v>
          </cell>
          <cell r="I212">
            <v>5</v>
          </cell>
          <cell r="J212">
            <v>122</v>
          </cell>
          <cell r="K212">
            <v>43</v>
          </cell>
          <cell r="L212">
            <v>43</v>
          </cell>
          <cell r="M212">
            <v>39</v>
          </cell>
          <cell r="N212">
            <v>0</v>
          </cell>
          <cell r="O212">
            <v>0</v>
          </cell>
        </row>
        <row r="213">
          <cell r="A213" t="str">
            <v>LIMOGES ENSCI</v>
          </cell>
          <cell r="B213">
            <v>0</v>
          </cell>
          <cell r="C213">
            <v>0</v>
          </cell>
          <cell r="D213">
            <v>1</v>
          </cell>
          <cell r="E213">
            <v>0</v>
          </cell>
          <cell r="F213">
            <v>0</v>
          </cell>
          <cell r="G213">
            <v>9</v>
          </cell>
          <cell r="H213">
            <v>8</v>
          </cell>
          <cell r="I213">
            <v>0</v>
          </cell>
          <cell r="J213">
            <v>5</v>
          </cell>
          <cell r="K213">
            <v>0</v>
          </cell>
          <cell r="L213">
            <v>0</v>
          </cell>
          <cell r="M213">
            <v>0</v>
          </cell>
          <cell r="N213">
            <v>0</v>
          </cell>
          <cell r="O213">
            <v>0</v>
          </cell>
        </row>
        <row r="214">
          <cell r="A214" t="str">
            <v>LITTORAL</v>
          </cell>
          <cell r="B214">
            <v>18</v>
          </cell>
          <cell r="C214">
            <v>56</v>
          </cell>
          <cell r="D214">
            <v>82</v>
          </cell>
          <cell r="E214">
            <v>29</v>
          </cell>
          <cell r="F214">
            <v>68</v>
          </cell>
          <cell r="G214">
            <v>26</v>
          </cell>
          <cell r="H214">
            <v>20</v>
          </cell>
          <cell r="I214">
            <v>9</v>
          </cell>
          <cell r="J214">
            <v>54</v>
          </cell>
          <cell r="K214">
            <v>28</v>
          </cell>
          <cell r="L214">
            <v>2</v>
          </cell>
          <cell r="M214">
            <v>25</v>
          </cell>
          <cell r="N214">
            <v>0</v>
          </cell>
          <cell r="O214">
            <v>0</v>
          </cell>
        </row>
        <row r="215">
          <cell r="A215" t="str">
            <v>LORRAINE</v>
          </cell>
          <cell r="B215">
            <v>108</v>
          </cell>
          <cell r="C215">
            <v>187</v>
          </cell>
          <cell r="D215">
            <v>388</v>
          </cell>
          <cell r="E215">
            <v>223</v>
          </cell>
          <cell r="F215">
            <v>336</v>
          </cell>
          <cell r="G215">
            <v>142</v>
          </cell>
          <cell r="H215">
            <v>162</v>
          </cell>
          <cell r="I215">
            <v>55</v>
          </cell>
          <cell r="J215">
            <v>504</v>
          </cell>
          <cell r="K215">
            <v>207</v>
          </cell>
          <cell r="L215">
            <v>72</v>
          </cell>
          <cell r="M215">
            <v>165</v>
          </cell>
          <cell r="N215">
            <v>8</v>
          </cell>
          <cell r="O215">
            <v>2</v>
          </cell>
        </row>
        <row r="216">
          <cell r="A216" t="str">
            <v>LYON 1</v>
          </cell>
          <cell r="B216">
            <v>4</v>
          </cell>
          <cell r="C216">
            <v>43</v>
          </cell>
          <cell r="D216">
            <v>79</v>
          </cell>
          <cell r="E216">
            <v>37</v>
          </cell>
          <cell r="F216">
            <v>220</v>
          </cell>
          <cell r="G216">
            <v>119</v>
          </cell>
          <cell r="H216">
            <v>119</v>
          </cell>
          <cell r="I216">
            <v>43</v>
          </cell>
          <cell r="J216">
            <v>196</v>
          </cell>
          <cell r="K216">
            <v>229</v>
          </cell>
          <cell r="L216">
            <v>96</v>
          </cell>
          <cell r="M216">
            <v>120</v>
          </cell>
          <cell r="N216">
            <v>0</v>
          </cell>
          <cell r="O216">
            <v>10</v>
          </cell>
        </row>
        <row r="217">
          <cell r="A217" t="str">
            <v>LYON 2</v>
          </cell>
          <cell r="B217">
            <v>40</v>
          </cell>
          <cell r="C217">
            <v>85</v>
          </cell>
          <cell r="D217">
            <v>214</v>
          </cell>
          <cell r="E217">
            <v>215</v>
          </cell>
          <cell r="F217">
            <v>27</v>
          </cell>
          <cell r="G217">
            <v>1</v>
          </cell>
          <cell r="H217">
            <v>0</v>
          </cell>
          <cell r="I217">
            <v>0</v>
          </cell>
          <cell r="J217">
            <v>5</v>
          </cell>
          <cell r="K217">
            <v>1</v>
          </cell>
          <cell r="L217">
            <v>0</v>
          </cell>
          <cell r="M217">
            <v>50</v>
          </cell>
          <cell r="N217">
            <v>0</v>
          </cell>
          <cell r="O217">
            <v>0</v>
          </cell>
        </row>
        <row r="218">
          <cell r="A218" t="str">
            <v>LYON 3</v>
          </cell>
          <cell r="B218">
            <v>96</v>
          </cell>
          <cell r="C218">
            <v>90</v>
          </cell>
          <cell r="D218">
            <v>144</v>
          </cell>
          <cell r="E218">
            <v>56</v>
          </cell>
          <cell r="F218">
            <v>14</v>
          </cell>
          <cell r="G218">
            <v>0</v>
          </cell>
          <cell r="H218">
            <v>0</v>
          </cell>
          <cell r="I218">
            <v>0</v>
          </cell>
          <cell r="J218">
            <v>2</v>
          </cell>
          <cell r="K218">
            <v>0</v>
          </cell>
          <cell r="L218">
            <v>0</v>
          </cell>
          <cell r="M218">
            <v>33</v>
          </cell>
          <cell r="N218">
            <v>0</v>
          </cell>
          <cell r="O218">
            <v>0</v>
          </cell>
        </row>
        <row r="219">
          <cell r="A219" t="str">
            <v>LYON EC</v>
          </cell>
          <cell r="B219">
            <v>0</v>
          </cell>
          <cell r="C219">
            <v>1</v>
          </cell>
          <cell r="D219">
            <v>8</v>
          </cell>
          <cell r="E219">
            <v>2</v>
          </cell>
          <cell r="F219">
            <v>16</v>
          </cell>
          <cell r="G219">
            <v>12</v>
          </cell>
          <cell r="H219">
            <v>13</v>
          </cell>
          <cell r="I219">
            <v>0</v>
          </cell>
          <cell r="J219">
            <v>66</v>
          </cell>
          <cell r="K219">
            <v>0</v>
          </cell>
          <cell r="L219">
            <v>0</v>
          </cell>
          <cell r="M219">
            <v>3</v>
          </cell>
          <cell r="N219">
            <v>0</v>
          </cell>
          <cell r="O219">
            <v>0</v>
          </cell>
        </row>
        <row r="220">
          <cell r="A220" t="str">
            <v>LYON ENS</v>
          </cell>
          <cell r="B220">
            <v>1</v>
          </cell>
          <cell r="C220">
            <v>2</v>
          </cell>
          <cell r="D220">
            <v>57</v>
          </cell>
          <cell r="E220">
            <v>39</v>
          </cell>
          <cell r="F220">
            <v>37</v>
          </cell>
          <cell r="G220">
            <v>37</v>
          </cell>
          <cell r="H220">
            <v>10</v>
          </cell>
          <cell r="I220">
            <v>9</v>
          </cell>
          <cell r="J220">
            <v>2</v>
          </cell>
          <cell r="K220">
            <v>25</v>
          </cell>
          <cell r="L220">
            <v>0</v>
          </cell>
          <cell r="M220">
            <v>19</v>
          </cell>
          <cell r="N220">
            <v>0</v>
          </cell>
          <cell r="O220">
            <v>0</v>
          </cell>
        </row>
        <row r="221">
          <cell r="A221" t="str">
            <v>LYON ENSATT</v>
          </cell>
          <cell r="B221">
            <v>0</v>
          </cell>
          <cell r="C221">
            <v>1</v>
          </cell>
          <cell r="D221">
            <v>0</v>
          </cell>
          <cell r="E221">
            <v>4</v>
          </cell>
          <cell r="F221">
            <v>0</v>
          </cell>
          <cell r="G221">
            <v>1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</row>
        <row r="222">
          <cell r="A222" t="str">
            <v>LYON ENSSIB</v>
          </cell>
          <cell r="B222">
            <v>0</v>
          </cell>
          <cell r="C222">
            <v>0</v>
          </cell>
          <cell r="D222">
            <v>0</v>
          </cell>
          <cell r="E222">
            <v>1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7</v>
          </cell>
          <cell r="N222">
            <v>0</v>
          </cell>
          <cell r="O222">
            <v>0</v>
          </cell>
        </row>
        <row r="223">
          <cell r="A223" t="str">
            <v>LYON IEP</v>
          </cell>
          <cell r="B223">
            <v>19</v>
          </cell>
          <cell r="C223">
            <v>8</v>
          </cell>
          <cell r="D223">
            <v>6</v>
          </cell>
          <cell r="E223">
            <v>8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4</v>
          </cell>
          <cell r="N223">
            <v>0</v>
          </cell>
          <cell r="O223">
            <v>0</v>
          </cell>
        </row>
        <row r="224">
          <cell r="A224" t="str">
            <v>LYON INSA</v>
          </cell>
          <cell r="B224">
            <v>0</v>
          </cell>
          <cell r="C224">
            <v>3</v>
          </cell>
          <cell r="D224">
            <v>31</v>
          </cell>
          <cell r="E224">
            <v>7</v>
          </cell>
          <cell r="F224">
            <v>77</v>
          </cell>
          <cell r="G224">
            <v>42</v>
          </cell>
          <cell r="H224">
            <v>39</v>
          </cell>
          <cell r="I224">
            <v>0</v>
          </cell>
          <cell r="J224">
            <v>238</v>
          </cell>
          <cell r="K224">
            <v>20</v>
          </cell>
          <cell r="L224">
            <v>0</v>
          </cell>
          <cell r="M224">
            <v>19</v>
          </cell>
          <cell r="N224">
            <v>0</v>
          </cell>
          <cell r="O224">
            <v>0</v>
          </cell>
        </row>
        <row r="225">
          <cell r="A225" t="str">
            <v>MARNE-LA-VALLEE</v>
          </cell>
          <cell r="B225">
            <v>2</v>
          </cell>
          <cell r="C225">
            <v>49</v>
          </cell>
          <cell r="D225">
            <v>56</v>
          </cell>
          <cell r="E225">
            <v>55</v>
          </cell>
          <cell r="F225">
            <v>75</v>
          </cell>
          <cell r="G225">
            <v>20</v>
          </cell>
          <cell r="H225">
            <v>10</v>
          </cell>
          <cell r="I225">
            <v>11</v>
          </cell>
          <cell r="J225">
            <v>53</v>
          </cell>
          <cell r="K225">
            <v>0</v>
          </cell>
          <cell r="L225">
            <v>0</v>
          </cell>
          <cell r="M225">
            <v>21</v>
          </cell>
          <cell r="N225">
            <v>0</v>
          </cell>
          <cell r="O225">
            <v>0</v>
          </cell>
        </row>
        <row r="226">
          <cell r="A226" t="str">
            <v>METZ ENI</v>
          </cell>
          <cell r="B226">
            <v>0</v>
          </cell>
          <cell r="C226">
            <v>1</v>
          </cell>
          <cell r="D226">
            <v>5</v>
          </cell>
          <cell r="E226">
            <v>1</v>
          </cell>
          <cell r="F226">
            <v>3</v>
          </cell>
          <cell r="G226">
            <v>5</v>
          </cell>
          <cell r="H226">
            <v>3</v>
          </cell>
          <cell r="I226">
            <v>0</v>
          </cell>
          <cell r="J226">
            <v>43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</row>
        <row r="227">
          <cell r="A227" t="str">
            <v>MONTPELLIER 1</v>
          </cell>
          <cell r="B227">
            <v>99</v>
          </cell>
          <cell r="C227">
            <v>77</v>
          </cell>
          <cell r="D227">
            <v>21</v>
          </cell>
          <cell r="E227">
            <v>1</v>
          </cell>
          <cell r="F227">
            <v>11</v>
          </cell>
          <cell r="G227">
            <v>0</v>
          </cell>
          <cell r="H227">
            <v>2</v>
          </cell>
          <cell r="I227">
            <v>0</v>
          </cell>
          <cell r="J227">
            <v>0</v>
          </cell>
          <cell r="K227">
            <v>13</v>
          </cell>
          <cell r="L227">
            <v>145</v>
          </cell>
          <cell r="M227">
            <v>73</v>
          </cell>
          <cell r="N227">
            <v>0</v>
          </cell>
          <cell r="O227">
            <v>0</v>
          </cell>
        </row>
        <row r="228">
          <cell r="A228" t="str">
            <v>MONTPELLIER 2</v>
          </cell>
          <cell r="B228">
            <v>5</v>
          </cell>
          <cell r="C228">
            <v>61</v>
          </cell>
          <cell r="D228">
            <v>67</v>
          </cell>
          <cell r="E228">
            <v>36</v>
          </cell>
          <cell r="F228">
            <v>169</v>
          </cell>
          <cell r="G228">
            <v>93</v>
          </cell>
          <cell r="H228">
            <v>112</v>
          </cell>
          <cell r="I228">
            <v>46</v>
          </cell>
          <cell r="J228">
            <v>184</v>
          </cell>
          <cell r="K228">
            <v>160</v>
          </cell>
          <cell r="L228">
            <v>0</v>
          </cell>
          <cell r="M228">
            <v>34</v>
          </cell>
          <cell r="N228">
            <v>0</v>
          </cell>
          <cell r="O228">
            <v>0</v>
          </cell>
        </row>
        <row r="229">
          <cell r="A229" t="str">
            <v>MONTPELLIER 3</v>
          </cell>
          <cell r="B229">
            <v>10</v>
          </cell>
          <cell r="C229">
            <v>21</v>
          </cell>
          <cell r="D229">
            <v>230</v>
          </cell>
          <cell r="E229">
            <v>177</v>
          </cell>
          <cell r="F229">
            <v>14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8</v>
          </cell>
          <cell r="L229">
            <v>0</v>
          </cell>
          <cell r="M229">
            <v>29</v>
          </cell>
          <cell r="N229">
            <v>0</v>
          </cell>
          <cell r="O229">
            <v>0</v>
          </cell>
        </row>
        <row r="230">
          <cell r="A230" t="str">
            <v>MONTPELLIER ENSC</v>
          </cell>
          <cell r="B230">
            <v>0</v>
          </cell>
          <cell r="C230">
            <v>0</v>
          </cell>
          <cell r="D230">
            <v>5</v>
          </cell>
          <cell r="E230">
            <v>0</v>
          </cell>
          <cell r="F230">
            <v>0</v>
          </cell>
          <cell r="G230">
            <v>0</v>
          </cell>
          <cell r="H230">
            <v>29</v>
          </cell>
          <cell r="I230">
            <v>0</v>
          </cell>
          <cell r="J230">
            <v>4</v>
          </cell>
          <cell r="K230">
            <v>3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</row>
        <row r="231">
          <cell r="A231" t="str">
            <v>MULHOUSE</v>
          </cell>
          <cell r="B231">
            <v>22</v>
          </cell>
          <cell r="C231">
            <v>48</v>
          </cell>
          <cell r="D231">
            <v>74</v>
          </cell>
          <cell r="E231">
            <v>18</v>
          </cell>
          <cell r="F231">
            <v>44</v>
          </cell>
          <cell r="G231">
            <v>41</v>
          </cell>
          <cell r="H231">
            <v>49</v>
          </cell>
          <cell r="I231">
            <v>0</v>
          </cell>
          <cell r="J231">
            <v>105</v>
          </cell>
          <cell r="K231">
            <v>16</v>
          </cell>
          <cell r="L231">
            <v>0</v>
          </cell>
          <cell r="M231">
            <v>19</v>
          </cell>
          <cell r="N231">
            <v>0</v>
          </cell>
          <cell r="O231">
            <v>0</v>
          </cell>
        </row>
        <row r="232">
          <cell r="A232" t="str">
            <v>NANTES</v>
          </cell>
          <cell r="B232">
            <v>79</v>
          </cell>
          <cell r="C232">
            <v>102</v>
          </cell>
          <cell r="D232">
            <v>214</v>
          </cell>
          <cell r="E232">
            <v>165</v>
          </cell>
          <cell r="F232">
            <v>171</v>
          </cell>
          <cell r="G232">
            <v>64</v>
          </cell>
          <cell r="H232">
            <v>73</v>
          </cell>
          <cell r="I232">
            <v>20</v>
          </cell>
          <cell r="J232">
            <v>221</v>
          </cell>
          <cell r="K232">
            <v>78</v>
          </cell>
          <cell r="L232">
            <v>58</v>
          </cell>
          <cell r="M232">
            <v>105</v>
          </cell>
          <cell r="N232">
            <v>0</v>
          </cell>
          <cell r="O232">
            <v>0</v>
          </cell>
        </row>
        <row r="233">
          <cell r="A233" t="str">
            <v>NANTES EC</v>
          </cell>
          <cell r="B233">
            <v>0</v>
          </cell>
          <cell r="C233">
            <v>0</v>
          </cell>
          <cell r="D233">
            <v>7</v>
          </cell>
          <cell r="E233">
            <v>0</v>
          </cell>
          <cell r="F233">
            <v>12</v>
          </cell>
          <cell r="G233">
            <v>0</v>
          </cell>
          <cell r="H233">
            <v>2</v>
          </cell>
          <cell r="I233">
            <v>0</v>
          </cell>
          <cell r="J233">
            <v>83</v>
          </cell>
          <cell r="K233">
            <v>0</v>
          </cell>
          <cell r="L233">
            <v>0</v>
          </cell>
          <cell r="M233">
            <v>2</v>
          </cell>
          <cell r="N233">
            <v>0</v>
          </cell>
          <cell r="O233">
            <v>0</v>
          </cell>
        </row>
        <row r="234">
          <cell r="A234" t="str">
            <v>NICE</v>
          </cell>
          <cell r="B234">
            <v>76</v>
          </cell>
          <cell r="C234">
            <v>101</v>
          </cell>
          <cell r="D234">
            <v>187</v>
          </cell>
          <cell r="E234">
            <v>127</v>
          </cell>
          <cell r="F234">
            <v>187</v>
          </cell>
          <cell r="G234">
            <v>50</v>
          </cell>
          <cell r="H234">
            <v>39</v>
          </cell>
          <cell r="I234">
            <v>36</v>
          </cell>
          <cell r="J234">
            <v>76</v>
          </cell>
          <cell r="K234">
            <v>70</v>
          </cell>
          <cell r="L234">
            <v>0</v>
          </cell>
          <cell r="M234">
            <v>105</v>
          </cell>
          <cell r="N234">
            <v>0</v>
          </cell>
          <cell r="O234">
            <v>0</v>
          </cell>
        </row>
        <row r="235">
          <cell r="A235" t="str">
            <v>NICE OBS.</v>
          </cell>
          <cell r="B235">
            <v>0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34</v>
          </cell>
        </row>
        <row r="236">
          <cell r="A236" t="str">
            <v>NIMES</v>
          </cell>
          <cell r="B236">
            <v>5</v>
          </cell>
          <cell r="C236">
            <v>2</v>
          </cell>
          <cell r="D236">
            <v>10</v>
          </cell>
          <cell r="E236">
            <v>16</v>
          </cell>
          <cell r="F236">
            <v>6</v>
          </cell>
          <cell r="G236">
            <v>2</v>
          </cell>
          <cell r="H236">
            <v>1</v>
          </cell>
          <cell r="I236">
            <v>3</v>
          </cell>
          <cell r="J236">
            <v>3</v>
          </cell>
          <cell r="K236">
            <v>6</v>
          </cell>
          <cell r="L236">
            <v>0</v>
          </cell>
          <cell r="M236">
            <v>1</v>
          </cell>
          <cell r="N236">
            <v>0</v>
          </cell>
          <cell r="O236">
            <v>0</v>
          </cell>
        </row>
        <row r="237">
          <cell r="A237" t="str">
            <v>NOISYLEGD ENSLL</v>
          </cell>
          <cell r="B237">
            <v>0</v>
          </cell>
          <cell r="C237">
            <v>0</v>
          </cell>
          <cell r="D237">
            <v>0</v>
          </cell>
          <cell r="E237">
            <v>9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1</v>
          </cell>
          <cell r="N237">
            <v>0</v>
          </cell>
          <cell r="O237">
            <v>0</v>
          </cell>
        </row>
        <row r="238">
          <cell r="A238" t="str">
            <v>NOUVELLE CALEDONIE</v>
          </cell>
          <cell r="B238">
            <v>7</v>
          </cell>
          <cell r="C238">
            <v>6</v>
          </cell>
          <cell r="D238">
            <v>20</v>
          </cell>
          <cell r="E238">
            <v>11</v>
          </cell>
          <cell r="F238">
            <v>13</v>
          </cell>
          <cell r="G238">
            <v>4</v>
          </cell>
          <cell r="H238">
            <v>4</v>
          </cell>
          <cell r="I238">
            <v>2</v>
          </cell>
          <cell r="J238">
            <v>1</v>
          </cell>
          <cell r="K238">
            <v>9</v>
          </cell>
          <cell r="L238">
            <v>0</v>
          </cell>
          <cell r="M238">
            <v>8</v>
          </cell>
          <cell r="N238">
            <v>0</v>
          </cell>
          <cell r="O238">
            <v>0</v>
          </cell>
        </row>
        <row r="239">
          <cell r="A239" t="str">
            <v>ORLEANS</v>
          </cell>
          <cell r="B239">
            <v>49</v>
          </cell>
          <cell r="C239">
            <v>88</v>
          </cell>
          <cell r="D239">
            <v>149</v>
          </cell>
          <cell r="E239">
            <v>73</v>
          </cell>
          <cell r="F239">
            <v>120</v>
          </cell>
          <cell r="G239">
            <v>43</v>
          </cell>
          <cell r="H239">
            <v>56</v>
          </cell>
          <cell r="I239">
            <v>28</v>
          </cell>
          <cell r="J239">
            <v>170</v>
          </cell>
          <cell r="K239">
            <v>53</v>
          </cell>
          <cell r="L239">
            <v>0</v>
          </cell>
          <cell r="M239">
            <v>55</v>
          </cell>
          <cell r="N239">
            <v>0</v>
          </cell>
          <cell r="O239">
            <v>0</v>
          </cell>
        </row>
        <row r="240">
          <cell r="A240" t="str">
            <v>PARIS  1</v>
          </cell>
          <cell r="B240">
            <v>174</v>
          </cell>
          <cell r="C240">
            <v>173</v>
          </cell>
          <cell r="D240">
            <v>59</v>
          </cell>
          <cell r="E240">
            <v>345</v>
          </cell>
          <cell r="F240">
            <v>38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1</v>
          </cell>
          <cell r="L240">
            <v>0</v>
          </cell>
          <cell r="M240">
            <v>40</v>
          </cell>
          <cell r="N240">
            <v>0</v>
          </cell>
          <cell r="O240">
            <v>0</v>
          </cell>
        </row>
        <row r="241">
          <cell r="A241" t="str">
            <v>PARIS  2</v>
          </cell>
          <cell r="B241">
            <v>162</v>
          </cell>
          <cell r="C241">
            <v>54</v>
          </cell>
          <cell r="D241">
            <v>32</v>
          </cell>
          <cell r="E241">
            <v>3</v>
          </cell>
          <cell r="F241">
            <v>21</v>
          </cell>
          <cell r="G241">
            <v>1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26</v>
          </cell>
          <cell r="N241">
            <v>0</v>
          </cell>
          <cell r="O241">
            <v>0</v>
          </cell>
        </row>
        <row r="242">
          <cell r="A242" t="str">
            <v>PARIS  3</v>
          </cell>
          <cell r="B242">
            <v>7</v>
          </cell>
          <cell r="C242">
            <v>9</v>
          </cell>
          <cell r="D242">
            <v>354</v>
          </cell>
          <cell r="E242">
            <v>62</v>
          </cell>
          <cell r="F242">
            <v>2</v>
          </cell>
          <cell r="G242">
            <v>1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24</v>
          </cell>
          <cell r="N242">
            <v>0</v>
          </cell>
          <cell r="O242">
            <v>0</v>
          </cell>
        </row>
        <row r="243">
          <cell r="A243" t="str">
            <v>PARIS  4</v>
          </cell>
          <cell r="B243">
            <v>1</v>
          </cell>
          <cell r="C243">
            <v>6</v>
          </cell>
          <cell r="D243">
            <v>397</v>
          </cell>
          <cell r="E243">
            <v>256</v>
          </cell>
          <cell r="F243">
            <v>24</v>
          </cell>
          <cell r="G243">
            <v>6</v>
          </cell>
          <cell r="H243">
            <v>2</v>
          </cell>
          <cell r="I243">
            <v>0</v>
          </cell>
          <cell r="J243">
            <v>3</v>
          </cell>
          <cell r="K243">
            <v>8</v>
          </cell>
          <cell r="L243">
            <v>0</v>
          </cell>
          <cell r="M243">
            <v>51</v>
          </cell>
          <cell r="N243">
            <v>0</v>
          </cell>
          <cell r="O243">
            <v>0</v>
          </cell>
        </row>
        <row r="244">
          <cell r="A244" t="str">
            <v>PARIS  5</v>
          </cell>
          <cell r="B244">
            <v>68</v>
          </cell>
          <cell r="C244">
            <v>53</v>
          </cell>
          <cell r="D244">
            <v>70</v>
          </cell>
          <cell r="E244">
            <v>148</v>
          </cell>
          <cell r="F244">
            <v>90</v>
          </cell>
          <cell r="G244">
            <v>14</v>
          </cell>
          <cell r="H244">
            <v>15</v>
          </cell>
          <cell r="I244">
            <v>0</v>
          </cell>
          <cell r="J244">
            <v>0</v>
          </cell>
          <cell r="K244">
            <v>40</v>
          </cell>
          <cell r="L244">
            <v>189</v>
          </cell>
          <cell r="M244">
            <v>90</v>
          </cell>
          <cell r="N244">
            <v>0</v>
          </cell>
          <cell r="O244">
            <v>0</v>
          </cell>
        </row>
        <row r="245">
          <cell r="A245" t="str">
            <v>PARIS  6</v>
          </cell>
          <cell r="B245">
            <v>0</v>
          </cell>
          <cell r="C245">
            <v>6</v>
          </cell>
          <cell r="D245">
            <v>46</v>
          </cell>
          <cell r="E245">
            <v>2</v>
          </cell>
          <cell r="F245">
            <v>316</v>
          </cell>
          <cell r="G245">
            <v>191</v>
          </cell>
          <cell r="H245">
            <v>226</v>
          </cell>
          <cell r="I245">
            <v>125</v>
          </cell>
          <cell r="J245">
            <v>153</v>
          </cell>
          <cell r="K245">
            <v>363</v>
          </cell>
          <cell r="L245">
            <v>0</v>
          </cell>
          <cell r="M245">
            <v>16</v>
          </cell>
          <cell r="N245">
            <v>0</v>
          </cell>
          <cell r="O245">
            <v>13</v>
          </cell>
        </row>
        <row r="246">
          <cell r="A246" t="str">
            <v>PARIS  7</v>
          </cell>
          <cell r="B246">
            <v>5</v>
          </cell>
          <cell r="C246">
            <v>14</v>
          </cell>
          <cell r="D246">
            <v>207</v>
          </cell>
          <cell r="E246">
            <v>135</v>
          </cell>
          <cell r="F246">
            <v>178</v>
          </cell>
          <cell r="G246">
            <v>105</v>
          </cell>
          <cell r="H246">
            <v>62</v>
          </cell>
          <cell r="I246">
            <v>56</v>
          </cell>
          <cell r="J246">
            <v>18</v>
          </cell>
          <cell r="K246">
            <v>174</v>
          </cell>
          <cell r="L246">
            <v>1</v>
          </cell>
          <cell r="M246">
            <v>19</v>
          </cell>
          <cell r="N246">
            <v>0</v>
          </cell>
          <cell r="O246">
            <v>0</v>
          </cell>
        </row>
        <row r="247">
          <cell r="A247" t="str">
            <v>PARIS  8</v>
          </cell>
          <cell r="B247">
            <v>47</v>
          </cell>
          <cell r="C247">
            <v>53</v>
          </cell>
          <cell r="D247">
            <v>187</v>
          </cell>
          <cell r="E247">
            <v>295</v>
          </cell>
          <cell r="F247">
            <v>51</v>
          </cell>
          <cell r="G247">
            <v>0</v>
          </cell>
          <cell r="H247">
            <v>0</v>
          </cell>
          <cell r="I247">
            <v>0</v>
          </cell>
          <cell r="J247">
            <v>17</v>
          </cell>
          <cell r="K247">
            <v>1</v>
          </cell>
          <cell r="L247">
            <v>0</v>
          </cell>
          <cell r="M247">
            <v>76</v>
          </cell>
          <cell r="N247">
            <v>0</v>
          </cell>
          <cell r="O247">
            <v>0</v>
          </cell>
        </row>
        <row r="248">
          <cell r="A248" t="str">
            <v>PARIS  DAUPHINE</v>
          </cell>
          <cell r="B248">
            <v>32</v>
          </cell>
          <cell r="C248">
            <v>138</v>
          </cell>
          <cell r="D248">
            <v>34</v>
          </cell>
          <cell r="E248">
            <v>23</v>
          </cell>
          <cell r="F248">
            <v>88</v>
          </cell>
          <cell r="G248">
            <v>0</v>
          </cell>
          <cell r="H248">
            <v>0</v>
          </cell>
          <cell r="I248">
            <v>0</v>
          </cell>
          <cell r="J248">
            <v>1</v>
          </cell>
          <cell r="K248">
            <v>0</v>
          </cell>
          <cell r="L248">
            <v>0</v>
          </cell>
          <cell r="M248">
            <v>9</v>
          </cell>
          <cell r="N248">
            <v>0</v>
          </cell>
          <cell r="O248">
            <v>0</v>
          </cell>
        </row>
        <row r="249">
          <cell r="A249" t="str">
            <v>PARIS 10</v>
          </cell>
          <cell r="B249">
            <v>117</v>
          </cell>
          <cell r="C249">
            <v>92</v>
          </cell>
          <cell r="D249">
            <v>262</v>
          </cell>
          <cell r="E249">
            <v>236</v>
          </cell>
          <cell r="F249">
            <v>49</v>
          </cell>
          <cell r="G249">
            <v>5</v>
          </cell>
          <cell r="H249">
            <v>0</v>
          </cell>
          <cell r="I249">
            <v>0</v>
          </cell>
          <cell r="J249">
            <v>56</v>
          </cell>
          <cell r="K249">
            <v>12</v>
          </cell>
          <cell r="L249">
            <v>0</v>
          </cell>
          <cell r="M249">
            <v>95</v>
          </cell>
          <cell r="N249">
            <v>0</v>
          </cell>
          <cell r="O249">
            <v>0</v>
          </cell>
        </row>
        <row r="250">
          <cell r="A250" t="str">
            <v>PARIS 11</v>
          </cell>
          <cell r="B250">
            <v>62</v>
          </cell>
          <cell r="C250">
            <v>76</v>
          </cell>
          <cell r="D250">
            <v>76</v>
          </cell>
          <cell r="E250">
            <v>9</v>
          </cell>
          <cell r="F250">
            <v>222</v>
          </cell>
          <cell r="G250">
            <v>177</v>
          </cell>
          <cell r="H250">
            <v>134</v>
          </cell>
          <cell r="I250">
            <v>49</v>
          </cell>
          <cell r="J250">
            <v>165</v>
          </cell>
          <cell r="K250">
            <v>180</v>
          </cell>
          <cell r="L250">
            <v>171</v>
          </cell>
          <cell r="M250">
            <v>76</v>
          </cell>
          <cell r="N250">
            <v>0</v>
          </cell>
          <cell r="O250">
            <v>6</v>
          </cell>
        </row>
        <row r="251">
          <cell r="A251" t="str">
            <v>PARIS 12</v>
          </cell>
          <cell r="B251">
            <v>73</v>
          </cell>
          <cell r="C251">
            <v>107</v>
          </cell>
          <cell r="D251">
            <v>190</v>
          </cell>
          <cell r="E251">
            <v>151</v>
          </cell>
          <cell r="F251">
            <v>116</v>
          </cell>
          <cell r="G251">
            <v>35</v>
          </cell>
          <cell r="H251">
            <v>33</v>
          </cell>
          <cell r="I251">
            <v>18</v>
          </cell>
          <cell r="J251">
            <v>125</v>
          </cell>
          <cell r="K251">
            <v>70</v>
          </cell>
          <cell r="L251">
            <v>1</v>
          </cell>
          <cell r="M251">
            <v>105</v>
          </cell>
          <cell r="N251">
            <v>0</v>
          </cell>
          <cell r="O251">
            <v>0</v>
          </cell>
        </row>
        <row r="252">
          <cell r="A252" t="str">
            <v>PARIS 13</v>
          </cell>
          <cell r="B252">
            <v>58</v>
          </cell>
          <cell r="C252">
            <v>90</v>
          </cell>
          <cell r="D252">
            <v>114</v>
          </cell>
          <cell r="E252">
            <v>64</v>
          </cell>
          <cell r="F252">
            <v>152</v>
          </cell>
          <cell r="G252">
            <v>59</v>
          </cell>
          <cell r="H252">
            <v>36</v>
          </cell>
          <cell r="I252">
            <v>0</v>
          </cell>
          <cell r="J252">
            <v>83</v>
          </cell>
          <cell r="K252">
            <v>27</v>
          </cell>
          <cell r="L252">
            <v>3</v>
          </cell>
          <cell r="M252">
            <v>69</v>
          </cell>
          <cell r="N252">
            <v>0</v>
          </cell>
          <cell r="O252">
            <v>0</v>
          </cell>
        </row>
        <row r="253">
          <cell r="A253" t="str">
            <v>PARIS CNAM</v>
          </cell>
          <cell r="B253">
            <v>7</v>
          </cell>
          <cell r="C253">
            <v>56</v>
          </cell>
          <cell r="D253">
            <v>14</v>
          </cell>
          <cell r="E253">
            <v>34</v>
          </cell>
          <cell r="F253">
            <v>73</v>
          </cell>
          <cell r="G253">
            <v>22</v>
          </cell>
          <cell r="H253">
            <v>15</v>
          </cell>
          <cell r="I253">
            <v>4</v>
          </cell>
          <cell r="J253">
            <v>69</v>
          </cell>
          <cell r="K253">
            <v>20</v>
          </cell>
          <cell r="L253">
            <v>2</v>
          </cell>
          <cell r="M253">
            <v>13</v>
          </cell>
          <cell r="N253">
            <v>0</v>
          </cell>
          <cell r="O253">
            <v>63</v>
          </cell>
        </row>
        <row r="254">
          <cell r="A254" t="str">
            <v>PARIS COL.DE FRANCE</v>
          </cell>
          <cell r="B254">
            <v>0</v>
          </cell>
          <cell r="C254">
            <v>0</v>
          </cell>
          <cell r="D254">
            <v>8</v>
          </cell>
          <cell r="E254">
            <v>8</v>
          </cell>
          <cell r="F254">
            <v>0</v>
          </cell>
          <cell r="G254">
            <v>1</v>
          </cell>
          <cell r="H254">
            <v>1</v>
          </cell>
          <cell r="I254">
            <v>1</v>
          </cell>
          <cell r="J254">
            <v>0</v>
          </cell>
          <cell r="K254">
            <v>4</v>
          </cell>
          <cell r="L254">
            <v>0</v>
          </cell>
          <cell r="M254">
            <v>0</v>
          </cell>
          <cell r="N254">
            <v>0</v>
          </cell>
          <cell r="O254">
            <v>52</v>
          </cell>
        </row>
        <row r="255">
          <cell r="A255" t="str">
            <v>PARIS EC. NAT. CHARTES</v>
          </cell>
          <cell r="B255">
            <v>0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14</v>
          </cell>
        </row>
        <row r="256">
          <cell r="A256" t="str">
            <v>PARIS EC</v>
          </cell>
          <cell r="B256">
            <v>0</v>
          </cell>
          <cell r="C256">
            <v>2</v>
          </cell>
          <cell r="D256">
            <v>2</v>
          </cell>
          <cell r="E256">
            <v>0</v>
          </cell>
          <cell r="F256">
            <v>6</v>
          </cell>
          <cell r="G256">
            <v>6</v>
          </cell>
          <cell r="H256">
            <v>3</v>
          </cell>
          <cell r="I256">
            <v>0</v>
          </cell>
          <cell r="J256">
            <v>16</v>
          </cell>
          <cell r="K256">
            <v>0</v>
          </cell>
          <cell r="L256">
            <v>0</v>
          </cell>
          <cell r="M256">
            <v>4</v>
          </cell>
          <cell r="N256">
            <v>0</v>
          </cell>
          <cell r="O256">
            <v>30</v>
          </cell>
        </row>
        <row r="257">
          <cell r="A257" t="str">
            <v>PARIS EFEO</v>
          </cell>
          <cell r="B257">
            <v>0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37</v>
          </cell>
        </row>
        <row r="258">
          <cell r="A258" t="str">
            <v>PARIS EHESS</v>
          </cell>
          <cell r="B258">
            <v>0</v>
          </cell>
          <cell r="C258">
            <v>1</v>
          </cell>
          <cell r="D258">
            <v>4</v>
          </cell>
          <cell r="E258">
            <v>12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>
            <v>0</v>
          </cell>
          <cell r="O258">
            <v>195</v>
          </cell>
        </row>
        <row r="259">
          <cell r="A259" t="str">
            <v>PARIS ENS</v>
          </cell>
          <cell r="B259">
            <v>2</v>
          </cell>
          <cell r="C259">
            <v>6</v>
          </cell>
          <cell r="D259">
            <v>31</v>
          </cell>
          <cell r="E259">
            <v>33</v>
          </cell>
          <cell r="F259">
            <v>20</v>
          </cell>
          <cell r="G259">
            <v>32</v>
          </cell>
          <cell r="H259">
            <v>6</v>
          </cell>
          <cell r="I259">
            <v>7</v>
          </cell>
          <cell r="J259">
            <v>3</v>
          </cell>
          <cell r="K259">
            <v>19</v>
          </cell>
          <cell r="L259">
            <v>0</v>
          </cell>
          <cell r="M259">
            <v>4</v>
          </cell>
          <cell r="N259">
            <v>0</v>
          </cell>
          <cell r="O259">
            <v>3</v>
          </cell>
        </row>
        <row r="260">
          <cell r="A260" t="str">
            <v>PARIS ENSC</v>
          </cell>
          <cell r="B260">
            <v>0</v>
          </cell>
          <cell r="C260">
            <v>2</v>
          </cell>
          <cell r="D260">
            <v>1</v>
          </cell>
          <cell r="E260">
            <v>0</v>
          </cell>
          <cell r="F260">
            <v>0</v>
          </cell>
          <cell r="G260">
            <v>1</v>
          </cell>
          <cell r="H260">
            <v>32</v>
          </cell>
          <cell r="I260">
            <v>0</v>
          </cell>
          <cell r="J260">
            <v>12</v>
          </cell>
          <cell r="K260">
            <v>1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</row>
        <row r="261">
          <cell r="A261" t="str">
            <v>PARIS ENSAM</v>
          </cell>
          <cell r="B261">
            <v>0</v>
          </cell>
          <cell r="C261">
            <v>10</v>
          </cell>
          <cell r="D261">
            <v>16</v>
          </cell>
          <cell r="E261">
            <v>2</v>
          </cell>
          <cell r="F261">
            <v>28</v>
          </cell>
          <cell r="G261">
            <v>4</v>
          </cell>
          <cell r="H261">
            <v>27</v>
          </cell>
          <cell r="I261">
            <v>0</v>
          </cell>
          <cell r="J261">
            <v>267</v>
          </cell>
          <cell r="K261">
            <v>0</v>
          </cell>
          <cell r="L261">
            <v>0</v>
          </cell>
          <cell r="M261">
            <v>5</v>
          </cell>
          <cell r="N261">
            <v>0</v>
          </cell>
          <cell r="O261">
            <v>0</v>
          </cell>
        </row>
        <row r="262">
          <cell r="A262" t="str">
            <v>PARIS EPHE</v>
          </cell>
          <cell r="B262">
            <v>0</v>
          </cell>
          <cell r="C262">
            <v>2</v>
          </cell>
          <cell r="D262">
            <v>2</v>
          </cell>
          <cell r="E262">
            <v>7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1</v>
          </cell>
          <cell r="L262">
            <v>0</v>
          </cell>
          <cell r="M262">
            <v>0</v>
          </cell>
          <cell r="N262">
            <v>0</v>
          </cell>
          <cell r="O262">
            <v>186</v>
          </cell>
        </row>
        <row r="263">
          <cell r="A263" t="str">
            <v>PARIS IAE</v>
          </cell>
          <cell r="B263">
            <v>0</v>
          </cell>
          <cell r="C263">
            <v>24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M263">
            <v>0</v>
          </cell>
          <cell r="N263">
            <v>0</v>
          </cell>
          <cell r="O263">
            <v>0</v>
          </cell>
        </row>
        <row r="264">
          <cell r="A264" t="str">
            <v>PARIS IEP</v>
          </cell>
          <cell r="B264">
            <v>21</v>
          </cell>
          <cell r="C264">
            <v>13</v>
          </cell>
          <cell r="D264">
            <v>8</v>
          </cell>
          <cell r="E264">
            <v>31</v>
          </cell>
          <cell r="F264">
            <v>1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</row>
        <row r="265">
          <cell r="A265" t="str">
            <v>PARIS INALCO</v>
          </cell>
          <cell r="B265">
            <v>0</v>
          </cell>
          <cell r="C265">
            <v>2</v>
          </cell>
          <cell r="D265">
            <v>187</v>
          </cell>
          <cell r="E265">
            <v>32</v>
          </cell>
          <cell r="F265">
            <v>2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</row>
        <row r="266">
          <cell r="A266" t="str">
            <v>PARIS INST.DE FRANCE</v>
          </cell>
          <cell r="B266">
            <v>0</v>
          </cell>
          <cell r="C266">
            <v>0</v>
          </cell>
          <cell r="D266">
            <v>10</v>
          </cell>
          <cell r="E266">
            <v>3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1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</row>
        <row r="267">
          <cell r="A267" t="str">
            <v>PARIS IPG</v>
          </cell>
          <cell r="B267">
            <v>0</v>
          </cell>
          <cell r="C267">
            <v>0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8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40</v>
          </cell>
        </row>
        <row r="268">
          <cell r="A268" t="str">
            <v>PARIS ISM</v>
          </cell>
          <cell r="B268">
            <v>0</v>
          </cell>
          <cell r="C268">
            <v>0</v>
          </cell>
          <cell r="D268">
            <v>1</v>
          </cell>
          <cell r="E268">
            <v>0</v>
          </cell>
          <cell r="F268">
            <v>5</v>
          </cell>
          <cell r="G268">
            <v>2</v>
          </cell>
          <cell r="H268">
            <v>0</v>
          </cell>
          <cell r="I268">
            <v>0</v>
          </cell>
          <cell r="J268">
            <v>42</v>
          </cell>
          <cell r="K268">
            <v>0</v>
          </cell>
          <cell r="L268">
            <v>0</v>
          </cell>
          <cell r="M268">
            <v>0</v>
          </cell>
          <cell r="N268">
            <v>0</v>
          </cell>
          <cell r="O268">
            <v>0</v>
          </cell>
        </row>
        <row r="269">
          <cell r="A269" t="str">
            <v>PARIS MUSEUM</v>
          </cell>
          <cell r="B269">
            <v>0</v>
          </cell>
          <cell r="C269">
            <v>0</v>
          </cell>
          <cell r="D269">
            <v>2</v>
          </cell>
          <cell r="E269">
            <v>2</v>
          </cell>
          <cell r="F269">
            <v>0</v>
          </cell>
          <cell r="G269">
            <v>0</v>
          </cell>
          <cell r="H269">
            <v>0</v>
          </cell>
          <cell r="I269">
            <v>1</v>
          </cell>
          <cell r="J269">
            <v>0</v>
          </cell>
          <cell r="K269">
            <v>12</v>
          </cell>
          <cell r="L269">
            <v>0</v>
          </cell>
          <cell r="M269">
            <v>3</v>
          </cell>
          <cell r="N269">
            <v>0</v>
          </cell>
          <cell r="O269">
            <v>224</v>
          </cell>
        </row>
        <row r="270">
          <cell r="A270" t="str">
            <v>PARIS OBSERVATOIRE</v>
          </cell>
          <cell r="B270">
            <v>0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  <cell r="G270">
            <v>1</v>
          </cell>
          <cell r="H270">
            <v>0</v>
          </cell>
          <cell r="I270">
            <v>8</v>
          </cell>
          <cell r="J270">
            <v>0</v>
          </cell>
          <cell r="K270">
            <v>1</v>
          </cell>
          <cell r="L270">
            <v>0</v>
          </cell>
          <cell r="M270">
            <v>0</v>
          </cell>
          <cell r="N270">
            <v>0</v>
          </cell>
          <cell r="O270">
            <v>89</v>
          </cell>
        </row>
        <row r="271">
          <cell r="A271" t="str">
            <v>PARIS UNIVERSCIENCE</v>
          </cell>
          <cell r="B271">
            <v>0</v>
          </cell>
          <cell r="C271">
            <v>0</v>
          </cell>
          <cell r="D271">
            <v>0</v>
          </cell>
          <cell r="E271">
            <v>0</v>
          </cell>
          <cell r="F271">
            <v>1</v>
          </cell>
          <cell r="G271">
            <v>1</v>
          </cell>
          <cell r="H271">
            <v>1</v>
          </cell>
          <cell r="I271">
            <v>1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</row>
        <row r="272">
          <cell r="A272" t="str">
            <v>PAU</v>
          </cell>
          <cell r="B272">
            <v>55</v>
          </cell>
          <cell r="C272">
            <v>56</v>
          </cell>
          <cell r="D272">
            <v>104</v>
          </cell>
          <cell r="E272">
            <v>43</v>
          </cell>
          <cell r="F272">
            <v>98</v>
          </cell>
          <cell r="G272">
            <v>27</v>
          </cell>
          <cell r="H272">
            <v>37</v>
          </cell>
          <cell r="I272">
            <v>13</v>
          </cell>
          <cell r="J272">
            <v>76</v>
          </cell>
          <cell r="K272">
            <v>29</v>
          </cell>
          <cell r="L272">
            <v>0</v>
          </cell>
          <cell r="M272">
            <v>29</v>
          </cell>
          <cell r="N272">
            <v>0</v>
          </cell>
          <cell r="O272">
            <v>0</v>
          </cell>
        </row>
        <row r="273">
          <cell r="A273" t="str">
            <v>PERPIGNAN</v>
          </cell>
          <cell r="B273">
            <v>41</v>
          </cell>
          <cell r="C273">
            <v>38</v>
          </cell>
          <cell r="D273">
            <v>57</v>
          </cell>
          <cell r="E273">
            <v>36</v>
          </cell>
          <cell r="F273">
            <v>33</v>
          </cell>
          <cell r="G273">
            <v>9</v>
          </cell>
          <cell r="H273">
            <v>22</v>
          </cell>
          <cell r="I273">
            <v>15</v>
          </cell>
          <cell r="J273">
            <v>39</v>
          </cell>
          <cell r="K273">
            <v>31</v>
          </cell>
          <cell r="L273">
            <v>0</v>
          </cell>
          <cell r="M273">
            <v>23</v>
          </cell>
          <cell r="N273">
            <v>0</v>
          </cell>
          <cell r="O273">
            <v>0</v>
          </cell>
        </row>
        <row r="274">
          <cell r="A274" t="str">
            <v>POITIERS</v>
          </cell>
          <cell r="B274">
            <v>81</v>
          </cell>
          <cell r="C274">
            <v>100</v>
          </cell>
          <cell r="D274">
            <v>225</v>
          </cell>
          <cell r="E274">
            <v>151</v>
          </cell>
          <cell r="F274">
            <v>105</v>
          </cell>
          <cell r="G274">
            <v>57</v>
          </cell>
          <cell r="H274">
            <v>60</v>
          </cell>
          <cell r="I274">
            <v>22</v>
          </cell>
          <cell r="J274">
            <v>182</v>
          </cell>
          <cell r="K274">
            <v>66</v>
          </cell>
          <cell r="L274">
            <v>36</v>
          </cell>
          <cell r="M274">
            <v>84</v>
          </cell>
          <cell r="N274">
            <v>0</v>
          </cell>
          <cell r="O274">
            <v>0</v>
          </cell>
        </row>
        <row r="275">
          <cell r="A275" t="str">
            <v>POITIERS ENSMA</v>
          </cell>
          <cell r="B275">
            <v>0</v>
          </cell>
          <cell r="C275">
            <v>0</v>
          </cell>
          <cell r="D275">
            <v>3</v>
          </cell>
          <cell r="E275">
            <v>0</v>
          </cell>
          <cell r="F275">
            <v>8</v>
          </cell>
          <cell r="G275">
            <v>4</v>
          </cell>
          <cell r="H275">
            <v>0</v>
          </cell>
          <cell r="I275">
            <v>0</v>
          </cell>
          <cell r="J275">
            <v>39</v>
          </cell>
          <cell r="K275">
            <v>0</v>
          </cell>
          <cell r="L275">
            <v>0</v>
          </cell>
          <cell r="M275">
            <v>4</v>
          </cell>
          <cell r="N275">
            <v>0</v>
          </cell>
          <cell r="O275">
            <v>0</v>
          </cell>
        </row>
        <row r="276">
          <cell r="A276" t="str">
            <v>POLYNESIE</v>
          </cell>
          <cell r="B276">
            <v>10</v>
          </cell>
          <cell r="C276">
            <v>8</v>
          </cell>
          <cell r="D276">
            <v>17</v>
          </cell>
          <cell r="E276">
            <v>7</v>
          </cell>
          <cell r="F276">
            <v>9</v>
          </cell>
          <cell r="G276">
            <v>3</v>
          </cell>
          <cell r="H276">
            <v>5</v>
          </cell>
          <cell r="I276">
            <v>2</v>
          </cell>
          <cell r="J276">
            <v>3</v>
          </cell>
          <cell r="K276">
            <v>3</v>
          </cell>
          <cell r="L276">
            <v>0</v>
          </cell>
          <cell r="M276">
            <v>2</v>
          </cell>
          <cell r="N276">
            <v>0</v>
          </cell>
          <cell r="O276">
            <v>0</v>
          </cell>
        </row>
        <row r="277">
          <cell r="A277" t="str">
            <v>REIMS</v>
          </cell>
          <cell r="B277">
            <v>67</v>
          </cell>
          <cell r="C277">
            <v>107</v>
          </cell>
          <cell r="D277">
            <v>160</v>
          </cell>
          <cell r="E277">
            <v>109</v>
          </cell>
          <cell r="F277">
            <v>104</v>
          </cell>
          <cell r="G277">
            <v>64</v>
          </cell>
          <cell r="H277">
            <v>47</v>
          </cell>
          <cell r="I277">
            <v>10</v>
          </cell>
          <cell r="J277">
            <v>144</v>
          </cell>
          <cell r="K277">
            <v>68</v>
          </cell>
          <cell r="L277">
            <v>56</v>
          </cell>
          <cell r="M277">
            <v>61</v>
          </cell>
          <cell r="N277">
            <v>0</v>
          </cell>
          <cell r="O277">
            <v>0</v>
          </cell>
        </row>
        <row r="278">
          <cell r="A278" t="str">
            <v>RENNES 1</v>
          </cell>
          <cell r="B278">
            <v>86</v>
          </cell>
          <cell r="C278">
            <v>130</v>
          </cell>
          <cell r="D278">
            <v>66</v>
          </cell>
          <cell r="E278">
            <v>22</v>
          </cell>
          <cell r="F278">
            <v>185</v>
          </cell>
          <cell r="G278">
            <v>82</v>
          </cell>
          <cell r="H278">
            <v>79</v>
          </cell>
          <cell r="I278">
            <v>29</v>
          </cell>
          <cell r="J278">
            <v>181</v>
          </cell>
          <cell r="K278">
            <v>123</v>
          </cell>
          <cell r="L278">
            <v>57</v>
          </cell>
          <cell r="M278">
            <v>27</v>
          </cell>
          <cell r="N278">
            <v>0</v>
          </cell>
          <cell r="O278">
            <v>0</v>
          </cell>
        </row>
        <row r="279">
          <cell r="A279" t="str">
            <v>RENNES 2</v>
          </cell>
          <cell r="B279">
            <v>16</v>
          </cell>
          <cell r="C279">
            <v>19</v>
          </cell>
          <cell r="D279">
            <v>187</v>
          </cell>
          <cell r="E279">
            <v>201</v>
          </cell>
          <cell r="F279">
            <v>20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90</v>
          </cell>
          <cell r="N279">
            <v>0</v>
          </cell>
          <cell r="O279">
            <v>0</v>
          </cell>
        </row>
        <row r="280">
          <cell r="A280" t="str">
            <v>RENNES ENSC</v>
          </cell>
          <cell r="B280">
            <v>0</v>
          </cell>
          <cell r="C280">
            <v>0</v>
          </cell>
          <cell r="D280">
            <v>3</v>
          </cell>
          <cell r="E280">
            <v>0</v>
          </cell>
          <cell r="F280">
            <v>3</v>
          </cell>
          <cell r="G280">
            <v>4</v>
          </cell>
          <cell r="H280">
            <v>22</v>
          </cell>
          <cell r="I280">
            <v>0</v>
          </cell>
          <cell r="J280">
            <v>6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</row>
        <row r="281">
          <cell r="A281" t="str">
            <v>RENNES IEP</v>
          </cell>
          <cell r="B281">
            <v>8</v>
          </cell>
          <cell r="C281">
            <v>6</v>
          </cell>
          <cell r="D281">
            <v>6</v>
          </cell>
          <cell r="E281">
            <v>4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1</v>
          </cell>
          <cell r="N281">
            <v>0</v>
          </cell>
          <cell r="O281">
            <v>0</v>
          </cell>
        </row>
        <row r="282">
          <cell r="A282" t="str">
            <v>RENNES INSA</v>
          </cell>
          <cell r="B282">
            <v>0</v>
          </cell>
          <cell r="C282">
            <v>2</v>
          </cell>
          <cell r="D282">
            <v>11</v>
          </cell>
          <cell r="E282">
            <v>0</v>
          </cell>
          <cell r="F282">
            <v>35</v>
          </cell>
          <cell r="G282">
            <v>18</v>
          </cell>
          <cell r="H282">
            <v>13</v>
          </cell>
          <cell r="I282">
            <v>0</v>
          </cell>
          <cell r="J282">
            <v>62</v>
          </cell>
          <cell r="K282">
            <v>0</v>
          </cell>
          <cell r="L282">
            <v>0</v>
          </cell>
          <cell r="M282">
            <v>3</v>
          </cell>
          <cell r="N282">
            <v>0</v>
          </cell>
          <cell r="O282">
            <v>0</v>
          </cell>
        </row>
        <row r="283">
          <cell r="A283" t="str">
            <v>ROUBAIX ENSAIT</v>
          </cell>
          <cell r="B283">
            <v>0</v>
          </cell>
          <cell r="C283">
            <v>0</v>
          </cell>
          <cell r="D283">
            <v>0</v>
          </cell>
          <cell r="E283">
            <v>0</v>
          </cell>
          <cell r="F283">
            <v>2</v>
          </cell>
          <cell r="G283">
            <v>0</v>
          </cell>
          <cell r="H283">
            <v>8</v>
          </cell>
          <cell r="I283">
            <v>0</v>
          </cell>
          <cell r="J283">
            <v>19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</row>
        <row r="284">
          <cell r="A284" t="str">
            <v>ROUEN</v>
          </cell>
          <cell r="B284">
            <v>59</v>
          </cell>
          <cell r="C284">
            <v>72</v>
          </cell>
          <cell r="D284">
            <v>194</v>
          </cell>
          <cell r="E284">
            <v>138</v>
          </cell>
          <cell r="F284">
            <v>75</v>
          </cell>
          <cell r="G284">
            <v>70</v>
          </cell>
          <cell r="H284">
            <v>71</v>
          </cell>
          <cell r="I284">
            <v>11</v>
          </cell>
          <cell r="J284">
            <v>88</v>
          </cell>
          <cell r="K284">
            <v>80</v>
          </cell>
          <cell r="L284">
            <v>43</v>
          </cell>
          <cell r="M284">
            <v>74</v>
          </cell>
          <cell r="N284">
            <v>0</v>
          </cell>
          <cell r="O284">
            <v>0</v>
          </cell>
        </row>
        <row r="285">
          <cell r="A285" t="str">
            <v>ROUEN INSA</v>
          </cell>
          <cell r="B285">
            <v>0</v>
          </cell>
          <cell r="C285">
            <v>2</v>
          </cell>
          <cell r="D285">
            <v>12</v>
          </cell>
          <cell r="E285">
            <v>1</v>
          </cell>
          <cell r="F285">
            <v>26</v>
          </cell>
          <cell r="G285">
            <v>9</v>
          </cell>
          <cell r="H285">
            <v>17</v>
          </cell>
          <cell r="I285">
            <v>0</v>
          </cell>
          <cell r="J285">
            <v>52</v>
          </cell>
          <cell r="K285">
            <v>0</v>
          </cell>
          <cell r="L285">
            <v>0</v>
          </cell>
          <cell r="M285">
            <v>3</v>
          </cell>
          <cell r="N285">
            <v>0</v>
          </cell>
          <cell r="O285">
            <v>0</v>
          </cell>
        </row>
        <row r="286">
          <cell r="A286" t="str">
            <v>ST ETIENNE</v>
          </cell>
          <cell r="B286">
            <v>35</v>
          </cell>
          <cell r="C286">
            <v>75</v>
          </cell>
          <cell r="D286">
            <v>106</v>
          </cell>
          <cell r="E286">
            <v>56</v>
          </cell>
          <cell r="F286">
            <v>56</v>
          </cell>
          <cell r="G286">
            <v>24</v>
          </cell>
          <cell r="H286">
            <v>21</v>
          </cell>
          <cell r="I286">
            <v>8</v>
          </cell>
          <cell r="J286">
            <v>100</v>
          </cell>
          <cell r="K286">
            <v>25</v>
          </cell>
          <cell r="L286">
            <v>0</v>
          </cell>
          <cell r="M286">
            <v>34</v>
          </cell>
          <cell r="N286">
            <v>0</v>
          </cell>
          <cell r="O286">
            <v>0</v>
          </cell>
        </row>
        <row r="287">
          <cell r="A287" t="str">
            <v>ST ETIENNE ENI</v>
          </cell>
          <cell r="B287">
            <v>0</v>
          </cell>
          <cell r="C287">
            <v>2</v>
          </cell>
          <cell r="D287">
            <v>6</v>
          </cell>
          <cell r="E287">
            <v>0</v>
          </cell>
          <cell r="F287">
            <v>6</v>
          </cell>
          <cell r="G287">
            <v>2</v>
          </cell>
          <cell r="H287">
            <v>0</v>
          </cell>
          <cell r="I287">
            <v>0</v>
          </cell>
          <cell r="J287">
            <v>37</v>
          </cell>
          <cell r="K287">
            <v>1</v>
          </cell>
          <cell r="L287">
            <v>0</v>
          </cell>
          <cell r="M287">
            <v>1</v>
          </cell>
          <cell r="N287">
            <v>0</v>
          </cell>
          <cell r="O287">
            <v>0</v>
          </cell>
        </row>
        <row r="288">
          <cell r="A288" t="str">
            <v>STRASBOURG</v>
          </cell>
          <cell r="B288">
            <v>96</v>
          </cell>
          <cell r="C288">
            <v>113</v>
          </cell>
          <cell r="D288">
            <v>284</v>
          </cell>
          <cell r="E288">
            <v>209</v>
          </cell>
          <cell r="F288">
            <v>151</v>
          </cell>
          <cell r="G288">
            <v>89</v>
          </cell>
          <cell r="H288">
            <v>91</v>
          </cell>
          <cell r="I288">
            <v>37</v>
          </cell>
          <cell r="J288">
            <v>145</v>
          </cell>
          <cell r="K288">
            <v>139</v>
          </cell>
          <cell r="L288">
            <v>73</v>
          </cell>
          <cell r="M288">
            <v>115</v>
          </cell>
          <cell r="N288">
            <v>51</v>
          </cell>
          <cell r="O288">
            <v>23</v>
          </cell>
        </row>
        <row r="289">
          <cell r="A289" t="str">
            <v>STRASBOURG INSA</v>
          </cell>
          <cell r="B289">
            <v>0</v>
          </cell>
          <cell r="C289">
            <v>2</v>
          </cell>
          <cell r="D289">
            <v>7</v>
          </cell>
          <cell r="E289">
            <v>6</v>
          </cell>
          <cell r="F289">
            <v>7</v>
          </cell>
          <cell r="G289">
            <v>1</v>
          </cell>
          <cell r="H289">
            <v>4</v>
          </cell>
          <cell r="I289">
            <v>0</v>
          </cell>
          <cell r="J289">
            <v>64</v>
          </cell>
          <cell r="K289">
            <v>0</v>
          </cell>
          <cell r="L289">
            <v>0</v>
          </cell>
          <cell r="M289">
            <v>3</v>
          </cell>
          <cell r="N289">
            <v>0</v>
          </cell>
          <cell r="O289">
            <v>0</v>
          </cell>
        </row>
        <row r="290">
          <cell r="A290" t="str">
            <v>SURESNES INSFREJHEA</v>
          </cell>
          <cell r="B290">
            <v>0</v>
          </cell>
          <cell r="C290">
            <v>0</v>
          </cell>
          <cell r="D290">
            <v>3</v>
          </cell>
          <cell r="E290">
            <v>6</v>
          </cell>
          <cell r="F290">
            <v>4</v>
          </cell>
          <cell r="G290">
            <v>0</v>
          </cell>
          <cell r="H290">
            <v>0</v>
          </cell>
          <cell r="I290">
            <v>0</v>
          </cell>
          <cell r="J290">
            <v>3</v>
          </cell>
          <cell r="K290">
            <v>2</v>
          </cell>
          <cell r="L290">
            <v>0</v>
          </cell>
          <cell r="M290">
            <v>9</v>
          </cell>
          <cell r="N290">
            <v>0</v>
          </cell>
          <cell r="O290">
            <v>0</v>
          </cell>
        </row>
        <row r="291">
          <cell r="A291" t="str">
            <v>TARBES ENI</v>
          </cell>
          <cell r="B291">
            <v>0</v>
          </cell>
          <cell r="C291">
            <v>2</v>
          </cell>
          <cell r="D291">
            <v>6</v>
          </cell>
          <cell r="E291">
            <v>0</v>
          </cell>
          <cell r="F291">
            <v>6</v>
          </cell>
          <cell r="G291">
            <v>3</v>
          </cell>
          <cell r="H291">
            <v>8</v>
          </cell>
          <cell r="I291">
            <v>0</v>
          </cell>
          <cell r="J291">
            <v>49</v>
          </cell>
          <cell r="K291">
            <v>0</v>
          </cell>
          <cell r="L291">
            <v>0</v>
          </cell>
          <cell r="M291">
            <v>1</v>
          </cell>
          <cell r="N291">
            <v>0</v>
          </cell>
          <cell r="O291">
            <v>0</v>
          </cell>
        </row>
        <row r="292">
          <cell r="A292" t="str">
            <v>TOULON</v>
          </cell>
          <cell r="B292">
            <v>47</v>
          </cell>
          <cell r="C292">
            <v>50</v>
          </cell>
          <cell r="D292">
            <v>62</v>
          </cell>
          <cell r="E292">
            <v>3</v>
          </cell>
          <cell r="F292">
            <v>43</v>
          </cell>
          <cell r="G292">
            <v>16</v>
          </cell>
          <cell r="H292">
            <v>24</v>
          </cell>
          <cell r="I292">
            <v>19</v>
          </cell>
          <cell r="J292">
            <v>73</v>
          </cell>
          <cell r="K292">
            <v>19</v>
          </cell>
          <cell r="L292">
            <v>0</v>
          </cell>
          <cell r="M292">
            <v>42</v>
          </cell>
          <cell r="N292">
            <v>0</v>
          </cell>
          <cell r="O292">
            <v>0</v>
          </cell>
        </row>
        <row r="293">
          <cell r="A293" t="str">
            <v>TOULOUSE 1</v>
          </cell>
          <cell r="B293">
            <v>137</v>
          </cell>
          <cell r="C293">
            <v>110</v>
          </cell>
          <cell r="D293">
            <v>27</v>
          </cell>
          <cell r="E293">
            <v>6</v>
          </cell>
          <cell r="F293">
            <v>49</v>
          </cell>
          <cell r="G293">
            <v>0</v>
          </cell>
          <cell r="H293">
            <v>1</v>
          </cell>
          <cell r="I293">
            <v>0</v>
          </cell>
          <cell r="J293">
            <v>5</v>
          </cell>
          <cell r="K293">
            <v>0</v>
          </cell>
          <cell r="L293">
            <v>0</v>
          </cell>
          <cell r="M293">
            <v>17</v>
          </cell>
          <cell r="N293">
            <v>0</v>
          </cell>
          <cell r="O293">
            <v>0</v>
          </cell>
        </row>
        <row r="294">
          <cell r="A294" t="str">
            <v>TOULOUSE 2</v>
          </cell>
          <cell r="B294">
            <v>9</v>
          </cell>
          <cell r="C294">
            <v>39</v>
          </cell>
          <cell r="D294">
            <v>322</v>
          </cell>
          <cell r="E294">
            <v>334</v>
          </cell>
          <cell r="F294">
            <v>64</v>
          </cell>
          <cell r="G294">
            <v>14</v>
          </cell>
          <cell r="H294">
            <v>0</v>
          </cell>
          <cell r="I294">
            <v>0</v>
          </cell>
          <cell r="J294">
            <v>54</v>
          </cell>
          <cell r="K294">
            <v>16</v>
          </cell>
          <cell r="L294">
            <v>0</v>
          </cell>
          <cell r="M294">
            <v>83</v>
          </cell>
          <cell r="N294">
            <v>0</v>
          </cell>
          <cell r="O294">
            <v>0</v>
          </cell>
        </row>
        <row r="295">
          <cell r="A295" t="str">
            <v>TOULOUSE 3</v>
          </cell>
          <cell r="B295">
            <v>5</v>
          </cell>
          <cell r="C295">
            <v>77</v>
          </cell>
          <cell r="D295">
            <v>85</v>
          </cell>
          <cell r="E295">
            <v>14</v>
          </cell>
          <cell r="F295">
            <v>268</v>
          </cell>
          <cell r="G295">
            <v>88</v>
          </cell>
          <cell r="H295">
            <v>110</v>
          </cell>
          <cell r="I295">
            <v>76</v>
          </cell>
          <cell r="J295">
            <v>314</v>
          </cell>
          <cell r="K295">
            <v>204</v>
          </cell>
          <cell r="L295">
            <v>73</v>
          </cell>
          <cell r="M295">
            <v>115</v>
          </cell>
          <cell r="N295">
            <v>0</v>
          </cell>
          <cell r="O295">
            <v>42</v>
          </cell>
        </row>
        <row r="296">
          <cell r="A296" t="str">
            <v>TOULOUSE IEP</v>
          </cell>
          <cell r="B296">
            <v>15</v>
          </cell>
          <cell r="C296">
            <v>6</v>
          </cell>
          <cell r="D296">
            <v>5</v>
          </cell>
          <cell r="E296">
            <v>3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1</v>
          </cell>
          <cell r="N296">
            <v>0</v>
          </cell>
          <cell r="O296">
            <v>0</v>
          </cell>
        </row>
        <row r="297">
          <cell r="A297" t="str">
            <v>TOULOUSE INP</v>
          </cell>
          <cell r="B297">
            <v>1</v>
          </cell>
          <cell r="C297">
            <v>8</v>
          </cell>
          <cell r="D297">
            <v>13</v>
          </cell>
          <cell r="E297">
            <v>4</v>
          </cell>
          <cell r="F297">
            <v>58</v>
          </cell>
          <cell r="G297">
            <v>4</v>
          </cell>
          <cell r="H297">
            <v>35</v>
          </cell>
          <cell r="I297">
            <v>0</v>
          </cell>
          <cell r="J297">
            <v>129</v>
          </cell>
          <cell r="K297">
            <v>49</v>
          </cell>
          <cell r="L297">
            <v>0</v>
          </cell>
          <cell r="M297">
            <v>6</v>
          </cell>
          <cell r="N297">
            <v>0</v>
          </cell>
          <cell r="O297">
            <v>0</v>
          </cell>
        </row>
        <row r="298">
          <cell r="A298" t="str">
            <v>TOULOUSE INSA</v>
          </cell>
          <cell r="B298">
            <v>0</v>
          </cell>
          <cell r="C298">
            <v>5</v>
          </cell>
          <cell r="D298">
            <v>15</v>
          </cell>
          <cell r="E298">
            <v>1</v>
          </cell>
          <cell r="F298">
            <v>35</v>
          </cell>
          <cell r="G298">
            <v>29</v>
          </cell>
          <cell r="H298">
            <v>2</v>
          </cell>
          <cell r="I298">
            <v>0</v>
          </cell>
          <cell r="J298">
            <v>96</v>
          </cell>
          <cell r="K298">
            <v>17</v>
          </cell>
          <cell r="L298">
            <v>0</v>
          </cell>
          <cell r="M298">
            <v>8</v>
          </cell>
          <cell r="N298">
            <v>0</v>
          </cell>
          <cell r="O298">
            <v>0</v>
          </cell>
        </row>
        <row r="299">
          <cell r="A299" t="str">
            <v>TOURS</v>
          </cell>
          <cell r="B299">
            <v>52</v>
          </cell>
          <cell r="C299">
            <v>64</v>
          </cell>
          <cell r="D299">
            <v>173</v>
          </cell>
          <cell r="E299">
            <v>172</v>
          </cell>
          <cell r="F299">
            <v>88</v>
          </cell>
          <cell r="G299">
            <v>39</v>
          </cell>
          <cell r="H299">
            <v>25</v>
          </cell>
          <cell r="I299">
            <v>11</v>
          </cell>
          <cell r="J299">
            <v>66</v>
          </cell>
          <cell r="K299">
            <v>96</v>
          </cell>
          <cell r="L299">
            <v>60</v>
          </cell>
          <cell r="M299">
            <v>31</v>
          </cell>
          <cell r="N299">
            <v>0</v>
          </cell>
          <cell r="O299">
            <v>0</v>
          </cell>
        </row>
        <row r="300">
          <cell r="A300" t="str">
            <v>TROYES UTT</v>
          </cell>
          <cell r="B300">
            <v>0</v>
          </cell>
          <cell r="C300">
            <v>3</v>
          </cell>
          <cell r="D300">
            <v>7</v>
          </cell>
          <cell r="E300">
            <v>3</v>
          </cell>
          <cell r="F300">
            <v>18</v>
          </cell>
          <cell r="G300">
            <v>11</v>
          </cell>
          <cell r="H300">
            <v>1</v>
          </cell>
          <cell r="I300">
            <v>0</v>
          </cell>
          <cell r="J300">
            <v>42</v>
          </cell>
          <cell r="K300">
            <v>0</v>
          </cell>
          <cell r="L300">
            <v>0</v>
          </cell>
          <cell r="M300">
            <v>3</v>
          </cell>
          <cell r="N300">
            <v>0</v>
          </cell>
          <cell r="O300">
            <v>0</v>
          </cell>
        </row>
        <row r="301">
          <cell r="A301" t="str">
            <v>VALENCIENNES</v>
          </cell>
          <cell r="B301">
            <v>27</v>
          </cell>
          <cell r="C301">
            <v>58</v>
          </cell>
          <cell r="D301">
            <v>90</v>
          </cell>
          <cell r="E301">
            <v>31</v>
          </cell>
          <cell r="F301">
            <v>78</v>
          </cell>
          <cell r="G301">
            <v>8</v>
          </cell>
          <cell r="H301">
            <v>10</v>
          </cell>
          <cell r="I301">
            <v>0</v>
          </cell>
          <cell r="J301">
            <v>185</v>
          </cell>
          <cell r="K301">
            <v>0</v>
          </cell>
          <cell r="L301">
            <v>0</v>
          </cell>
          <cell r="M301">
            <v>31</v>
          </cell>
          <cell r="N301">
            <v>0</v>
          </cell>
          <cell r="O301">
            <v>0</v>
          </cell>
        </row>
        <row r="302">
          <cell r="A302" t="str">
            <v>VERSAILLES ST-QUENT.</v>
          </cell>
          <cell r="B302">
            <v>45</v>
          </cell>
          <cell r="C302">
            <v>61</v>
          </cell>
          <cell r="D302">
            <v>54</v>
          </cell>
          <cell r="E302">
            <v>37</v>
          </cell>
          <cell r="F302">
            <v>87</v>
          </cell>
          <cell r="G302">
            <v>24</v>
          </cell>
          <cell r="H302">
            <v>38</v>
          </cell>
          <cell r="I302">
            <v>13</v>
          </cell>
          <cell r="J302">
            <v>51</v>
          </cell>
          <cell r="K302">
            <v>37</v>
          </cell>
          <cell r="L302">
            <v>0</v>
          </cell>
          <cell r="M302">
            <v>15</v>
          </cell>
          <cell r="N302">
            <v>0</v>
          </cell>
          <cell r="O302">
            <v>0</v>
          </cell>
        </row>
      </sheetData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>
        <row r="2">
          <cell r="A2" t="str">
            <v>Autres typologies d'etb</v>
          </cell>
          <cell r="B2">
            <v>0.5</v>
          </cell>
        </row>
        <row r="3">
          <cell r="A3" t="str">
            <v>Ecoles d'ingénieur</v>
          </cell>
          <cell r="B3">
            <v>0.33300000000000002</v>
          </cell>
        </row>
        <row r="4">
          <cell r="A4" t="str">
            <v>Etb. fusionnés</v>
          </cell>
          <cell r="B4">
            <v>0.193</v>
          </cell>
        </row>
        <row r="5">
          <cell r="A5" t="str">
            <v>Grands établissements</v>
          </cell>
          <cell r="B5">
            <v>0.72899999999999998</v>
          </cell>
        </row>
        <row r="6">
          <cell r="A6" t="str">
            <v>IEP</v>
          </cell>
          <cell r="B6">
            <v>0.4</v>
          </cell>
        </row>
        <row r="7">
          <cell r="A7" t="str">
            <v>Pluri. &amp; Santé</v>
          </cell>
          <cell r="B7">
            <v>0.224</v>
          </cell>
        </row>
        <row r="8">
          <cell r="A8" t="str">
            <v>Pluri. hors santé</v>
          </cell>
          <cell r="B8">
            <v>0.32400000000000001</v>
          </cell>
        </row>
        <row r="9">
          <cell r="A9" t="str">
            <v>Scientifiques</v>
          </cell>
          <cell r="B9">
            <v>9.9000000000000005E-2</v>
          </cell>
        </row>
        <row r="10">
          <cell r="A10" t="str">
            <v>Tert. droit-éco</v>
          </cell>
          <cell r="B10">
            <v>7.1999999999999995E-2</v>
          </cell>
        </row>
        <row r="11">
          <cell r="A11" t="str">
            <v>Tertiaires LSH</v>
          </cell>
          <cell r="B11">
            <v>7.0000000000000007E-2</v>
          </cell>
        </row>
      </sheetData>
      <sheetData sheetId="48">
        <row r="1">
          <cell r="A1" t="str">
            <v>Autres typologies d'etb</v>
          </cell>
          <cell r="B1">
            <v>1109</v>
          </cell>
        </row>
        <row r="2">
          <cell r="A2" t="str">
            <v>Ecoles d'ingénieur</v>
          </cell>
          <cell r="B2">
            <v>58369</v>
          </cell>
          <cell r="G2" t="str">
            <v>PARIS  DAUPHINE</v>
          </cell>
          <cell r="H2">
            <v>9717</v>
          </cell>
        </row>
        <row r="3">
          <cell r="A3" t="str">
            <v>Etb. fusionnés</v>
          </cell>
          <cell r="B3">
            <v>155974</v>
          </cell>
          <cell r="G3" t="str">
            <v>PARIS  1</v>
          </cell>
          <cell r="H3">
            <v>38115</v>
          </cell>
        </row>
        <row r="4">
          <cell r="A4" t="str">
            <v>Grands établissements</v>
          </cell>
          <cell r="B4">
            <v>9932</v>
          </cell>
          <cell r="G4" t="str">
            <v>PARIS  2</v>
          </cell>
          <cell r="H4">
            <v>15371</v>
          </cell>
        </row>
        <row r="5">
          <cell r="A5" t="str">
            <v>IEP</v>
          </cell>
          <cell r="B5">
            <v>19296</v>
          </cell>
          <cell r="G5" t="str">
            <v>PARIS  3</v>
          </cell>
          <cell r="H5">
            <v>17836</v>
          </cell>
        </row>
        <row r="6">
          <cell r="A6" t="str">
            <v>Pluri. &amp; Santé</v>
          </cell>
          <cell r="B6">
            <v>460979</v>
          </cell>
          <cell r="G6" t="str">
            <v>PARIS  4</v>
          </cell>
          <cell r="H6">
            <v>20905</v>
          </cell>
        </row>
        <row r="7">
          <cell r="A7" t="str">
            <v>Pluri. hors santé</v>
          </cell>
          <cell r="B7">
            <v>198415</v>
          </cell>
          <cell r="G7" t="str">
            <v>PARIS  5</v>
          </cell>
          <cell r="H7">
            <v>31794</v>
          </cell>
        </row>
        <row r="8">
          <cell r="A8" t="str">
            <v>Scientifiques</v>
          </cell>
          <cell r="B8">
            <v>277401</v>
          </cell>
          <cell r="G8" t="str">
            <v>PARIS  6</v>
          </cell>
          <cell r="H8">
            <v>31372</v>
          </cell>
        </row>
        <row r="9">
          <cell r="A9" t="str">
            <v>Tert. droit-éco</v>
          </cell>
          <cell r="B9">
            <v>138710</v>
          </cell>
          <cell r="G9" t="str">
            <v>PARIS  7</v>
          </cell>
          <cell r="H9">
            <v>24901</v>
          </cell>
        </row>
        <row r="10">
          <cell r="A10" t="str">
            <v>Tertiaires LSH</v>
          </cell>
          <cell r="B10">
            <v>224988</v>
          </cell>
          <cell r="G10" t="str">
            <v>PARIS ENSAM</v>
          </cell>
          <cell r="H10">
            <v>5522</v>
          </cell>
        </row>
        <row r="11">
          <cell r="A11" t="str">
            <v>#N/A</v>
          </cell>
          <cell r="B11">
            <v>8465</v>
          </cell>
          <cell r="G11" t="str">
            <v>PARIS IAE</v>
          </cell>
          <cell r="H11">
            <v>1109</v>
          </cell>
        </row>
        <row r="12">
          <cell r="G12" t="str">
            <v>PARIS ENSC</v>
          </cell>
          <cell r="H12">
            <v>321</v>
          </cell>
        </row>
        <row r="13">
          <cell r="G13" t="str">
            <v>PARIS IPG</v>
          </cell>
          <cell r="H13">
            <v>88</v>
          </cell>
        </row>
        <row r="14">
          <cell r="G14" t="str">
            <v>PARIS IEP</v>
          </cell>
          <cell r="H14">
            <v>8307</v>
          </cell>
        </row>
        <row r="15">
          <cell r="G15" t="str">
            <v>PARIS ENS</v>
          </cell>
          <cell r="H15">
            <v>1135</v>
          </cell>
        </row>
        <row r="16">
          <cell r="G16" t="str">
            <v>PARIS CNAM</v>
          </cell>
          <cell r="H16">
            <v>233</v>
          </cell>
        </row>
        <row r="17">
          <cell r="G17" t="str">
            <v>PARIS EC. NAT. CHARTES</v>
          </cell>
          <cell r="H17">
            <v>135</v>
          </cell>
        </row>
        <row r="18">
          <cell r="G18" t="str">
            <v>PARIS EPHE</v>
          </cell>
          <cell r="H18">
            <v>1210</v>
          </cell>
        </row>
        <row r="19">
          <cell r="G19" t="str">
            <v>PARIS INALCO</v>
          </cell>
          <cell r="H19">
            <v>6675</v>
          </cell>
        </row>
        <row r="20">
          <cell r="G20" t="str">
            <v>PARIS MUSEUM</v>
          </cell>
          <cell r="H20">
            <v>385</v>
          </cell>
        </row>
        <row r="21">
          <cell r="G21" t="str">
            <v>PARIS OBSERVATOIRE</v>
          </cell>
          <cell r="H21">
            <v>95</v>
          </cell>
        </row>
        <row r="22">
          <cell r="G22" t="str">
            <v>AIX IEP</v>
          </cell>
          <cell r="H22">
            <v>1727</v>
          </cell>
        </row>
        <row r="23">
          <cell r="G23" t="str">
            <v>AIX-MARS. EC</v>
          </cell>
          <cell r="H23">
            <v>701</v>
          </cell>
        </row>
        <row r="24">
          <cell r="G24" t="str">
            <v>AIX-MARSEILLE</v>
          </cell>
          <cell r="H24">
            <v>61178</v>
          </cell>
        </row>
        <row r="25">
          <cell r="G25" t="str">
            <v>PARIS EHESS</v>
          </cell>
          <cell r="H25">
            <v>2733</v>
          </cell>
        </row>
        <row r="26">
          <cell r="G26" t="str">
            <v>AVIGNON</v>
          </cell>
          <cell r="H26">
            <v>6636</v>
          </cell>
        </row>
        <row r="27">
          <cell r="G27" t="str">
            <v>BESANCON ENSM</v>
          </cell>
          <cell r="H27">
            <v>856</v>
          </cell>
        </row>
        <row r="28">
          <cell r="G28" t="str">
            <v>BESANCON</v>
          </cell>
          <cell r="H28">
            <v>19629</v>
          </cell>
        </row>
        <row r="29">
          <cell r="G29" t="str">
            <v>BELFORT UTBM</v>
          </cell>
          <cell r="H29">
            <v>2697</v>
          </cell>
        </row>
        <row r="30">
          <cell r="G30" t="str">
            <v>BORDEAUX IEP</v>
          </cell>
          <cell r="H30">
            <v>1810</v>
          </cell>
        </row>
        <row r="31">
          <cell r="G31" t="str">
            <v>BORDEAUX 1</v>
          </cell>
          <cell r="H31">
            <v>9401</v>
          </cell>
        </row>
        <row r="32">
          <cell r="G32" t="str">
            <v>BORDEAUX 2</v>
          </cell>
          <cell r="H32">
            <v>17649</v>
          </cell>
        </row>
        <row r="33">
          <cell r="G33" t="str">
            <v>BORDEAUX 3</v>
          </cell>
          <cell r="H33">
            <v>14770</v>
          </cell>
        </row>
        <row r="34">
          <cell r="G34" t="str">
            <v>BORDEAUX 4</v>
          </cell>
          <cell r="H34">
            <v>16852</v>
          </cell>
        </row>
        <row r="35">
          <cell r="G35" t="str">
            <v>BORDEAUX IP</v>
          </cell>
          <cell r="H35">
            <v>2056</v>
          </cell>
        </row>
        <row r="36">
          <cell r="G36" t="str">
            <v>PAU</v>
          </cell>
          <cell r="H36">
            <v>11437</v>
          </cell>
        </row>
        <row r="37">
          <cell r="G37" t="str">
            <v>CAEN</v>
          </cell>
          <cell r="H37">
            <v>23439</v>
          </cell>
        </row>
        <row r="38">
          <cell r="G38" t="str">
            <v>CAEN ISMRA</v>
          </cell>
          <cell r="H38">
            <v>680</v>
          </cell>
        </row>
        <row r="39">
          <cell r="G39" t="str">
            <v>CLERMONT ENSC</v>
          </cell>
          <cell r="H39">
            <v>272</v>
          </cell>
        </row>
        <row r="40">
          <cell r="G40" t="str">
            <v>CLERMONT 1</v>
          </cell>
          <cell r="H40">
            <v>16909</v>
          </cell>
        </row>
        <row r="41">
          <cell r="G41" t="str">
            <v>CLERMONT 2</v>
          </cell>
          <cell r="H41">
            <v>14578</v>
          </cell>
        </row>
        <row r="42">
          <cell r="G42" t="str">
            <v>CLERMONT IFMA</v>
          </cell>
          <cell r="H42">
            <v>649</v>
          </cell>
        </row>
        <row r="43">
          <cell r="G43" t="str">
            <v>DIJON</v>
          </cell>
          <cell r="H43">
            <v>26551</v>
          </cell>
        </row>
        <row r="44">
          <cell r="G44" t="str">
            <v>DIJON AGROSUP</v>
          </cell>
          <cell r="H44">
            <v>532</v>
          </cell>
        </row>
        <row r="45">
          <cell r="G45" t="str">
            <v>GRENOBLE IEP</v>
          </cell>
          <cell r="H45">
            <v>1635</v>
          </cell>
        </row>
        <row r="46">
          <cell r="G46" t="str">
            <v>GRENOBLE 1</v>
          </cell>
          <cell r="H46">
            <v>15172</v>
          </cell>
        </row>
        <row r="47">
          <cell r="G47" t="str">
            <v>GRENOBLE 2</v>
          </cell>
          <cell r="H47">
            <v>15782</v>
          </cell>
        </row>
        <row r="48">
          <cell r="G48" t="str">
            <v>GRENOBLE 3</v>
          </cell>
          <cell r="H48">
            <v>5578</v>
          </cell>
        </row>
        <row r="49">
          <cell r="G49" t="str">
            <v>GRENOBLE IP</v>
          </cell>
          <cell r="H49">
            <v>4489</v>
          </cell>
        </row>
        <row r="50">
          <cell r="G50" t="e">
            <v>#N/A</v>
          </cell>
          <cell r="H50">
            <v>3597</v>
          </cell>
        </row>
        <row r="51">
          <cell r="G51" t="str">
            <v>CHAMBERY</v>
          </cell>
          <cell r="H51">
            <v>11890</v>
          </cell>
        </row>
        <row r="52">
          <cell r="G52" t="str">
            <v>LILLE ENSC</v>
          </cell>
          <cell r="H52">
            <v>339</v>
          </cell>
        </row>
        <row r="53">
          <cell r="G53" t="str">
            <v>ROUBAIX ENSAIT</v>
          </cell>
          <cell r="H53">
            <v>396</v>
          </cell>
        </row>
        <row r="54">
          <cell r="G54" t="str">
            <v>LILLE EC</v>
          </cell>
          <cell r="H54">
            <v>1438</v>
          </cell>
        </row>
        <row r="55">
          <cell r="G55" t="str">
            <v>VALENCIENNES</v>
          </cell>
          <cell r="H55">
            <v>10051</v>
          </cell>
        </row>
        <row r="56">
          <cell r="G56" t="str">
            <v>LILLE 1</v>
          </cell>
          <cell r="H56">
            <v>19397</v>
          </cell>
        </row>
        <row r="57">
          <cell r="G57" t="str">
            <v>LILLE 2</v>
          </cell>
          <cell r="H57">
            <v>25095</v>
          </cell>
        </row>
        <row r="58">
          <cell r="G58" t="str">
            <v>LILLE 3</v>
          </cell>
          <cell r="H58">
            <v>18814</v>
          </cell>
        </row>
        <row r="59">
          <cell r="G59" t="str">
            <v>LILLE IEP</v>
          </cell>
          <cell r="H59">
            <v>1521</v>
          </cell>
        </row>
        <row r="60">
          <cell r="G60" t="str">
            <v>LITTORAL</v>
          </cell>
          <cell r="H60">
            <v>10145</v>
          </cell>
        </row>
        <row r="61">
          <cell r="G61" t="str">
            <v>ARTOIS</v>
          </cell>
          <cell r="H61">
            <v>10818</v>
          </cell>
        </row>
        <row r="62">
          <cell r="G62" t="str">
            <v>ST ETIENNE ENI</v>
          </cell>
          <cell r="H62">
            <v>816</v>
          </cell>
        </row>
        <row r="63">
          <cell r="G63" t="str">
            <v>ST ETIENNE</v>
          </cell>
          <cell r="H63">
            <v>16076</v>
          </cell>
        </row>
        <row r="64">
          <cell r="G64" t="str">
            <v>LYON IEP</v>
          </cell>
          <cell r="H64">
            <v>1590</v>
          </cell>
        </row>
        <row r="65">
          <cell r="G65" t="str">
            <v>LYON EC</v>
          </cell>
          <cell r="H65">
            <v>1390</v>
          </cell>
        </row>
        <row r="66">
          <cell r="G66" t="str">
            <v>LYON INSA</v>
          </cell>
          <cell r="H66">
            <v>5779</v>
          </cell>
        </row>
        <row r="67">
          <cell r="G67" t="str">
            <v>LYON 1</v>
          </cell>
          <cell r="H67">
            <v>32784</v>
          </cell>
        </row>
        <row r="68">
          <cell r="G68" t="str">
            <v>LYON 2</v>
          </cell>
          <cell r="H68">
            <v>26273</v>
          </cell>
        </row>
        <row r="69">
          <cell r="G69" t="str">
            <v>LYON 3</v>
          </cell>
          <cell r="H69">
            <v>24189</v>
          </cell>
        </row>
        <row r="70">
          <cell r="G70" t="str">
            <v>LYON ENSSIB</v>
          </cell>
          <cell r="H70">
            <v>241</v>
          </cell>
        </row>
        <row r="71">
          <cell r="G71" t="str">
            <v>LYON ENS</v>
          </cell>
          <cell r="H71">
            <v>1612</v>
          </cell>
        </row>
        <row r="72">
          <cell r="G72" t="str">
            <v>NIMES</v>
          </cell>
          <cell r="H72">
            <v>3362</v>
          </cell>
        </row>
        <row r="73">
          <cell r="G73" t="str">
            <v>MONTPELLIER ENSC</v>
          </cell>
          <cell r="H73">
            <v>422</v>
          </cell>
        </row>
        <row r="74">
          <cell r="G74" t="str">
            <v>MONTPELLIER 1</v>
          </cell>
          <cell r="H74">
            <v>23503</v>
          </cell>
        </row>
        <row r="75">
          <cell r="G75" t="str">
            <v>MONTPELLIER 2</v>
          </cell>
          <cell r="H75">
            <v>15211</v>
          </cell>
        </row>
        <row r="76">
          <cell r="G76" t="str">
            <v>MONTPELLIER 3</v>
          </cell>
          <cell r="H76">
            <v>18072</v>
          </cell>
        </row>
        <row r="77">
          <cell r="G77" t="str">
            <v>PERPIGNAN</v>
          </cell>
          <cell r="H77">
            <v>8782</v>
          </cell>
        </row>
        <row r="78">
          <cell r="G78" t="str">
            <v>LORRAINE</v>
          </cell>
          <cell r="H78">
            <v>51720</v>
          </cell>
        </row>
        <row r="79">
          <cell r="G79" t="str">
            <v>METZ ENI</v>
          </cell>
          <cell r="H79">
            <v>956</v>
          </cell>
        </row>
        <row r="80">
          <cell r="G80" t="str">
            <v>LA ROCHELLE</v>
          </cell>
          <cell r="H80">
            <v>7528</v>
          </cell>
        </row>
        <row r="81">
          <cell r="G81" t="str">
            <v>POITIERS ENSMA</v>
          </cell>
          <cell r="H81">
            <v>629</v>
          </cell>
        </row>
        <row r="82">
          <cell r="G82" t="str">
            <v>POITIERS</v>
          </cell>
          <cell r="H82">
            <v>22805</v>
          </cell>
        </row>
        <row r="83">
          <cell r="G83" t="str">
            <v>BREST ENI</v>
          </cell>
          <cell r="H83">
            <v>676</v>
          </cell>
        </row>
        <row r="84">
          <cell r="G84" t="str">
            <v>BREST</v>
          </cell>
          <cell r="H84">
            <v>16683</v>
          </cell>
        </row>
        <row r="85">
          <cell r="G85" t="str">
            <v>RENNES ENSC</v>
          </cell>
          <cell r="H85">
            <v>475</v>
          </cell>
        </row>
        <row r="86">
          <cell r="G86" t="str">
            <v>RENNES INSA</v>
          </cell>
          <cell r="H86">
            <v>1699</v>
          </cell>
        </row>
        <row r="87">
          <cell r="G87" t="str">
            <v>RENNES 1</v>
          </cell>
          <cell r="H87">
            <v>24778</v>
          </cell>
        </row>
        <row r="88">
          <cell r="G88" t="str">
            <v>RENNES 2</v>
          </cell>
          <cell r="H88">
            <v>19478</v>
          </cell>
        </row>
        <row r="89">
          <cell r="G89" t="str">
            <v>RENNES IEP</v>
          </cell>
          <cell r="H89">
            <v>1114</v>
          </cell>
        </row>
        <row r="90">
          <cell r="G90" t="str">
            <v>BRETAGNE SUD</v>
          </cell>
          <cell r="H90">
            <v>8487</v>
          </cell>
        </row>
        <row r="91">
          <cell r="G91" t="str">
            <v>STRASBOURG INSA</v>
          </cell>
          <cell r="H91">
            <v>1670</v>
          </cell>
        </row>
        <row r="92">
          <cell r="G92" t="str">
            <v>STRASBOURG</v>
          </cell>
          <cell r="H92">
            <v>43076</v>
          </cell>
        </row>
        <row r="93">
          <cell r="G93" t="str">
            <v>MULHOUSE</v>
          </cell>
          <cell r="H93">
            <v>7754</v>
          </cell>
        </row>
        <row r="94">
          <cell r="G94" t="str">
            <v>TOULOUSE IEP</v>
          </cell>
          <cell r="H94">
            <v>1592</v>
          </cell>
        </row>
        <row r="95">
          <cell r="G95" t="str">
            <v>TOULOUSE INSA</v>
          </cell>
          <cell r="H95">
            <v>2714</v>
          </cell>
        </row>
        <row r="96">
          <cell r="G96" t="str">
            <v>TOULOUSE INP</v>
          </cell>
          <cell r="H96">
            <v>3559</v>
          </cell>
        </row>
        <row r="97">
          <cell r="G97" t="str">
            <v>TOULOUSE 1</v>
          </cell>
          <cell r="H97">
            <v>18684</v>
          </cell>
        </row>
        <row r="98">
          <cell r="G98" t="str">
            <v>TOULOUSE 2</v>
          </cell>
          <cell r="H98">
            <v>22259</v>
          </cell>
        </row>
        <row r="99">
          <cell r="G99" t="str">
            <v>TOULOUSE 3</v>
          </cell>
          <cell r="H99">
            <v>27653</v>
          </cell>
        </row>
        <row r="100">
          <cell r="G100" t="str">
            <v>TARBES ENI</v>
          </cell>
          <cell r="H100">
            <v>1193</v>
          </cell>
        </row>
        <row r="101">
          <cell r="G101" t="str">
            <v>ALBI CUFR</v>
          </cell>
          <cell r="H101">
            <v>2980</v>
          </cell>
        </row>
        <row r="102">
          <cell r="G102" t="str">
            <v>NANTES EC</v>
          </cell>
          <cell r="H102">
            <v>1918</v>
          </cell>
        </row>
        <row r="103">
          <cell r="G103" t="str">
            <v>NANTES</v>
          </cell>
          <cell r="H103">
            <v>33017</v>
          </cell>
        </row>
        <row r="104">
          <cell r="G104" t="str">
            <v>ANGERS</v>
          </cell>
          <cell r="H104">
            <v>19090</v>
          </cell>
        </row>
        <row r="105">
          <cell r="G105" t="str">
            <v>LE MANS</v>
          </cell>
          <cell r="H105">
            <v>10258</v>
          </cell>
        </row>
        <row r="106">
          <cell r="G106" t="str">
            <v>BOURGES ENSI</v>
          </cell>
          <cell r="H106">
            <v>430</v>
          </cell>
        </row>
        <row r="107">
          <cell r="G107" t="str">
            <v>TOURS</v>
          </cell>
          <cell r="H107">
            <v>22549</v>
          </cell>
        </row>
        <row r="108">
          <cell r="G108" t="str">
            <v>BLOIS ENIVL</v>
          </cell>
          <cell r="H108">
            <v>491</v>
          </cell>
        </row>
        <row r="109">
          <cell r="G109" t="str">
            <v>BLOIS ENSP</v>
          </cell>
          <cell r="H109">
            <v>159</v>
          </cell>
        </row>
        <row r="110">
          <cell r="G110" t="str">
            <v>ORLEANS</v>
          </cell>
          <cell r="H110">
            <v>14433</v>
          </cell>
        </row>
        <row r="111">
          <cell r="G111" t="str">
            <v>TROYES UTT</v>
          </cell>
          <cell r="H111">
            <v>2432</v>
          </cell>
        </row>
        <row r="112">
          <cell r="G112" t="str">
            <v>REIMS</v>
          </cell>
          <cell r="H112">
            <v>20865</v>
          </cell>
        </row>
        <row r="113">
          <cell r="G113" t="str">
            <v>COMPIEGNE UTC</v>
          </cell>
          <cell r="H113">
            <v>3955</v>
          </cell>
        </row>
        <row r="114">
          <cell r="G114" t="str">
            <v>AMIENS</v>
          </cell>
          <cell r="H114">
            <v>22757</v>
          </cell>
        </row>
        <row r="115">
          <cell r="G115" t="str">
            <v>ROUEN INSA</v>
          </cell>
          <cell r="H115">
            <v>1689</v>
          </cell>
        </row>
        <row r="116">
          <cell r="G116" t="str">
            <v>ROUEN</v>
          </cell>
          <cell r="H116">
            <v>24145</v>
          </cell>
        </row>
        <row r="117">
          <cell r="G117" t="str">
            <v>LE HAVRE</v>
          </cell>
          <cell r="H117">
            <v>6895</v>
          </cell>
        </row>
        <row r="118">
          <cell r="G118" t="str">
            <v>LIMOGES</v>
          </cell>
          <cell r="H118">
            <v>13996</v>
          </cell>
        </row>
        <row r="119">
          <cell r="G119" t="str">
            <v>LIMOGES ENSCI</v>
          </cell>
          <cell r="H119">
            <v>203</v>
          </cell>
        </row>
        <row r="120">
          <cell r="G120" t="str">
            <v>NICE</v>
          </cell>
          <cell r="H120">
            <v>25821</v>
          </cell>
        </row>
        <row r="121">
          <cell r="G121" t="str">
            <v>TOULON</v>
          </cell>
          <cell r="H121">
            <v>9056</v>
          </cell>
        </row>
        <row r="122">
          <cell r="G122" t="str">
            <v>MARNE-LA-VALLEE</v>
          </cell>
          <cell r="H122">
            <v>10691</v>
          </cell>
        </row>
        <row r="123">
          <cell r="G123" t="e">
            <v>#N/A</v>
          </cell>
          <cell r="H123">
            <v>814</v>
          </cell>
        </row>
        <row r="124">
          <cell r="G124" t="e">
            <v>#N/A</v>
          </cell>
          <cell r="H124">
            <v>1388</v>
          </cell>
        </row>
        <row r="125">
          <cell r="G125" t="str">
            <v>PARIS ISM</v>
          </cell>
          <cell r="H125">
            <v>629</v>
          </cell>
        </row>
        <row r="126">
          <cell r="G126" t="str">
            <v>PARIS 13</v>
          </cell>
          <cell r="H126">
            <v>21920</v>
          </cell>
        </row>
        <row r="127">
          <cell r="G127" t="str">
            <v>PARIS  8</v>
          </cell>
          <cell r="H127">
            <v>22521</v>
          </cell>
        </row>
        <row r="128">
          <cell r="G128" t="str">
            <v>CACHAN ENS</v>
          </cell>
          <cell r="H128">
            <v>2065</v>
          </cell>
        </row>
        <row r="129">
          <cell r="G129" t="str">
            <v>PARIS 12</v>
          </cell>
          <cell r="H129">
            <v>26726</v>
          </cell>
        </row>
        <row r="130">
          <cell r="G130" t="str">
            <v>VERSAILLES ST-QUENT.</v>
          </cell>
          <cell r="H130">
            <v>15420</v>
          </cell>
        </row>
        <row r="131">
          <cell r="G131" t="e">
            <v>#N/A</v>
          </cell>
          <cell r="H131">
            <v>351</v>
          </cell>
        </row>
        <row r="132">
          <cell r="G132" t="str">
            <v>PARIS 11</v>
          </cell>
          <cell r="H132">
            <v>27289</v>
          </cell>
        </row>
        <row r="133">
          <cell r="G133" t="e">
            <v>#N/A</v>
          </cell>
          <cell r="H133">
            <v>1995</v>
          </cell>
        </row>
        <row r="134">
          <cell r="G134" t="str">
            <v>EVRY</v>
          </cell>
          <cell r="H134">
            <v>9685</v>
          </cell>
        </row>
        <row r="135">
          <cell r="G135" t="str">
            <v>EVRY ENSIIE</v>
          </cell>
          <cell r="H135">
            <v>394</v>
          </cell>
        </row>
        <row r="136">
          <cell r="G136" t="str">
            <v>PARIS 10</v>
          </cell>
          <cell r="H136">
            <v>31807</v>
          </cell>
        </row>
        <row r="137">
          <cell r="G137" t="str">
            <v>PARIS EC</v>
          </cell>
          <cell r="H137">
            <v>2322</v>
          </cell>
        </row>
        <row r="138">
          <cell r="G138" t="str">
            <v>CERGY ENSEA</v>
          </cell>
          <cell r="H138">
            <v>821</v>
          </cell>
        </row>
        <row r="139">
          <cell r="G139" t="str">
            <v>CERGY-PONTOISE</v>
          </cell>
          <cell r="H139">
            <v>13846</v>
          </cell>
        </row>
        <row r="140">
          <cell r="G140" t="str">
            <v>CORTE</v>
          </cell>
          <cell r="H140">
            <v>3732</v>
          </cell>
        </row>
        <row r="141">
          <cell r="G141" t="str">
            <v>LA REUNION</v>
          </cell>
          <cell r="H141">
            <v>11593</v>
          </cell>
        </row>
        <row r="142">
          <cell r="G142" t="str">
            <v>ANTILLES-GUYANE</v>
          </cell>
          <cell r="H142">
            <v>12390</v>
          </cell>
        </row>
        <row r="143">
          <cell r="G143" t="e">
            <v>#N/A</v>
          </cell>
          <cell r="H143">
            <v>320</v>
          </cell>
        </row>
        <row r="144">
          <cell r="G144" t="str">
            <v>NOUVELLE CALEDONIE</v>
          </cell>
          <cell r="H144">
            <v>2392</v>
          </cell>
        </row>
        <row r="145">
          <cell r="G145" t="str">
            <v>POLYNESIE</v>
          </cell>
          <cell r="H145">
            <v>2979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ercalaire 0"/>
      <sheetName val="recap 2013"/>
      <sheetName val="candidatures"/>
      <sheetName val="examinésqualifiésssHS"/>
      <sheetName val="examinésqualifiésavecHS"/>
      <sheetName val="examinésqualifiéster"/>
      <sheetName val="examinésqualifiésquarto"/>
      <sheetName val="qualifsectsexe"/>
      <sheetName val="tableau qualifications"/>
      <sheetName val="age des qualifiés"/>
      <sheetName val="Qualif PR"/>
      <sheetName val="Qualif MCF"/>
      <sheetName val="historique MCF 2005-2013"/>
      <sheetName val="historique PR 2005-2013"/>
      <sheetName val="OR_Qualif PR 2008-2013"/>
      <sheetName val="intercalaire 1"/>
      <sheetName val="MCF et PR 1qualif"/>
      <sheetName val="MCF 2 qualif"/>
      <sheetName val="PR 2 qualif "/>
      <sheetName val="MCF 3 qualif"/>
      <sheetName val="PR 3 qualif"/>
      <sheetName val="MCF 4 qualif"/>
      <sheetName val="PR4Q ET MC 5-6  QUALIF"/>
      <sheetName val="Prox_QUALIFMCF"/>
      <sheetName val="intercalaire 2"/>
      <sheetName val="multiples qualifs MCF et PR"/>
      <sheetName val="intercalaire 3"/>
      <sheetName val="non candidats"/>
      <sheetName val="qualif &amp; non conc"/>
      <sheetName val="qualif non conc postes"/>
      <sheetName val="intercalaire 4"/>
      <sheetName val="2009"/>
      <sheetName val="BILAN_2009"/>
      <sheetName val="intercalaire 5"/>
      <sheetName val="Nomenclature CNU"/>
      <sheetName val="fiche technique"/>
      <sheetName val="Feuil1"/>
      <sheetName val="Feuil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 origines professionelles"/>
      <sheetName val="tab1 pr"/>
      <sheetName val="mcf"/>
      <sheetName val="tab2 pr"/>
      <sheetName val="pr mob "/>
      <sheetName val="mobetab pr"/>
      <sheetName val="TAB3 MCF"/>
      <sheetName val="t"/>
      <sheetName val="x (2)"/>
      <sheetName val="tab5"/>
      <sheetName val="tab6"/>
      <sheetName val="doct droit"/>
      <sheetName val="doct lettres"/>
      <sheetName val="doct sciences"/>
      <sheetName val="z"/>
      <sheetName val="z (2)"/>
      <sheetName val="mcf act+sexe"/>
      <sheetName val="mcf doctetab"/>
      <sheetName val="mcf cursus"/>
      <sheetName val="cpt pr+sexe"/>
      <sheetName val="ages mcf cursus "/>
      <sheetName val="alloc ou moni"/>
      <sheetName val="x"/>
      <sheetName val="t (2)"/>
      <sheetName val="z (3)"/>
      <sheetName val="w"/>
    </sheetNames>
    <sheetDataSet>
      <sheetData sheetId="0">
        <row r="3">
          <cell r="B3" t="str">
            <v>A1</v>
          </cell>
          <cell r="C3" t="str">
            <v xml:space="preserve"> Assistant</v>
          </cell>
        </row>
        <row r="4">
          <cell r="B4" t="str">
            <v>A2</v>
          </cell>
          <cell r="C4" t="str">
            <v xml:space="preserve"> Professeur de l'ENSAM</v>
          </cell>
        </row>
        <row r="5">
          <cell r="B5" t="str">
            <v>A2</v>
          </cell>
          <cell r="C5" t="str">
            <v xml:space="preserve"> Professeur technique adjoint ou  chef de travaux de l'ENSAM</v>
          </cell>
        </row>
        <row r="6">
          <cell r="B6" t="str">
            <v>A3</v>
          </cell>
          <cell r="C6" t="str">
            <v xml:space="preserve"> Agrégé préparateur  ou  répétiteur des ENS</v>
          </cell>
        </row>
        <row r="7">
          <cell r="B7" t="str">
            <v>A3</v>
          </cell>
          <cell r="C7" t="str">
            <v xml:space="preserve"> Professeur agrégé</v>
          </cell>
        </row>
        <row r="8">
          <cell r="B8" t="str">
            <v>A4</v>
          </cell>
          <cell r="C8" t="str">
            <v xml:space="preserve"> Professeur certifié</v>
          </cell>
        </row>
        <row r="9">
          <cell r="B9" t="str">
            <v>A5</v>
          </cell>
          <cell r="C9" t="str">
            <v xml:space="preserve"> Instituteur-professeur des écoles</v>
          </cell>
        </row>
        <row r="10">
          <cell r="B10" t="str">
            <v>A6</v>
          </cell>
          <cell r="C10" t="str">
            <v xml:space="preserve"> Autre enseignant-chercheur titulaire</v>
          </cell>
        </row>
        <row r="11">
          <cell r="B11" t="str">
            <v>A6</v>
          </cell>
          <cell r="C11" t="str">
            <v xml:space="preserve"> Autre enseignant titulaire</v>
          </cell>
        </row>
        <row r="12">
          <cell r="B12" t="str">
            <v>A7</v>
          </cell>
          <cell r="C12" t="str">
            <v xml:space="preserve"> Maître Auxiliaire - Surveillant</v>
          </cell>
        </row>
        <row r="13">
          <cell r="B13" t="str">
            <v>A8</v>
          </cell>
          <cell r="C13" t="str">
            <v xml:space="preserve"> Enseignant associé</v>
          </cell>
        </row>
        <row r="14">
          <cell r="B14" t="str">
            <v>B0</v>
          </cell>
          <cell r="C14" t="str">
            <v xml:space="preserve"> ATER n'ayant pas la qualité de fonctionnaire</v>
          </cell>
        </row>
        <row r="15">
          <cell r="B15" t="str">
            <v>B1</v>
          </cell>
          <cell r="C15" t="str">
            <v xml:space="preserve"> Professeur agrégé exerçant des fonctions d'ATER</v>
          </cell>
        </row>
        <row r="16">
          <cell r="B16" t="str">
            <v>B2</v>
          </cell>
          <cell r="C16" t="str">
            <v xml:space="preserve"> Professeur certifié exerçant des fonctions d'ATER</v>
          </cell>
        </row>
        <row r="17">
          <cell r="B17" t="str">
            <v>B3</v>
          </cell>
          <cell r="C17" t="str">
            <v xml:space="preserve"> Autre enseignant titulaire exerçant des fonctions       d'ATER</v>
          </cell>
        </row>
        <row r="18">
          <cell r="B18" t="str">
            <v>B4</v>
          </cell>
          <cell r="C18" t="str">
            <v xml:space="preserve"> Autre fonctionnaire exerçant des fonctions d'ATER</v>
          </cell>
        </row>
        <row r="19">
          <cell r="B19" t="str">
            <v>B5</v>
          </cell>
          <cell r="C19" t="str">
            <v xml:space="preserve"> Moniteur</v>
          </cell>
        </row>
        <row r="20">
          <cell r="B20" t="str">
            <v>B6</v>
          </cell>
          <cell r="C20" t="str">
            <v xml:space="preserve"> Lecteur ou Maître de Langue</v>
          </cell>
        </row>
        <row r="21">
          <cell r="B21" t="str">
            <v>B7</v>
          </cell>
          <cell r="C21" t="str">
            <v xml:space="preserve"> Contractuel sur emploi du 2d degré</v>
          </cell>
        </row>
        <row r="22">
          <cell r="B22" t="str">
            <v>B8</v>
          </cell>
          <cell r="C22" t="str">
            <v xml:space="preserve"> Vacataire</v>
          </cell>
        </row>
        <row r="23">
          <cell r="B23" t="str">
            <v>B9</v>
          </cell>
          <cell r="C23" t="str">
            <v xml:space="preserve"> Allocataire ou boursier</v>
          </cell>
        </row>
        <row r="24">
          <cell r="B24" t="str">
            <v>C1</v>
          </cell>
          <cell r="C24" t="str">
            <v xml:space="preserve"> Directeur de recherche</v>
          </cell>
        </row>
        <row r="25">
          <cell r="B25" t="str">
            <v>C2</v>
          </cell>
          <cell r="C25" t="str">
            <v xml:space="preserve"> Chargé de recherche</v>
          </cell>
        </row>
        <row r="26">
          <cell r="B26" t="str">
            <v>C3</v>
          </cell>
          <cell r="C26" t="str">
            <v xml:space="preserve"> Post doctorant</v>
          </cell>
        </row>
        <row r="27">
          <cell r="B27" t="str">
            <v>C4</v>
          </cell>
          <cell r="C27" t="str">
            <v xml:space="preserve"> Activité privée de recherche</v>
          </cell>
        </row>
        <row r="28">
          <cell r="B28" t="str">
            <v>C5</v>
          </cell>
          <cell r="C28" t="str">
            <v xml:space="preserve"> Activité de recherche à l'étranger</v>
          </cell>
        </row>
        <row r="29">
          <cell r="B29" t="str">
            <v>D1</v>
          </cell>
          <cell r="C29" t="str">
            <v xml:space="preserve"> Fonctionnaire non enseignant </v>
          </cell>
        </row>
        <row r="30">
          <cell r="B30" t="str">
            <v>D2</v>
          </cell>
          <cell r="C30" t="str">
            <v xml:space="preserve"> Ingénieur de recherche</v>
          </cell>
        </row>
        <row r="31">
          <cell r="B31" t="str">
            <v>D3</v>
          </cell>
          <cell r="C31" t="str">
            <v xml:space="preserve"> Ingénieur d'études</v>
          </cell>
        </row>
        <row r="32">
          <cell r="B32" t="str">
            <v>D4</v>
          </cell>
          <cell r="C32" t="str">
            <v xml:space="preserve"> Mcf contractuel - Assistant contractuel</v>
          </cell>
        </row>
        <row r="33">
          <cell r="B33" t="str">
            <v>D4</v>
          </cell>
          <cell r="C33" t="str">
            <v xml:space="preserve"> Chercheur contractuel</v>
          </cell>
        </row>
        <row r="34">
          <cell r="B34" t="str">
            <v>D4</v>
          </cell>
          <cell r="C34" t="str">
            <v xml:space="preserve"> Agent public non titulaire </v>
          </cell>
        </row>
        <row r="35">
          <cell r="B35" t="str">
            <v>E0</v>
          </cell>
          <cell r="C35" t="str">
            <v xml:space="preserve"> Activité privée d'enseignement </v>
          </cell>
        </row>
        <row r="36">
          <cell r="B36" t="str">
            <v>E1</v>
          </cell>
          <cell r="C36" t="str">
            <v xml:space="preserve"> Activité d'enseignement à l'étranger</v>
          </cell>
        </row>
        <row r="37">
          <cell r="B37" t="str">
            <v>E2</v>
          </cell>
          <cell r="C37" t="str">
            <v xml:space="preserve"> Profession juridique</v>
          </cell>
        </row>
        <row r="38">
          <cell r="B38" t="str">
            <v>E3</v>
          </cell>
          <cell r="C38" t="str">
            <v xml:space="preserve"> Profession de santé</v>
          </cell>
        </row>
        <row r="39">
          <cell r="B39" t="str">
            <v>E4</v>
          </cell>
          <cell r="C39" t="str">
            <v xml:space="preserve"> Profession commerciale, artisanale et industrielle</v>
          </cell>
        </row>
        <row r="40">
          <cell r="B40" t="str">
            <v>E5</v>
          </cell>
          <cell r="C40" t="str">
            <v xml:space="preserve"> Informatique</v>
          </cell>
        </row>
        <row r="41">
          <cell r="B41" t="str">
            <v>E7</v>
          </cell>
          <cell r="C41" t="str">
            <v xml:space="preserve"> Bénéficiaire d'allocation pour perte d'emploi</v>
          </cell>
        </row>
        <row r="42">
          <cell r="B42" t="str">
            <v>E8</v>
          </cell>
          <cell r="C42" t="str">
            <v xml:space="preserve"> Sans profession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tabColor rgb="FF92D050"/>
    <pageSetUpPr fitToPage="1"/>
  </sheetPr>
  <dimension ref="A1:I803"/>
  <sheetViews>
    <sheetView showZeros="0" zoomScale="75" zoomScaleNormal="75" workbookViewId="0">
      <selection activeCell="D17" sqref="D17"/>
    </sheetView>
  </sheetViews>
  <sheetFormatPr baseColWidth="10" defaultColWidth="11.42578125" defaultRowHeight="12.75" x14ac:dyDescent="0.2"/>
  <cols>
    <col min="1" max="16384" width="11.42578125" style="46"/>
  </cols>
  <sheetData>
    <row r="1" spans="2:8" ht="18" customHeight="1" x14ac:dyDescent="0.2">
      <c r="B1" s="45"/>
      <c r="C1" s="45"/>
      <c r="D1" s="45"/>
    </row>
    <row r="2" spans="2:8" x14ac:dyDescent="0.2">
      <c r="B2" s="47"/>
      <c r="C2" s="47"/>
      <c r="D2" s="47"/>
    </row>
    <row r="3" spans="2:8" x14ac:dyDescent="0.2">
      <c r="B3" s="47"/>
      <c r="C3" s="47"/>
      <c r="D3" s="47"/>
    </row>
    <row r="4" spans="2:8" x14ac:dyDescent="0.2">
      <c r="B4" s="47"/>
      <c r="C4" s="47"/>
      <c r="D4" s="47"/>
    </row>
    <row r="5" spans="2:8" x14ac:dyDescent="0.2">
      <c r="B5" s="47"/>
      <c r="C5" s="47"/>
      <c r="D5" s="47"/>
      <c r="G5" s="47"/>
      <c r="H5" s="47"/>
    </row>
    <row r="6" spans="2:8" x14ac:dyDescent="0.2">
      <c r="B6" s="47"/>
      <c r="C6" s="47"/>
      <c r="D6" s="47"/>
      <c r="E6" s="96"/>
    </row>
    <row r="7" spans="2:8" x14ac:dyDescent="0.2">
      <c r="B7" s="47"/>
      <c r="C7" s="47"/>
      <c r="E7" s="96"/>
    </row>
    <row r="8" spans="2:8" x14ac:dyDescent="0.2">
      <c r="B8" s="47"/>
      <c r="C8" s="47"/>
    </row>
    <row r="9" spans="2:8" x14ac:dyDescent="0.2">
      <c r="B9" s="47"/>
      <c r="C9" s="47"/>
      <c r="D9" s="47"/>
    </row>
    <row r="10" spans="2:8" x14ac:dyDescent="0.2">
      <c r="B10" s="47"/>
      <c r="C10" s="47"/>
      <c r="D10" s="47"/>
    </row>
    <row r="11" spans="2:8" x14ac:dyDescent="0.2">
      <c r="B11" s="47"/>
      <c r="C11" s="47"/>
      <c r="D11" s="47"/>
    </row>
    <row r="12" spans="2:8" x14ac:dyDescent="0.2">
      <c r="B12" s="47"/>
      <c r="C12" s="47"/>
      <c r="D12" s="47"/>
    </row>
    <row r="13" spans="2:8" x14ac:dyDescent="0.2">
      <c r="B13" s="47"/>
      <c r="C13" s="47"/>
      <c r="D13" s="47"/>
    </row>
    <row r="14" spans="2:8" x14ac:dyDescent="0.2">
      <c r="B14" s="47"/>
      <c r="C14" s="47"/>
      <c r="D14" s="47"/>
    </row>
    <row r="15" spans="2:8" x14ac:dyDescent="0.2">
      <c r="B15" s="47"/>
      <c r="C15" s="47"/>
      <c r="D15" s="47"/>
    </row>
    <row r="16" spans="2:8" x14ac:dyDescent="0.2">
      <c r="B16" s="47"/>
      <c r="C16" s="47"/>
      <c r="D16" s="47"/>
    </row>
    <row r="17" spans="2:9" x14ac:dyDescent="0.2">
      <c r="B17" s="47"/>
      <c r="C17" s="47"/>
      <c r="D17" s="47"/>
    </row>
    <row r="18" spans="2:9" x14ac:dyDescent="0.2">
      <c r="B18" s="47"/>
      <c r="C18" s="47"/>
      <c r="D18" s="47"/>
    </row>
    <row r="19" spans="2:9" x14ac:dyDescent="0.2">
      <c r="B19" s="47"/>
      <c r="C19" s="47"/>
      <c r="D19" s="47"/>
    </row>
    <row r="20" spans="2:9" x14ac:dyDescent="0.2">
      <c r="B20" s="47"/>
      <c r="C20" s="47"/>
      <c r="D20" s="47"/>
    </row>
    <row r="21" spans="2:9" x14ac:dyDescent="0.2">
      <c r="B21" s="47"/>
      <c r="C21" s="47"/>
      <c r="D21" s="47"/>
    </row>
    <row r="22" spans="2:9" x14ac:dyDescent="0.2">
      <c r="B22" s="47"/>
      <c r="C22" s="47"/>
      <c r="D22" s="47"/>
    </row>
    <row r="23" spans="2:9" x14ac:dyDescent="0.2">
      <c r="B23" s="47"/>
      <c r="C23" s="47"/>
      <c r="D23" s="47"/>
    </row>
    <row r="24" spans="2:9" x14ac:dyDescent="0.2">
      <c r="B24" s="47"/>
      <c r="C24" s="47"/>
      <c r="D24" s="47"/>
    </row>
    <row r="25" spans="2:9" x14ac:dyDescent="0.2">
      <c r="B25" s="47"/>
      <c r="C25" s="47"/>
      <c r="D25" s="47"/>
    </row>
    <row r="26" spans="2:9" ht="13.5" thickBot="1" x14ac:dyDescent="0.25">
      <c r="B26" s="47"/>
      <c r="C26" s="47"/>
      <c r="D26" s="47"/>
    </row>
    <row r="27" spans="2:9" ht="48" customHeight="1" thickTop="1" thickBot="1" x14ac:dyDescent="0.25">
      <c r="B27" s="48" t="s">
        <v>212</v>
      </c>
      <c r="C27" s="49"/>
      <c r="D27" s="49"/>
      <c r="E27" s="49"/>
      <c r="F27" s="49"/>
      <c r="G27" s="49"/>
      <c r="H27" s="50"/>
      <c r="I27" s="51"/>
    </row>
    <row r="28" spans="2:9" ht="19.5" hidden="1" customHeight="1" thickBot="1" x14ac:dyDescent="0.25">
      <c r="B28" s="52"/>
      <c r="C28" s="53"/>
      <c r="D28" s="53"/>
      <c r="E28" s="53"/>
      <c r="F28" s="53"/>
      <c r="G28" s="53"/>
      <c r="H28" s="53"/>
      <c r="I28" s="54"/>
    </row>
    <row r="29" spans="2:9" ht="19.5" customHeight="1" thickTop="1" x14ac:dyDescent="0.25">
      <c r="B29" s="346"/>
      <c r="C29" s="346"/>
      <c r="D29" s="346"/>
      <c r="E29" s="347"/>
      <c r="F29" s="347"/>
      <c r="G29" s="347"/>
      <c r="H29" s="347"/>
      <c r="I29" s="347"/>
    </row>
    <row r="30" spans="2:9" x14ac:dyDescent="0.2">
      <c r="B30" s="47"/>
      <c r="C30" s="47"/>
      <c r="D30" s="47"/>
    </row>
    <row r="31" spans="2:9" x14ac:dyDescent="0.2">
      <c r="B31" s="47"/>
      <c r="C31" s="47"/>
      <c r="D31" s="47"/>
    </row>
    <row r="32" spans="2:9" x14ac:dyDescent="0.2">
      <c r="B32" s="47"/>
      <c r="C32" s="47"/>
      <c r="D32" s="47"/>
    </row>
    <row r="33" spans="2:9" ht="15.75" x14ac:dyDescent="0.2">
      <c r="B33" s="55"/>
      <c r="C33" s="56"/>
      <c r="D33" s="56"/>
      <c r="E33" s="57"/>
      <c r="F33" s="57"/>
      <c r="G33" s="57"/>
      <c r="H33" s="57"/>
      <c r="I33" s="57"/>
    </row>
    <row r="34" spans="2:9" x14ac:dyDescent="0.2">
      <c r="B34" s="47"/>
      <c r="C34" s="47"/>
      <c r="D34" s="47"/>
    </row>
    <row r="35" spans="2:9" x14ac:dyDescent="0.2">
      <c r="B35" s="47"/>
      <c r="C35" s="47"/>
      <c r="D35" s="47"/>
    </row>
    <row r="36" spans="2:9" ht="15.75" x14ac:dyDescent="0.25">
      <c r="B36" s="47"/>
      <c r="C36" s="47"/>
      <c r="D36" s="47"/>
      <c r="E36" s="58"/>
    </row>
    <row r="37" spans="2:9" x14ac:dyDescent="0.2">
      <c r="B37" s="47"/>
      <c r="C37" s="59"/>
      <c r="D37" s="47"/>
    </row>
    <row r="38" spans="2:9" x14ac:dyDescent="0.2">
      <c r="B38" s="47"/>
      <c r="C38" s="59"/>
      <c r="D38" s="47"/>
    </row>
    <row r="39" spans="2:9" x14ac:dyDescent="0.2">
      <c r="B39" s="47"/>
      <c r="C39" s="59"/>
      <c r="D39" s="47"/>
    </row>
    <row r="40" spans="2:9" x14ac:dyDescent="0.2">
      <c r="B40" s="47"/>
      <c r="C40" s="59"/>
      <c r="D40" s="47"/>
    </row>
    <row r="41" spans="2:9" x14ac:dyDescent="0.2">
      <c r="B41" s="47"/>
      <c r="C41" s="60"/>
      <c r="D41" s="47"/>
    </row>
    <row r="42" spans="2:9" x14ac:dyDescent="0.2">
      <c r="B42" s="47"/>
    </row>
    <row r="43" spans="2:9" x14ac:dyDescent="0.2">
      <c r="B43" s="47"/>
      <c r="C43" s="47"/>
      <c r="D43" s="47"/>
    </row>
    <row r="44" spans="2:9" x14ac:dyDescent="0.2">
      <c r="B44" s="47"/>
      <c r="C44" s="47"/>
      <c r="D44" s="47"/>
    </row>
    <row r="45" spans="2:9" x14ac:dyDescent="0.2">
      <c r="B45" s="47"/>
      <c r="C45" s="47"/>
      <c r="D45" s="47"/>
    </row>
    <row r="46" spans="2:9" ht="89.25" customHeight="1" x14ac:dyDescent="0.2">
      <c r="B46" s="47"/>
      <c r="C46" s="47"/>
      <c r="D46" s="47"/>
    </row>
    <row r="47" spans="2:9" x14ac:dyDescent="0.2">
      <c r="B47" s="47"/>
      <c r="C47" s="47"/>
      <c r="D47" s="47"/>
    </row>
    <row r="48" spans="2:9" x14ac:dyDescent="0.2">
      <c r="B48" s="47"/>
      <c r="C48" s="47"/>
      <c r="D48" s="47"/>
    </row>
    <row r="49" spans="1:9" x14ac:dyDescent="0.2">
      <c r="B49" s="47"/>
      <c r="C49" s="47"/>
      <c r="D49" s="47"/>
    </row>
    <row r="50" spans="1:9" x14ac:dyDescent="0.2">
      <c r="B50" s="47"/>
      <c r="C50" s="47"/>
      <c r="D50" s="47"/>
    </row>
    <row r="51" spans="1:9" x14ac:dyDescent="0.2">
      <c r="B51" s="47"/>
      <c r="C51" s="47"/>
      <c r="D51" s="47"/>
    </row>
    <row r="52" spans="1:9" x14ac:dyDescent="0.2">
      <c r="B52" s="47"/>
      <c r="C52" s="47"/>
      <c r="D52" s="47"/>
      <c r="F52" s="348"/>
      <c r="G52" s="348"/>
      <c r="H52" s="348"/>
    </row>
    <row r="53" spans="1:9" ht="16.5" customHeight="1" x14ac:dyDescent="0.2">
      <c r="A53" s="57" t="s">
        <v>82</v>
      </c>
      <c r="B53" s="61"/>
      <c r="C53" s="62"/>
      <c r="D53" s="62"/>
      <c r="E53" s="56"/>
      <c r="F53" s="56"/>
      <c r="G53" s="57"/>
      <c r="H53" s="57"/>
      <c r="I53" s="62"/>
    </row>
    <row r="54" spans="1:9" ht="16.5" customHeight="1" x14ac:dyDescent="0.2">
      <c r="A54" s="62" t="s">
        <v>83</v>
      </c>
      <c r="B54" s="61"/>
      <c r="C54" s="62"/>
      <c r="D54" s="62"/>
      <c r="E54" s="56"/>
      <c r="F54" s="56"/>
      <c r="G54" s="57"/>
      <c r="H54" s="57"/>
      <c r="I54" s="62"/>
    </row>
    <row r="55" spans="1:9" ht="16.5" customHeight="1" x14ac:dyDescent="0.2">
      <c r="A55" s="57" t="s">
        <v>217</v>
      </c>
      <c r="B55" s="61"/>
      <c r="C55" s="62"/>
      <c r="D55" s="62"/>
      <c r="E55" s="56"/>
      <c r="F55" s="56"/>
      <c r="G55" s="57"/>
      <c r="H55" s="57"/>
      <c r="I55" s="62"/>
    </row>
    <row r="56" spans="1:9" x14ac:dyDescent="0.2">
      <c r="A56" s="63" t="s">
        <v>174</v>
      </c>
      <c r="B56" s="61"/>
      <c r="C56" s="62"/>
      <c r="D56" s="62"/>
      <c r="E56" s="62"/>
      <c r="F56" s="62"/>
      <c r="G56" s="62"/>
      <c r="H56" s="62"/>
      <c r="I56" s="62"/>
    </row>
    <row r="57" spans="1:9" x14ac:dyDescent="0.2">
      <c r="A57" s="57"/>
      <c r="B57" s="61"/>
      <c r="C57" s="62"/>
      <c r="D57" s="62"/>
      <c r="E57" s="56"/>
      <c r="F57" s="56"/>
      <c r="G57" s="57"/>
      <c r="H57" s="57"/>
      <c r="I57" s="62"/>
    </row>
    <row r="58" spans="1:9" x14ac:dyDescent="0.2">
      <c r="A58" s="63"/>
      <c r="B58" s="61"/>
      <c r="C58" s="62"/>
      <c r="D58" s="62"/>
      <c r="E58" s="62"/>
      <c r="F58" s="62"/>
      <c r="G58" s="62"/>
      <c r="H58" s="62"/>
      <c r="I58" s="62"/>
    </row>
    <row r="59" spans="1:9" ht="30.75" customHeight="1" x14ac:dyDescent="0.2">
      <c r="B59" s="47"/>
      <c r="C59" s="47"/>
      <c r="D59" s="47"/>
    </row>
    <row r="60" spans="1:9" ht="15" x14ac:dyDescent="0.2">
      <c r="A60" s="64" t="s">
        <v>84</v>
      </c>
      <c r="C60" s="47"/>
      <c r="D60" s="47"/>
      <c r="I60" s="65" t="s">
        <v>215</v>
      </c>
    </row>
    <row r="61" spans="1:9" x14ac:dyDescent="0.2">
      <c r="B61" s="47"/>
      <c r="C61" s="47"/>
      <c r="D61" s="47"/>
    </row>
    <row r="62" spans="1:9" x14ac:dyDescent="0.2">
      <c r="B62" s="47"/>
      <c r="C62" s="47"/>
      <c r="D62" s="47"/>
    </row>
    <row r="63" spans="1:9" x14ac:dyDescent="0.2">
      <c r="B63" s="47"/>
      <c r="C63" s="47"/>
      <c r="D63" s="47"/>
    </row>
    <row r="64" spans="1:9" x14ac:dyDescent="0.2">
      <c r="B64" s="47"/>
      <c r="C64" s="47"/>
      <c r="D64" s="47"/>
    </row>
    <row r="65" spans="2:4" x14ac:dyDescent="0.2">
      <c r="B65" s="47"/>
      <c r="C65" s="47"/>
      <c r="D65" s="47"/>
    </row>
    <row r="66" spans="2:4" x14ac:dyDescent="0.2">
      <c r="B66" s="47"/>
      <c r="C66" s="47"/>
      <c r="D66" s="47"/>
    </row>
    <row r="67" spans="2:4" x14ac:dyDescent="0.2">
      <c r="B67" s="47"/>
      <c r="C67" s="47"/>
      <c r="D67" s="47"/>
    </row>
    <row r="68" spans="2:4" x14ac:dyDescent="0.2">
      <c r="B68" s="47"/>
      <c r="C68" s="47"/>
      <c r="D68" s="47"/>
    </row>
    <row r="69" spans="2:4" x14ac:dyDescent="0.2">
      <c r="B69" s="47"/>
      <c r="C69" s="47"/>
      <c r="D69" s="47"/>
    </row>
    <row r="70" spans="2:4" x14ac:dyDescent="0.2">
      <c r="B70" s="47"/>
      <c r="C70" s="47"/>
      <c r="D70" s="47"/>
    </row>
    <row r="71" spans="2:4" x14ac:dyDescent="0.2">
      <c r="B71" s="47"/>
      <c r="C71" s="47"/>
      <c r="D71" s="47"/>
    </row>
    <row r="72" spans="2:4" x14ac:dyDescent="0.2">
      <c r="B72" s="47"/>
      <c r="C72" s="47"/>
      <c r="D72" s="47"/>
    </row>
    <row r="73" spans="2:4" x14ac:dyDescent="0.2">
      <c r="B73" s="47"/>
      <c r="C73" s="47"/>
      <c r="D73" s="47"/>
    </row>
    <row r="74" spans="2:4" x14ac:dyDescent="0.2">
      <c r="B74" s="47"/>
      <c r="C74" s="47"/>
      <c r="D74" s="47"/>
    </row>
    <row r="75" spans="2:4" x14ac:dyDescent="0.2">
      <c r="B75" s="47"/>
      <c r="C75" s="47"/>
      <c r="D75" s="47"/>
    </row>
    <row r="76" spans="2:4" x14ac:dyDescent="0.2">
      <c r="B76" s="47"/>
      <c r="C76" s="47"/>
      <c r="D76" s="47"/>
    </row>
    <row r="77" spans="2:4" x14ac:dyDescent="0.2">
      <c r="B77" s="47"/>
      <c r="C77" s="47"/>
      <c r="D77" s="47"/>
    </row>
    <row r="78" spans="2:4" x14ac:dyDescent="0.2">
      <c r="B78" s="47"/>
      <c r="C78" s="47"/>
      <c r="D78" s="47"/>
    </row>
    <row r="79" spans="2:4" x14ac:dyDescent="0.2">
      <c r="B79" s="47"/>
      <c r="C79" s="47"/>
      <c r="D79" s="47"/>
    </row>
    <row r="80" spans="2:4" x14ac:dyDescent="0.2">
      <c r="B80" s="47"/>
      <c r="C80" s="47"/>
      <c r="D80" s="47"/>
    </row>
    <row r="81" spans="2:4" x14ac:dyDescent="0.2">
      <c r="B81" s="47"/>
      <c r="C81" s="47"/>
      <c r="D81" s="47"/>
    </row>
    <row r="82" spans="2:4" x14ac:dyDescent="0.2">
      <c r="B82" s="47"/>
      <c r="C82" s="47"/>
      <c r="D82" s="47"/>
    </row>
    <row r="83" spans="2:4" x14ac:dyDescent="0.2">
      <c r="B83" s="47"/>
      <c r="C83" s="47"/>
      <c r="D83" s="47"/>
    </row>
    <row r="84" spans="2:4" x14ac:dyDescent="0.2">
      <c r="B84" s="47"/>
      <c r="C84" s="47"/>
      <c r="D84" s="47"/>
    </row>
    <row r="85" spans="2:4" x14ac:dyDescent="0.2">
      <c r="B85" s="47"/>
      <c r="C85" s="47"/>
      <c r="D85" s="47"/>
    </row>
    <row r="86" spans="2:4" x14ac:dyDescent="0.2">
      <c r="B86" s="47"/>
      <c r="C86" s="47"/>
      <c r="D86" s="47"/>
    </row>
    <row r="87" spans="2:4" x14ac:dyDescent="0.2">
      <c r="B87" s="47"/>
      <c r="C87" s="47"/>
      <c r="D87" s="47"/>
    </row>
    <row r="88" spans="2:4" x14ac:dyDescent="0.2">
      <c r="B88" s="47"/>
      <c r="C88" s="47"/>
      <c r="D88" s="47"/>
    </row>
    <row r="89" spans="2:4" x14ac:dyDescent="0.2">
      <c r="B89" s="47"/>
      <c r="C89" s="47"/>
      <c r="D89" s="47"/>
    </row>
    <row r="90" spans="2:4" x14ac:dyDescent="0.2">
      <c r="B90" s="47"/>
      <c r="C90" s="47"/>
      <c r="D90" s="47"/>
    </row>
    <row r="91" spans="2:4" x14ac:dyDescent="0.2">
      <c r="B91" s="47"/>
      <c r="C91" s="47"/>
      <c r="D91" s="47"/>
    </row>
    <row r="92" spans="2:4" x14ac:dyDescent="0.2">
      <c r="B92" s="47"/>
      <c r="C92" s="47"/>
      <c r="D92" s="47"/>
    </row>
    <row r="93" spans="2:4" x14ac:dyDescent="0.2">
      <c r="B93" s="47"/>
      <c r="C93" s="47"/>
      <c r="D93" s="47"/>
    </row>
    <row r="94" spans="2:4" x14ac:dyDescent="0.2">
      <c r="B94" s="47"/>
      <c r="C94" s="47"/>
      <c r="D94" s="47"/>
    </row>
    <row r="95" spans="2:4" x14ac:dyDescent="0.2">
      <c r="B95" s="47"/>
      <c r="C95" s="47"/>
      <c r="D95" s="47"/>
    </row>
    <row r="96" spans="2:4" x14ac:dyDescent="0.2">
      <c r="B96" s="47"/>
      <c r="C96" s="47"/>
      <c r="D96" s="47"/>
    </row>
    <row r="97" spans="2:4" x14ac:dyDescent="0.2">
      <c r="B97" s="47"/>
      <c r="C97" s="47"/>
      <c r="D97" s="47"/>
    </row>
    <row r="98" spans="2:4" x14ac:dyDescent="0.2">
      <c r="B98" s="47"/>
      <c r="C98" s="47"/>
      <c r="D98" s="47"/>
    </row>
    <row r="99" spans="2:4" x14ac:dyDescent="0.2">
      <c r="B99" s="47"/>
      <c r="C99" s="47"/>
      <c r="D99" s="47"/>
    </row>
    <row r="100" spans="2:4" x14ac:dyDescent="0.2">
      <c r="B100" s="47"/>
      <c r="C100" s="47"/>
      <c r="D100" s="47"/>
    </row>
    <row r="101" spans="2:4" x14ac:dyDescent="0.2">
      <c r="B101" s="47"/>
      <c r="C101" s="47"/>
      <c r="D101" s="47"/>
    </row>
    <row r="102" spans="2:4" x14ac:dyDescent="0.2">
      <c r="B102" s="47"/>
      <c r="C102" s="47"/>
      <c r="D102" s="47"/>
    </row>
    <row r="103" spans="2:4" x14ac:dyDescent="0.2">
      <c r="B103" s="47"/>
      <c r="C103" s="47"/>
      <c r="D103" s="47"/>
    </row>
    <row r="104" spans="2:4" x14ac:dyDescent="0.2">
      <c r="B104" s="47"/>
      <c r="C104" s="47"/>
      <c r="D104" s="47"/>
    </row>
    <row r="105" spans="2:4" x14ac:dyDescent="0.2">
      <c r="B105" s="47"/>
      <c r="C105" s="47"/>
      <c r="D105" s="47"/>
    </row>
    <row r="106" spans="2:4" x14ac:dyDescent="0.2">
      <c r="B106" s="47"/>
      <c r="C106" s="47"/>
      <c r="D106" s="47"/>
    </row>
    <row r="107" spans="2:4" x14ac:dyDescent="0.2">
      <c r="B107" s="47"/>
      <c r="C107" s="47"/>
      <c r="D107" s="47"/>
    </row>
    <row r="108" spans="2:4" x14ac:dyDescent="0.2">
      <c r="B108" s="47"/>
      <c r="C108" s="47"/>
      <c r="D108" s="47"/>
    </row>
    <row r="109" spans="2:4" x14ac:dyDescent="0.2">
      <c r="B109" s="47"/>
      <c r="C109" s="47"/>
      <c r="D109" s="47"/>
    </row>
    <row r="110" spans="2:4" x14ac:dyDescent="0.2">
      <c r="B110" s="47"/>
      <c r="C110" s="47"/>
      <c r="D110" s="47"/>
    </row>
    <row r="111" spans="2:4" x14ac:dyDescent="0.2">
      <c r="B111" s="47"/>
      <c r="C111" s="47"/>
      <c r="D111" s="47"/>
    </row>
    <row r="112" spans="2:4" x14ac:dyDescent="0.2">
      <c r="B112" s="47"/>
      <c r="C112" s="47"/>
      <c r="D112" s="47"/>
    </row>
    <row r="113" spans="2:4" x14ac:dyDescent="0.2">
      <c r="B113" s="47"/>
      <c r="C113" s="47"/>
      <c r="D113" s="47"/>
    </row>
    <row r="114" spans="2:4" x14ac:dyDescent="0.2">
      <c r="B114" s="47"/>
      <c r="C114" s="47"/>
      <c r="D114" s="47"/>
    </row>
    <row r="115" spans="2:4" x14ac:dyDescent="0.2">
      <c r="B115" s="47"/>
      <c r="C115" s="47"/>
      <c r="D115" s="47"/>
    </row>
    <row r="116" spans="2:4" x14ac:dyDescent="0.2">
      <c r="B116" s="47"/>
      <c r="C116" s="47"/>
      <c r="D116" s="47"/>
    </row>
    <row r="117" spans="2:4" x14ac:dyDescent="0.2">
      <c r="B117" s="47"/>
      <c r="C117" s="47"/>
      <c r="D117" s="47"/>
    </row>
    <row r="118" spans="2:4" x14ac:dyDescent="0.2">
      <c r="B118" s="47"/>
      <c r="C118" s="47"/>
      <c r="D118" s="47"/>
    </row>
    <row r="119" spans="2:4" x14ac:dyDescent="0.2">
      <c r="B119" s="47"/>
      <c r="C119" s="47"/>
      <c r="D119" s="47"/>
    </row>
    <row r="120" spans="2:4" x14ac:dyDescent="0.2">
      <c r="B120" s="47"/>
      <c r="C120" s="47"/>
      <c r="D120" s="47"/>
    </row>
    <row r="121" spans="2:4" x14ac:dyDescent="0.2">
      <c r="B121" s="47"/>
      <c r="C121" s="47"/>
      <c r="D121" s="47"/>
    </row>
    <row r="122" spans="2:4" x14ac:dyDescent="0.2">
      <c r="B122" s="47"/>
      <c r="C122" s="47"/>
      <c r="D122" s="47"/>
    </row>
    <row r="123" spans="2:4" x14ac:dyDescent="0.2">
      <c r="B123" s="47"/>
      <c r="C123" s="47"/>
      <c r="D123" s="47"/>
    </row>
    <row r="124" spans="2:4" x14ac:dyDescent="0.2">
      <c r="B124" s="47"/>
      <c r="C124" s="47"/>
      <c r="D124" s="47"/>
    </row>
    <row r="125" spans="2:4" x14ac:dyDescent="0.2">
      <c r="B125" s="47"/>
      <c r="C125" s="47"/>
      <c r="D125" s="47"/>
    </row>
    <row r="126" spans="2:4" x14ac:dyDescent="0.2">
      <c r="B126" s="47"/>
      <c r="C126" s="47"/>
      <c r="D126" s="47"/>
    </row>
    <row r="127" spans="2:4" x14ac:dyDescent="0.2">
      <c r="B127" s="47"/>
      <c r="C127" s="47"/>
      <c r="D127" s="47"/>
    </row>
    <row r="128" spans="2:4" x14ac:dyDescent="0.2">
      <c r="B128" s="47"/>
      <c r="C128" s="47"/>
      <c r="D128" s="47"/>
    </row>
    <row r="129" spans="2:4" x14ac:dyDescent="0.2">
      <c r="B129" s="47"/>
      <c r="C129" s="47"/>
      <c r="D129" s="47"/>
    </row>
    <row r="130" spans="2:4" x14ac:dyDescent="0.2">
      <c r="B130" s="47"/>
      <c r="C130" s="47"/>
      <c r="D130" s="47"/>
    </row>
    <row r="131" spans="2:4" x14ac:dyDescent="0.2">
      <c r="B131" s="47"/>
      <c r="C131" s="47"/>
      <c r="D131" s="47"/>
    </row>
    <row r="132" spans="2:4" x14ac:dyDescent="0.2">
      <c r="B132" s="47"/>
      <c r="C132" s="47"/>
      <c r="D132" s="47"/>
    </row>
    <row r="133" spans="2:4" x14ac:dyDescent="0.2">
      <c r="B133" s="47"/>
      <c r="C133" s="47"/>
      <c r="D133" s="47"/>
    </row>
    <row r="134" spans="2:4" x14ac:dyDescent="0.2">
      <c r="B134" s="47"/>
      <c r="C134" s="47"/>
      <c r="D134" s="47"/>
    </row>
    <row r="135" spans="2:4" x14ac:dyDescent="0.2">
      <c r="B135" s="47"/>
      <c r="C135" s="47"/>
      <c r="D135" s="47"/>
    </row>
    <row r="136" spans="2:4" x14ac:dyDescent="0.2">
      <c r="B136" s="47"/>
      <c r="C136" s="47"/>
      <c r="D136" s="47"/>
    </row>
    <row r="137" spans="2:4" x14ac:dyDescent="0.2">
      <c r="B137" s="47"/>
      <c r="C137" s="47"/>
      <c r="D137" s="47"/>
    </row>
    <row r="138" spans="2:4" x14ac:dyDescent="0.2">
      <c r="B138" s="47"/>
      <c r="C138" s="47"/>
      <c r="D138" s="47"/>
    </row>
    <row r="139" spans="2:4" x14ac:dyDescent="0.2">
      <c r="B139" s="47"/>
      <c r="C139" s="47"/>
      <c r="D139" s="47"/>
    </row>
    <row r="140" spans="2:4" x14ac:dyDescent="0.2">
      <c r="B140" s="47"/>
      <c r="C140" s="47"/>
      <c r="D140" s="47"/>
    </row>
    <row r="141" spans="2:4" x14ac:dyDescent="0.2">
      <c r="B141" s="47"/>
      <c r="C141" s="47"/>
      <c r="D141" s="47"/>
    </row>
    <row r="142" spans="2:4" x14ac:dyDescent="0.2">
      <c r="B142" s="47"/>
      <c r="C142" s="47"/>
      <c r="D142" s="47"/>
    </row>
    <row r="143" spans="2:4" x14ac:dyDescent="0.2">
      <c r="B143" s="47"/>
      <c r="C143" s="47"/>
      <c r="D143" s="47"/>
    </row>
    <row r="144" spans="2:4" x14ac:dyDescent="0.2">
      <c r="B144" s="47"/>
      <c r="C144" s="47"/>
      <c r="D144" s="47"/>
    </row>
    <row r="145" spans="2:4" x14ac:dyDescent="0.2">
      <c r="B145" s="47"/>
      <c r="C145" s="47"/>
      <c r="D145" s="47"/>
    </row>
    <row r="146" spans="2:4" x14ac:dyDescent="0.2">
      <c r="B146" s="47"/>
      <c r="C146" s="47"/>
      <c r="D146" s="47"/>
    </row>
    <row r="147" spans="2:4" x14ac:dyDescent="0.2">
      <c r="B147" s="47"/>
      <c r="C147" s="47"/>
      <c r="D147" s="47"/>
    </row>
    <row r="148" spans="2:4" x14ac:dyDescent="0.2">
      <c r="B148" s="47"/>
      <c r="C148" s="47"/>
      <c r="D148" s="47"/>
    </row>
    <row r="149" spans="2:4" x14ac:dyDescent="0.2">
      <c r="B149" s="47"/>
      <c r="C149" s="47"/>
      <c r="D149" s="47"/>
    </row>
    <row r="150" spans="2:4" x14ac:dyDescent="0.2">
      <c r="B150" s="47"/>
      <c r="C150" s="47"/>
      <c r="D150" s="47"/>
    </row>
    <row r="151" spans="2:4" x14ac:dyDescent="0.2">
      <c r="B151" s="47"/>
      <c r="C151" s="47"/>
      <c r="D151" s="47"/>
    </row>
    <row r="152" spans="2:4" x14ac:dyDescent="0.2">
      <c r="B152" s="47"/>
      <c r="C152" s="47"/>
      <c r="D152" s="47"/>
    </row>
    <row r="153" spans="2:4" x14ac:dyDescent="0.2">
      <c r="B153" s="47"/>
      <c r="C153" s="47"/>
      <c r="D153" s="47"/>
    </row>
    <row r="154" spans="2:4" x14ac:dyDescent="0.2">
      <c r="B154" s="47"/>
      <c r="C154" s="47"/>
      <c r="D154" s="47"/>
    </row>
    <row r="155" spans="2:4" x14ac:dyDescent="0.2">
      <c r="B155" s="47"/>
      <c r="C155" s="47"/>
      <c r="D155" s="47"/>
    </row>
    <row r="156" spans="2:4" x14ac:dyDescent="0.2">
      <c r="B156" s="47"/>
      <c r="C156" s="47"/>
      <c r="D156" s="47"/>
    </row>
    <row r="157" spans="2:4" x14ac:dyDescent="0.2">
      <c r="B157" s="47"/>
      <c r="C157" s="47"/>
      <c r="D157" s="47"/>
    </row>
    <row r="158" spans="2:4" x14ac:dyDescent="0.2">
      <c r="B158" s="47"/>
      <c r="C158" s="47"/>
      <c r="D158" s="47"/>
    </row>
    <row r="159" spans="2:4" x14ac:dyDescent="0.2">
      <c r="B159" s="47"/>
      <c r="C159" s="47"/>
      <c r="D159" s="47"/>
    </row>
    <row r="160" spans="2:4" x14ac:dyDescent="0.2">
      <c r="B160" s="47"/>
      <c r="C160" s="47"/>
      <c r="D160" s="47"/>
    </row>
    <row r="161" spans="2:4" x14ac:dyDescent="0.2">
      <c r="B161" s="47"/>
      <c r="C161" s="47"/>
      <c r="D161" s="47"/>
    </row>
    <row r="162" spans="2:4" x14ac:dyDescent="0.2">
      <c r="B162" s="47"/>
      <c r="C162" s="47"/>
      <c r="D162" s="47"/>
    </row>
    <row r="163" spans="2:4" x14ac:dyDescent="0.2">
      <c r="B163" s="47"/>
      <c r="C163" s="47"/>
      <c r="D163" s="47"/>
    </row>
    <row r="164" spans="2:4" x14ac:dyDescent="0.2">
      <c r="B164" s="47"/>
      <c r="C164" s="47"/>
      <c r="D164" s="47"/>
    </row>
    <row r="165" spans="2:4" x14ac:dyDescent="0.2">
      <c r="B165" s="47"/>
      <c r="C165" s="47"/>
      <c r="D165" s="47"/>
    </row>
    <row r="166" spans="2:4" x14ac:dyDescent="0.2">
      <c r="B166" s="47"/>
      <c r="C166" s="47"/>
      <c r="D166" s="47"/>
    </row>
    <row r="167" spans="2:4" x14ac:dyDescent="0.2">
      <c r="B167" s="47"/>
      <c r="C167" s="47"/>
      <c r="D167" s="47"/>
    </row>
    <row r="168" spans="2:4" x14ac:dyDescent="0.2">
      <c r="B168" s="47"/>
      <c r="C168" s="47"/>
      <c r="D168" s="47"/>
    </row>
    <row r="169" spans="2:4" x14ac:dyDescent="0.2">
      <c r="B169" s="47"/>
      <c r="C169" s="47"/>
      <c r="D169" s="47"/>
    </row>
    <row r="170" spans="2:4" x14ac:dyDescent="0.2">
      <c r="B170" s="47"/>
      <c r="C170" s="47"/>
      <c r="D170" s="47"/>
    </row>
    <row r="171" spans="2:4" x14ac:dyDescent="0.2">
      <c r="B171" s="47"/>
      <c r="C171" s="47"/>
      <c r="D171" s="47"/>
    </row>
    <row r="172" spans="2:4" x14ac:dyDescent="0.2">
      <c r="B172" s="47"/>
      <c r="C172" s="47"/>
      <c r="D172" s="47"/>
    </row>
    <row r="173" spans="2:4" x14ac:dyDescent="0.2">
      <c r="B173" s="47"/>
      <c r="C173" s="47"/>
      <c r="D173" s="47"/>
    </row>
    <row r="174" spans="2:4" x14ac:dyDescent="0.2">
      <c r="B174" s="47"/>
      <c r="C174" s="47"/>
      <c r="D174" s="47"/>
    </row>
    <row r="175" spans="2:4" x14ac:dyDescent="0.2">
      <c r="B175" s="47"/>
      <c r="C175" s="47"/>
      <c r="D175" s="47"/>
    </row>
    <row r="176" spans="2:4" x14ac:dyDescent="0.2">
      <c r="B176" s="47"/>
      <c r="C176" s="47"/>
      <c r="D176" s="47"/>
    </row>
    <row r="177" spans="2:4" x14ac:dyDescent="0.2">
      <c r="B177" s="47"/>
      <c r="C177" s="47"/>
      <c r="D177" s="47"/>
    </row>
    <row r="178" spans="2:4" x14ac:dyDescent="0.2">
      <c r="B178" s="47"/>
      <c r="C178" s="47"/>
      <c r="D178" s="47"/>
    </row>
    <row r="179" spans="2:4" x14ac:dyDescent="0.2">
      <c r="B179" s="47"/>
      <c r="C179" s="47"/>
      <c r="D179" s="47"/>
    </row>
    <row r="180" spans="2:4" x14ac:dyDescent="0.2">
      <c r="B180" s="47"/>
      <c r="C180" s="47"/>
      <c r="D180" s="47"/>
    </row>
    <row r="181" spans="2:4" x14ac:dyDescent="0.2">
      <c r="B181" s="47"/>
      <c r="C181" s="47"/>
      <c r="D181" s="47"/>
    </row>
    <row r="182" spans="2:4" x14ac:dyDescent="0.2">
      <c r="B182" s="47"/>
      <c r="C182" s="47"/>
      <c r="D182" s="47"/>
    </row>
    <row r="183" spans="2:4" x14ac:dyDescent="0.2">
      <c r="B183" s="47"/>
      <c r="C183" s="47"/>
      <c r="D183" s="47"/>
    </row>
    <row r="184" spans="2:4" x14ac:dyDescent="0.2">
      <c r="B184" s="47"/>
      <c r="C184" s="47"/>
      <c r="D184" s="47"/>
    </row>
    <row r="185" spans="2:4" x14ac:dyDescent="0.2">
      <c r="B185" s="47"/>
      <c r="C185" s="47"/>
      <c r="D185" s="47"/>
    </row>
    <row r="186" spans="2:4" x14ac:dyDescent="0.2">
      <c r="B186" s="47"/>
      <c r="C186" s="47"/>
      <c r="D186" s="47"/>
    </row>
    <row r="187" spans="2:4" x14ac:dyDescent="0.2">
      <c r="B187" s="47"/>
      <c r="C187" s="47"/>
      <c r="D187" s="47"/>
    </row>
    <row r="188" spans="2:4" x14ac:dyDescent="0.2">
      <c r="B188" s="47"/>
      <c r="C188" s="47"/>
      <c r="D188" s="47"/>
    </row>
    <row r="189" spans="2:4" x14ac:dyDescent="0.2">
      <c r="B189" s="47"/>
      <c r="C189" s="47"/>
      <c r="D189" s="47"/>
    </row>
    <row r="190" spans="2:4" x14ac:dyDescent="0.2">
      <c r="B190" s="47"/>
      <c r="C190" s="47"/>
      <c r="D190" s="47"/>
    </row>
    <row r="191" spans="2:4" x14ac:dyDescent="0.2">
      <c r="B191" s="47"/>
      <c r="C191" s="47"/>
      <c r="D191" s="47"/>
    </row>
    <row r="192" spans="2:4" x14ac:dyDescent="0.2">
      <c r="B192" s="47"/>
      <c r="C192" s="47"/>
      <c r="D192" s="47"/>
    </row>
    <row r="193" spans="2:4" x14ac:dyDescent="0.2">
      <c r="B193" s="47"/>
      <c r="C193" s="47"/>
      <c r="D193" s="47"/>
    </row>
    <row r="194" spans="2:4" x14ac:dyDescent="0.2">
      <c r="B194" s="47"/>
      <c r="C194" s="47"/>
      <c r="D194" s="47"/>
    </row>
    <row r="195" spans="2:4" x14ac:dyDescent="0.2">
      <c r="B195" s="47"/>
      <c r="C195" s="47"/>
      <c r="D195" s="47"/>
    </row>
    <row r="196" spans="2:4" x14ac:dyDescent="0.2">
      <c r="B196" s="47"/>
      <c r="C196" s="47"/>
      <c r="D196" s="47"/>
    </row>
    <row r="197" spans="2:4" x14ac:dyDescent="0.2">
      <c r="B197" s="47"/>
      <c r="C197" s="47"/>
      <c r="D197" s="47"/>
    </row>
    <row r="198" spans="2:4" x14ac:dyDescent="0.2">
      <c r="B198" s="47"/>
      <c r="C198" s="47"/>
      <c r="D198" s="47"/>
    </row>
    <row r="199" spans="2:4" x14ac:dyDescent="0.2">
      <c r="B199" s="47"/>
      <c r="C199" s="47"/>
      <c r="D199" s="47"/>
    </row>
    <row r="200" spans="2:4" x14ac:dyDescent="0.2">
      <c r="B200" s="47"/>
      <c r="C200" s="47"/>
      <c r="D200" s="47"/>
    </row>
    <row r="201" spans="2:4" x14ac:dyDescent="0.2">
      <c r="B201" s="47"/>
      <c r="C201" s="47"/>
      <c r="D201" s="47"/>
    </row>
    <row r="202" spans="2:4" x14ac:dyDescent="0.2">
      <c r="B202" s="47"/>
      <c r="C202" s="47"/>
      <c r="D202" s="47"/>
    </row>
    <row r="203" spans="2:4" x14ac:dyDescent="0.2">
      <c r="B203" s="47"/>
      <c r="C203" s="47"/>
      <c r="D203" s="47"/>
    </row>
    <row r="204" spans="2:4" x14ac:dyDescent="0.2">
      <c r="B204" s="47"/>
      <c r="C204" s="47"/>
      <c r="D204" s="47"/>
    </row>
    <row r="205" spans="2:4" x14ac:dyDescent="0.2">
      <c r="B205" s="47"/>
      <c r="C205" s="47"/>
      <c r="D205" s="47"/>
    </row>
    <row r="206" spans="2:4" x14ac:dyDescent="0.2">
      <c r="B206" s="47"/>
      <c r="C206" s="47"/>
      <c r="D206" s="47"/>
    </row>
    <row r="207" spans="2:4" x14ac:dyDescent="0.2">
      <c r="B207" s="47"/>
      <c r="C207" s="47"/>
      <c r="D207" s="47"/>
    </row>
    <row r="208" spans="2:4" x14ac:dyDescent="0.2">
      <c r="B208" s="47"/>
      <c r="C208" s="47"/>
      <c r="D208" s="47"/>
    </row>
    <row r="209" spans="2:4" x14ac:dyDescent="0.2">
      <c r="B209" s="47"/>
      <c r="C209" s="47"/>
      <c r="D209" s="47"/>
    </row>
    <row r="210" spans="2:4" x14ac:dyDescent="0.2">
      <c r="B210" s="47"/>
      <c r="C210" s="47"/>
      <c r="D210" s="47"/>
    </row>
    <row r="211" spans="2:4" x14ac:dyDescent="0.2">
      <c r="B211" s="47"/>
      <c r="C211" s="47"/>
      <c r="D211" s="47"/>
    </row>
    <row r="212" spans="2:4" x14ac:dyDescent="0.2">
      <c r="B212" s="47"/>
      <c r="C212" s="47"/>
      <c r="D212" s="47"/>
    </row>
    <row r="213" spans="2:4" x14ac:dyDescent="0.2">
      <c r="B213" s="47"/>
      <c r="C213" s="47"/>
      <c r="D213" s="47"/>
    </row>
    <row r="214" spans="2:4" x14ac:dyDescent="0.2">
      <c r="B214" s="47"/>
      <c r="C214" s="47"/>
      <c r="D214" s="47"/>
    </row>
    <row r="215" spans="2:4" x14ac:dyDescent="0.2">
      <c r="B215" s="47"/>
      <c r="C215" s="47"/>
      <c r="D215" s="47"/>
    </row>
    <row r="216" spans="2:4" x14ac:dyDescent="0.2">
      <c r="B216" s="47"/>
      <c r="C216" s="47"/>
      <c r="D216" s="47"/>
    </row>
    <row r="217" spans="2:4" x14ac:dyDescent="0.2">
      <c r="B217" s="47"/>
      <c r="C217" s="47"/>
      <c r="D217" s="47"/>
    </row>
    <row r="218" spans="2:4" x14ac:dyDescent="0.2">
      <c r="B218" s="47"/>
      <c r="C218" s="47"/>
      <c r="D218" s="47"/>
    </row>
    <row r="219" spans="2:4" x14ac:dyDescent="0.2">
      <c r="B219" s="47"/>
      <c r="C219" s="47"/>
      <c r="D219" s="47"/>
    </row>
    <row r="220" spans="2:4" x14ac:dyDescent="0.2">
      <c r="B220" s="47"/>
      <c r="C220" s="47"/>
      <c r="D220" s="47"/>
    </row>
    <row r="221" spans="2:4" x14ac:dyDescent="0.2">
      <c r="B221" s="47"/>
      <c r="C221" s="47"/>
      <c r="D221" s="47"/>
    </row>
    <row r="222" spans="2:4" x14ac:dyDescent="0.2">
      <c r="B222" s="47"/>
      <c r="C222" s="47"/>
      <c r="D222" s="47"/>
    </row>
    <row r="223" spans="2:4" x14ac:dyDescent="0.2">
      <c r="B223" s="47"/>
      <c r="C223" s="47"/>
      <c r="D223" s="47"/>
    </row>
    <row r="224" spans="2:4" x14ac:dyDescent="0.2">
      <c r="B224" s="47"/>
      <c r="C224" s="47"/>
      <c r="D224" s="47"/>
    </row>
    <row r="225" spans="2:4" x14ac:dyDescent="0.2">
      <c r="B225" s="47"/>
      <c r="C225" s="47"/>
      <c r="D225" s="47"/>
    </row>
    <row r="226" spans="2:4" x14ac:dyDescent="0.2">
      <c r="B226" s="47"/>
      <c r="C226" s="47"/>
      <c r="D226" s="47"/>
    </row>
    <row r="227" spans="2:4" x14ac:dyDescent="0.2">
      <c r="B227" s="47"/>
      <c r="C227" s="47"/>
      <c r="D227" s="47"/>
    </row>
    <row r="228" spans="2:4" x14ac:dyDescent="0.2">
      <c r="B228" s="47"/>
      <c r="C228" s="47"/>
      <c r="D228" s="47"/>
    </row>
    <row r="229" spans="2:4" x14ac:dyDescent="0.2">
      <c r="B229" s="47"/>
      <c r="C229" s="47"/>
      <c r="D229" s="47"/>
    </row>
    <row r="230" spans="2:4" x14ac:dyDescent="0.2">
      <c r="B230" s="47"/>
      <c r="C230" s="47"/>
      <c r="D230" s="47"/>
    </row>
    <row r="231" spans="2:4" x14ac:dyDescent="0.2">
      <c r="B231" s="47"/>
      <c r="C231" s="47"/>
      <c r="D231" s="47"/>
    </row>
    <row r="232" spans="2:4" x14ac:dyDescent="0.2">
      <c r="B232" s="47"/>
      <c r="C232" s="47"/>
      <c r="D232" s="47"/>
    </row>
    <row r="233" spans="2:4" x14ac:dyDescent="0.2">
      <c r="B233" s="47"/>
      <c r="C233" s="47"/>
      <c r="D233" s="47"/>
    </row>
    <row r="234" spans="2:4" x14ac:dyDescent="0.2">
      <c r="B234" s="47"/>
      <c r="C234" s="47"/>
      <c r="D234" s="47"/>
    </row>
    <row r="235" spans="2:4" x14ac:dyDescent="0.2">
      <c r="B235" s="47"/>
      <c r="C235" s="47"/>
      <c r="D235" s="47"/>
    </row>
    <row r="236" spans="2:4" x14ac:dyDescent="0.2">
      <c r="B236" s="47"/>
      <c r="C236" s="47"/>
      <c r="D236" s="47"/>
    </row>
    <row r="237" spans="2:4" x14ac:dyDescent="0.2">
      <c r="B237" s="47"/>
      <c r="C237" s="47"/>
      <c r="D237" s="47"/>
    </row>
    <row r="238" spans="2:4" x14ac:dyDescent="0.2">
      <c r="B238" s="47"/>
      <c r="C238" s="47"/>
      <c r="D238" s="47"/>
    </row>
    <row r="239" spans="2:4" x14ac:dyDescent="0.2">
      <c r="B239" s="47"/>
      <c r="C239" s="47"/>
      <c r="D239" s="47"/>
    </row>
    <row r="240" spans="2:4" x14ac:dyDescent="0.2">
      <c r="B240" s="47"/>
      <c r="C240" s="47"/>
      <c r="D240" s="47"/>
    </row>
    <row r="241" spans="2:4" x14ac:dyDescent="0.2">
      <c r="B241" s="47"/>
      <c r="C241" s="47"/>
      <c r="D241" s="47"/>
    </row>
    <row r="242" spans="2:4" x14ac:dyDescent="0.2">
      <c r="B242" s="47"/>
      <c r="C242" s="47"/>
      <c r="D242" s="47"/>
    </row>
    <row r="243" spans="2:4" x14ac:dyDescent="0.2">
      <c r="B243" s="47"/>
      <c r="C243" s="47"/>
      <c r="D243" s="47"/>
    </row>
    <row r="244" spans="2:4" x14ac:dyDescent="0.2">
      <c r="B244" s="47"/>
      <c r="C244" s="47"/>
      <c r="D244" s="47"/>
    </row>
    <row r="245" spans="2:4" x14ac:dyDescent="0.2">
      <c r="B245" s="47"/>
      <c r="C245" s="47"/>
      <c r="D245" s="47"/>
    </row>
    <row r="246" spans="2:4" x14ac:dyDescent="0.2">
      <c r="B246" s="47"/>
      <c r="C246" s="47"/>
      <c r="D246" s="47"/>
    </row>
    <row r="247" spans="2:4" x14ac:dyDescent="0.2">
      <c r="B247" s="47"/>
      <c r="C247" s="47"/>
      <c r="D247" s="47"/>
    </row>
    <row r="248" spans="2:4" x14ac:dyDescent="0.2">
      <c r="B248" s="47"/>
      <c r="C248" s="47"/>
      <c r="D248" s="47"/>
    </row>
    <row r="249" spans="2:4" x14ac:dyDescent="0.2">
      <c r="B249" s="47"/>
      <c r="C249" s="47"/>
      <c r="D249" s="47"/>
    </row>
    <row r="250" spans="2:4" x14ac:dyDescent="0.2">
      <c r="B250" s="47"/>
      <c r="C250" s="47"/>
      <c r="D250" s="47"/>
    </row>
    <row r="251" spans="2:4" x14ac:dyDescent="0.2">
      <c r="B251" s="47"/>
      <c r="C251" s="47"/>
      <c r="D251" s="47"/>
    </row>
    <row r="252" spans="2:4" x14ac:dyDescent="0.2">
      <c r="B252" s="47"/>
      <c r="C252" s="47"/>
      <c r="D252" s="47"/>
    </row>
    <row r="253" spans="2:4" x14ac:dyDescent="0.2">
      <c r="B253" s="47"/>
      <c r="C253" s="47"/>
      <c r="D253" s="47"/>
    </row>
    <row r="254" spans="2:4" x14ac:dyDescent="0.2">
      <c r="B254" s="47"/>
      <c r="C254" s="47"/>
      <c r="D254" s="47"/>
    </row>
    <row r="255" spans="2:4" x14ac:dyDescent="0.2">
      <c r="B255" s="47"/>
      <c r="C255" s="47"/>
      <c r="D255" s="47"/>
    </row>
    <row r="256" spans="2:4" x14ac:dyDescent="0.2">
      <c r="B256" s="47"/>
      <c r="C256" s="47"/>
      <c r="D256" s="47"/>
    </row>
    <row r="257" spans="2:4" x14ac:dyDescent="0.2">
      <c r="B257" s="47"/>
      <c r="C257" s="47"/>
      <c r="D257" s="47"/>
    </row>
    <row r="258" spans="2:4" x14ac:dyDescent="0.2">
      <c r="B258" s="47"/>
      <c r="C258" s="47"/>
      <c r="D258" s="47"/>
    </row>
    <row r="259" spans="2:4" x14ac:dyDescent="0.2">
      <c r="B259" s="47"/>
      <c r="C259" s="47"/>
      <c r="D259" s="47"/>
    </row>
    <row r="260" spans="2:4" x14ac:dyDescent="0.2">
      <c r="B260" s="47"/>
      <c r="C260" s="47"/>
      <c r="D260" s="47"/>
    </row>
    <row r="261" spans="2:4" x14ac:dyDescent="0.2">
      <c r="B261" s="47"/>
      <c r="C261" s="47"/>
      <c r="D261" s="47"/>
    </row>
    <row r="262" spans="2:4" x14ac:dyDescent="0.2">
      <c r="B262" s="47"/>
      <c r="C262" s="47"/>
      <c r="D262" s="47"/>
    </row>
    <row r="263" spans="2:4" x14ac:dyDescent="0.2">
      <c r="B263" s="47"/>
      <c r="C263" s="47"/>
      <c r="D263" s="47"/>
    </row>
    <row r="264" spans="2:4" x14ac:dyDescent="0.2">
      <c r="B264" s="47"/>
      <c r="C264" s="47"/>
      <c r="D264" s="47"/>
    </row>
    <row r="265" spans="2:4" x14ac:dyDescent="0.2">
      <c r="B265" s="47"/>
      <c r="C265" s="47"/>
      <c r="D265" s="47"/>
    </row>
    <row r="266" spans="2:4" x14ac:dyDescent="0.2">
      <c r="B266" s="47"/>
      <c r="C266" s="47"/>
      <c r="D266" s="47"/>
    </row>
    <row r="267" spans="2:4" x14ac:dyDescent="0.2">
      <c r="B267" s="47"/>
      <c r="C267" s="47"/>
      <c r="D267" s="47"/>
    </row>
    <row r="268" spans="2:4" x14ac:dyDescent="0.2">
      <c r="B268" s="47"/>
      <c r="C268" s="47"/>
      <c r="D268" s="47"/>
    </row>
    <row r="269" spans="2:4" x14ac:dyDescent="0.2">
      <c r="B269" s="47"/>
      <c r="C269" s="47"/>
      <c r="D269" s="47"/>
    </row>
    <row r="270" spans="2:4" x14ac:dyDescent="0.2">
      <c r="B270" s="47"/>
      <c r="C270" s="47"/>
      <c r="D270" s="47"/>
    </row>
    <row r="271" spans="2:4" x14ac:dyDescent="0.2">
      <c r="B271" s="47"/>
      <c r="C271" s="47"/>
      <c r="D271" s="47"/>
    </row>
    <row r="272" spans="2:4" x14ac:dyDescent="0.2">
      <c r="B272" s="47"/>
      <c r="C272" s="47"/>
      <c r="D272" s="47"/>
    </row>
    <row r="273" spans="2:4" x14ac:dyDescent="0.2">
      <c r="B273" s="47"/>
      <c r="C273" s="47"/>
      <c r="D273" s="47"/>
    </row>
    <row r="274" spans="2:4" x14ac:dyDescent="0.2">
      <c r="B274" s="47"/>
      <c r="C274" s="47"/>
      <c r="D274" s="47"/>
    </row>
    <row r="275" spans="2:4" x14ac:dyDescent="0.2">
      <c r="B275" s="47"/>
      <c r="C275" s="47"/>
      <c r="D275" s="47"/>
    </row>
    <row r="276" spans="2:4" x14ac:dyDescent="0.2">
      <c r="B276" s="47"/>
      <c r="C276" s="47"/>
      <c r="D276" s="47"/>
    </row>
    <row r="277" spans="2:4" x14ac:dyDescent="0.2">
      <c r="B277" s="47"/>
      <c r="C277" s="47"/>
      <c r="D277" s="47"/>
    </row>
    <row r="278" spans="2:4" x14ac:dyDescent="0.2">
      <c r="B278" s="47"/>
      <c r="C278" s="47"/>
      <c r="D278" s="47"/>
    </row>
    <row r="279" spans="2:4" x14ac:dyDescent="0.2">
      <c r="B279" s="47"/>
      <c r="C279" s="47"/>
      <c r="D279" s="47"/>
    </row>
    <row r="280" spans="2:4" x14ac:dyDescent="0.2">
      <c r="B280" s="47"/>
      <c r="C280" s="47"/>
      <c r="D280" s="47"/>
    </row>
    <row r="281" spans="2:4" x14ac:dyDescent="0.2">
      <c r="B281" s="47"/>
      <c r="C281" s="47"/>
      <c r="D281" s="47"/>
    </row>
    <row r="282" spans="2:4" x14ac:dyDescent="0.2">
      <c r="B282" s="47"/>
      <c r="C282" s="47"/>
      <c r="D282" s="47"/>
    </row>
    <row r="283" spans="2:4" x14ac:dyDescent="0.2">
      <c r="B283" s="47"/>
      <c r="C283" s="47"/>
      <c r="D283" s="47"/>
    </row>
    <row r="284" spans="2:4" x14ac:dyDescent="0.2">
      <c r="B284" s="47"/>
      <c r="C284" s="47"/>
      <c r="D284" s="47"/>
    </row>
    <row r="285" spans="2:4" x14ac:dyDescent="0.2">
      <c r="B285" s="47"/>
      <c r="C285" s="47"/>
      <c r="D285" s="47"/>
    </row>
    <row r="286" spans="2:4" x14ac:dyDescent="0.2">
      <c r="B286" s="47"/>
      <c r="C286" s="47"/>
      <c r="D286" s="47"/>
    </row>
    <row r="287" spans="2:4" x14ac:dyDescent="0.2">
      <c r="B287" s="47"/>
      <c r="C287" s="47"/>
      <c r="D287" s="47"/>
    </row>
    <row r="288" spans="2:4" x14ac:dyDescent="0.2">
      <c r="B288" s="47"/>
      <c r="C288" s="47"/>
      <c r="D288" s="47"/>
    </row>
    <row r="289" spans="2:4" x14ac:dyDescent="0.2">
      <c r="B289" s="47"/>
      <c r="C289" s="47"/>
      <c r="D289" s="47"/>
    </row>
    <row r="290" spans="2:4" x14ac:dyDescent="0.2">
      <c r="B290" s="47"/>
      <c r="C290" s="47"/>
      <c r="D290" s="47"/>
    </row>
    <row r="291" spans="2:4" x14ac:dyDescent="0.2">
      <c r="B291" s="47"/>
      <c r="C291" s="47"/>
      <c r="D291" s="47"/>
    </row>
    <row r="292" spans="2:4" x14ac:dyDescent="0.2">
      <c r="B292" s="47"/>
      <c r="C292" s="47"/>
      <c r="D292" s="47"/>
    </row>
    <row r="293" spans="2:4" x14ac:dyDescent="0.2">
      <c r="B293" s="47"/>
      <c r="C293" s="47"/>
      <c r="D293" s="47"/>
    </row>
    <row r="294" spans="2:4" x14ac:dyDescent="0.2">
      <c r="B294" s="47"/>
      <c r="C294" s="47"/>
      <c r="D294" s="47"/>
    </row>
    <row r="295" spans="2:4" x14ac:dyDescent="0.2">
      <c r="B295" s="47"/>
      <c r="C295" s="47"/>
      <c r="D295" s="47"/>
    </row>
    <row r="296" spans="2:4" x14ac:dyDescent="0.2">
      <c r="B296" s="47"/>
      <c r="C296" s="47"/>
      <c r="D296" s="47"/>
    </row>
    <row r="297" spans="2:4" x14ac:dyDescent="0.2">
      <c r="B297" s="47"/>
      <c r="C297" s="47"/>
      <c r="D297" s="47"/>
    </row>
    <row r="298" spans="2:4" x14ac:dyDescent="0.2">
      <c r="B298" s="47"/>
      <c r="C298" s="47"/>
      <c r="D298" s="47"/>
    </row>
    <row r="299" spans="2:4" x14ac:dyDescent="0.2">
      <c r="B299" s="47"/>
      <c r="C299" s="47"/>
      <c r="D299" s="47"/>
    </row>
    <row r="300" spans="2:4" x14ac:dyDescent="0.2">
      <c r="B300" s="47"/>
      <c r="C300" s="47"/>
      <c r="D300" s="47"/>
    </row>
    <row r="301" spans="2:4" x14ac:dyDescent="0.2">
      <c r="B301" s="47"/>
      <c r="C301" s="47"/>
      <c r="D301" s="47"/>
    </row>
    <row r="302" spans="2:4" x14ac:dyDescent="0.2">
      <c r="B302" s="47"/>
      <c r="C302" s="47"/>
      <c r="D302" s="47"/>
    </row>
    <row r="303" spans="2:4" x14ac:dyDescent="0.2">
      <c r="B303" s="47"/>
      <c r="C303" s="47"/>
      <c r="D303" s="47"/>
    </row>
    <row r="304" spans="2:4" x14ac:dyDescent="0.2">
      <c r="B304" s="47"/>
      <c r="C304" s="47"/>
      <c r="D304" s="47"/>
    </row>
    <row r="305" spans="2:4" x14ac:dyDescent="0.2">
      <c r="B305" s="47"/>
      <c r="C305" s="47"/>
      <c r="D305" s="47"/>
    </row>
    <row r="306" spans="2:4" x14ac:dyDescent="0.2">
      <c r="B306" s="47"/>
      <c r="C306" s="47"/>
      <c r="D306" s="47"/>
    </row>
    <row r="307" spans="2:4" x14ac:dyDescent="0.2">
      <c r="B307" s="47"/>
      <c r="C307" s="47"/>
      <c r="D307" s="47"/>
    </row>
    <row r="308" spans="2:4" x14ac:dyDescent="0.2">
      <c r="B308" s="47"/>
      <c r="C308" s="47"/>
      <c r="D308" s="47"/>
    </row>
    <row r="309" spans="2:4" x14ac:dyDescent="0.2">
      <c r="B309" s="47"/>
      <c r="C309" s="47"/>
      <c r="D309" s="47"/>
    </row>
    <row r="310" spans="2:4" x14ac:dyDescent="0.2">
      <c r="B310" s="47"/>
      <c r="C310" s="47"/>
      <c r="D310" s="47"/>
    </row>
    <row r="311" spans="2:4" x14ac:dyDescent="0.2">
      <c r="B311" s="47"/>
      <c r="C311" s="47"/>
      <c r="D311" s="47"/>
    </row>
    <row r="312" spans="2:4" x14ac:dyDescent="0.2">
      <c r="B312" s="47"/>
      <c r="C312" s="47"/>
      <c r="D312" s="47"/>
    </row>
    <row r="313" spans="2:4" x14ac:dyDescent="0.2">
      <c r="B313" s="47"/>
      <c r="C313" s="47"/>
      <c r="D313" s="47"/>
    </row>
    <row r="314" spans="2:4" x14ac:dyDescent="0.2">
      <c r="B314" s="47"/>
      <c r="C314" s="47"/>
      <c r="D314" s="47"/>
    </row>
    <row r="315" spans="2:4" x14ac:dyDescent="0.2">
      <c r="B315" s="47"/>
      <c r="C315" s="47"/>
      <c r="D315" s="47"/>
    </row>
    <row r="316" spans="2:4" x14ac:dyDescent="0.2">
      <c r="B316" s="47"/>
      <c r="C316" s="47"/>
      <c r="D316" s="47"/>
    </row>
    <row r="317" spans="2:4" x14ac:dyDescent="0.2">
      <c r="B317" s="47"/>
      <c r="C317" s="47"/>
      <c r="D317" s="47"/>
    </row>
    <row r="318" spans="2:4" x14ac:dyDescent="0.2">
      <c r="B318" s="47"/>
      <c r="C318" s="47"/>
      <c r="D318" s="47"/>
    </row>
    <row r="319" spans="2:4" x14ac:dyDescent="0.2">
      <c r="B319" s="47"/>
      <c r="C319" s="47"/>
      <c r="D319" s="47"/>
    </row>
    <row r="320" spans="2:4" x14ac:dyDescent="0.2">
      <c r="B320" s="47"/>
      <c r="C320" s="47"/>
      <c r="D320" s="47"/>
    </row>
    <row r="321" spans="2:4" x14ac:dyDescent="0.2">
      <c r="B321" s="47"/>
      <c r="C321" s="47"/>
      <c r="D321" s="47"/>
    </row>
    <row r="322" spans="2:4" x14ac:dyDescent="0.2">
      <c r="B322" s="47"/>
      <c r="C322" s="47"/>
      <c r="D322" s="47"/>
    </row>
    <row r="323" spans="2:4" x14ac:dyDescent="0.2">
      <c r="B323" s="47"/>
      <c r="C323" s="47"/>
      <c r="D323" s="47"/>
    </row>
    <row r="324" spans="2:4" x14ac:dyDescent="0.2">
      <c r="B324" s="47"/>
      <c r="C324" s="47"/>
      <c r="D324" s="47"/>
    </row>
    <row r="325" spans="2:4" x14ac:dyDescent="0.2">
      <c r="B325" s="47"/>
      <c r="C325" s="47"/>
      <c r="D325" s="47"/>
    </row>
    <row r="326" spans="2:4" x14ac:dyDescent="0.2">
      <c r="B326" s="47"/>
      <c r="C326" s="47"/>
      <c r="D326" s="47"/>
    </row>
    <row r="327" spans="2:4" x14ac:dyDescent="0.2">
      <c r="B327" s="47"/>
      <c r="C327" s="47"/>
      <c r="D327" s="47"/>
    </row>
    <row r="328" spans="2:4" x14ac:dyDescent="0.2">
      <c r="B328" s="47"/>
      <c r="C328" s="47"/>
      <c r="D328" s="47"/>
    </row>
    <row r="329" spans="2:4" x14ac:dyDescent="0.2">
      <c r="B329" s="47"/>
      <c r="C329" s="47"/>
      <c r="D329" s="47"/>
    </row>
    <row r="330" spans="2:4" x14ac:dyDescent="0.2">
      <c r="B330" s="47"/>
      <c r="C330" s="47"/>
      <c r="D330" s="47"/>
    </row>
    <row r="331" spans="2:4" x14ac:dyDescent="0.2">
      <c r="B331" s="47"/>
      <c r="C331" s="47"/>
      <c r="D331" s="47"/>
    </row>
    <row r="332" spans="2:4" x14ac:dyDescent="0.2">
      <c r="B332" s="47"/>
      <c r="C332" s="47"/>
      <c r="D332" s="47"/>
    </row>
    <row r="333" spans="2:4" x14ac:dyDescent="0.2">
      <c r="B333" s="47"/>
      <c r="C333" s="47"/>
      <c r="D333" s="47"/>
    </row>
    <row r="334" spans="2:4" x14ac:dyDescent="0.2">
      <c r="B334" s="47"/>
      <c r="C334" s="47"/>
      <c r="D334" s="47"/>
    </row>
    <row r="335" spans="2:4" x14ac:dyDescent="0.2">
      <c r="B335" s="47"/>
      <c r="C335" s="47"/>
      <c r="D335" s="47"/>
    </row>
    <row r="336" spans="2:4" x14ac:dyDescent="0.2">
      <c r="B336" s="47"/>
      <c r="C336" s="47"/>
      <c r="D336" s="47"/>
    </row>
    <row r="337" spans="2:4" x14ac:dyDescent="0.2">
      <c r="B337" s="47"/>
      <c r="C337" s="47"/>
      <c r="D337" s="47"/>
    </row>
    <row r="338" spans="2:4" x14ac:dyDescent="0.2">
      <c r="B338" s="47"/>
      <c r="C338" s="47"/>
      <c r="D338" s="47"/>
    </row>
    <row r="339" spans="2:4" x14ac:dyDescent="0.2">
      <c r="B339" s="47"/>
      <c r="C339" s="47"/>
      <c r="D339" s="47"/>
    </row>
    <row r="340" spans="2:4" x14ac:dyDescent="0.2">
      <c r="B340" s="47"/>
      <c r="C340" s="47"/>
      <c r="D340" s="47"/>
    </row>
    <row r="341" spans="2:4" x14ac:dyDescent="0.2">
      <c r="B341" s="47"/>
      <c r="C341" s="47"/>
      <c r="D341" s="47"/>
    </row>
    <row r="342" spans="2:4" x14ac:dyDescent="0.2">
      <c r="B342" s="47"/>
      <c r="C342" s="47"/>
      <c r="D342" s="47"/>
    </row>
    <row r="343" spans="2:4" x14ac:dyDescent="0.2">
      <c r="B343" s="47"/>
      <c r="C343" s="47"/>
      <c r="D343" s="47"/>
    </row>
    <row r="344" spans="2:4" x14ac:dyDescent="0.2">
      <c r="B344" s="47"/>
      <c r="C344" s="47"/>
      <c r="D344" s="47"/>
    </row>
    <row r="345" spans="2:4" x14ac:dyDescent="0.2">
      <c r="B345" s="47"/>
      <c r="C345" s="47"/>
      <c r="D345" s="47"/>
    </row>
    <row r="346" spans="2:4" x14ac:dyDescent="0.2">
      <c r="B346" s="47"/>
      <c r="C346" s="47"/>
      <c r="D346" s="47"/>
    </row>
    <row r="347" spans="2:4" x14ac:dyDescent="0.2">
      <c r="B347" s="47"/>
      <c r="C347" s="47"/>
      <c r="D347" s="47"/>
    </row>
    <row r="348" spans="2:4" x14ac:dyDescent="0.2">
      <c r="B348" s="47"/>
      <c r="C348" s="47"/>
      <c r="D348" s="47"/>
    </row>
    <row r="349" spans="2:4" x14ac:dyDescent="0.2">
      <c r="B349" s="47"/>
      <c r="C349" s="47"/>
      <c r="D349" s="47"/>
    </row>
    <row r="350" spans="2:4" x14ac:dyDescent="0.2">
      <c r="B350" s="47"/>
      <c r="C350" s="47"/>
      <c r="D350" s="47"/>
    </row>
    <row r="351" spans="2:4" x14ac:dyDescent="0.2">
      <c r="B351" s="47"/>
      <c r="C351" s="47"/>
      <c r="D351" s="47"/>
    </row>
    <row r="352" spans="2:4" x14ac:dyDescent="0.2">
      <c r="B352" s="47"/>
      <c r="C352" s="47"/>
      <c r="D352" s="47"/>
    </row>
    <row r="353" spans="2:4" x14ac:dyDescent="0.2">
      <c r="B353" s="47"/>
      <c r="C353" s="47"/>
      <c r="D353" s="47"/>
    </row>
    <row r="354" spans="2:4" x14ac:dyDescent="0.2">
      <c r="B354" s="47"/>
      <c r="C354" s="47"/>
      <c r="D354" s="47"/>
    </row>
    <row r="355" spans="2:4" x14ac:dyDescent="0.2">
      <c r="B355" s="47"/>
      <c r="C355" s="47"/>
      <c r="D355" s="47"/>
    </row>
    <row r="356" spans="2:4" x14ac:dyDescent="0.2">
      <c r="B356" s="47"/>
      <c r="C356" s="47"/>
      <c r="D356" s="47"/>
    </row>
    <row r="357" spans="2:4" x14ac:dyDescent="0.2">
      <c r="B357" s="47"/>
      <c r="C357" s="47"/>
      <c r="D357" s="47"/>
    </row>
    <row r="358" spans="2:4" x14ac:dyDescent="0.2">
      <c r="B358" s="47"/>
      <c r="C358" s="47"/>
      <c r="D358" s="47"/>
    </row>
    <row r="359" spans="2:4" x14ac:dyDescent="0.2">
      <c r="B359" s="47"/>
      <c r="C359" s="47"/>
      <c r="D359" s="47"/>
    </row>
    <row r="360" spans="2:4" x14ac:dyDescent="0.2">
      <c r="B360" s="47"/>
      <c r="C360" s="47"/>
      <c r="D360" s="47"/>
    </row>
    <row r="361" spans="2:4" x14ac:dyDescent="0.2">
      <c r="B361" s="47"/>
      <c r="C361" s="47"/>
      <c r="D361" s="47"/>
    </row>
    <row r="362" spans="2:4" x14ac:dyDescent="0.2">
      <c r="B362" s="47"/>
      <c r="C362" s="47"/>
      <c r="D362" s="47"/>
    </row>
    <row r="363" spans="2:4" x14ac:dyDescent="0.2">
      <c r="B363" s="47"/>
      <c r="C363" s="47"/>
      <c r="D363" s="47"/>
    </row>
    <row r="364" spans="2:4" x14ac:dyDescent="0.2">
      <c r="B364" s="47"/>
      <c r="C364" s="47"/>
      <c r="D364" s="47"/>
    </row>
    <row r="365" spans="2:4" x14ac:dyDescent="0.2">
      <c r="B365" s="47"/>
      <c r="C365" s="47"/>
      <c r="D365" s="47"/>
    </row>
    <row r="366" spans="2:4" x14ac:dyDescent="0.2">
      <c r="B366" s="47"/>
      <c r="C366" s="47"/>
      <c r="D366" s="47"/>
    </row>
    <row r="367" spans="2:4" x14ac:dyDescent="0.2">
      <c r="B367" s="47"/>
      <c r="C367" s="47"/>
      <c r="D367" s="47"/>
    </row>
    <row r="368" spans="2:4" x14ac:dyDescent="0.2">
      <c r="B368" s="47"/>
      <c r="C368" s="47"/>
      <c r="D368" s="47"/>
    </row>
    <row r="369" spans="2:4" x14ac:dyDescent="0.2">
      <c r="B369" s="47"/>
      <c r="C369" s="47"/>
      <c r="D369" s="47"/>
    </row>
    <row r="370" spans="2:4" x14ac:dyDescent="0.2">
      <c r="B370" s="47"/>
      <c r="C370" s="47"/>
      <c r="D370" s="47"/>
    </row>
    <row r="371" spans="2:4" x14ac:dyDescent="0.2">
      <c r="B371" s="47"/>
      <c r="C371" s="47"/>
      <c r="D371" s="47"/>
    </row>
    <row r="372" spans="2:4" x14ac:dyDescent="0.2">
      <c r="B372" s="47"/>
      <c r="C372" s="47"/>
      <c r="D372" s="47"/>
    </row>
    <row r="373" spans="2:4" x14ac:dyDescent="0.2">
      <c r="B373" s="47"/>
      <c r="C373" s="47"/>
      <c r="D373" s="47"/>
    </row>
    <row r="374" spans="2:4" x14ac:dyDescent="0.2">
      <c r="B374" s="47"/>
      <c r="C374" s="47"/>
      <c r="D374" s="47"/>
    </row>
    <row r="375" spans="2:4" x14ac:dyDescent="0.2">
      <c r="B375" s="47"/>
      <c r="C375" s="47"/>
      <c r="D375" s="47"/>
    </row>
    <row r="376" spans="2:4" x14ac:dyDescent="0.2">
      <c r="B376" s="47"/>
      <c r="C376" s="47"/>
      <c r="D376" s="47"/>
    </row>
    <row r="377" spans="2:4" x14ac:dyDescent="0.2">
      <c r="B377" s="47"/>
      <c r="C377" s="47"/>
      <c r="D377" s="47"/>
    </row>
    <row r="378" spans="2:4" x14ac:dyDescent="0.2">
      <c r="B378" s="47"/>
      <c r="C378" s="47"/>
      <c r="D378" s="47"/>
    </row>
    <row r="379" spans="2:4" x14ac:dyDescent="0.2">
      <c r="B379" s="47"/>
      <c r="C379" s="47"/>
      <c r="D379" s="47"/>
    </row>
    <row r="380" spans="2:4" x14ac:dyDescent="0.2">
      <c r="B380" s="47"/>
      <c r="C380" s="47"/>
      <c r="D380" s="47"/>
    </row>
    <row r="381" spans="2:4" x14ac:dyDescent="0.2">
      <c r="B381" s="47"/>
      <c r="C381" s="47"/>
      <c r="D381" s="47"/>
    </row>
    <row r="382" spans="2:4" x14ac:dyDescent="0.2">
      <c r="B382" s="47"/>
      <c r="C382" s="47"/>
      <c r="D382" s="47"/>
    </row>
    <row r="383" spans="2:4" x14ac:dyDescent="0.2">
      <c r="B383" s="47"/>
      <c r="C383" s="47"/>
      <c r="D383" s="47"/>
    </row>
    <row r="384" spans="2:4" x14ac:dyDescent="0.2">
      <c r="B384" s="47"/>
      <c r="C384" s="47"/>
      <c r="D384" s="47"/>
    </row>
    <row r="385" spans="2:4" x14ac:dyDescent="0.2">
      <c r="B385" s="47"/>
      <c r="C385" s="47"/>
      <c r="D385" s="47"/>
    </row>
    <row r="386" spans="2:4" x14ac:dyDescent="0.2">
      <c r="B386" s="47"/>
      <c r="C386" s="47"/>
      <c r="D386" s="47"/>
    </row>
    <row r="387" spans="2:4" x14ac:dyDescent="0.2">
      <c r="B387" s="47"/>
      <c r="C387" s="47"/>
      <c r="D387" s="47"/>
    </row>
    <row r="388" spans="2:4" x14ac:dyDescent="0.2">
      <c r="B388" s="47"/>
      <c r="C388" s="47"/>
      <c r="D388" s="47"/>
    </row>
    <row r="389" spans="2:4" x14ac:dyDescent="0.2">
      <c r="B389" s="47"/>
      <c r="C389" s="47"/>
      <c r="D389" s="47"/>
    </row>
    <row r="390" spans="2:4" x14ac:dyDescent="0.2">
      <c r="B390" s="47"/>
      <c r="C390" s="47"/>
      <c r="D390" s="47"/>
    </row>
    <row r="391" spans="2:4" x14ac:dyDescent="0.2">
      <c r="B391" s="47"/>
      <c r="C391" s="47"/>
      <c r="D391" s="47"/>
    </row>
    <row r="392" spans="2:4" x14ac:dyDescent="0.2">
      <c r="B392" s="47"/>
      <c r="C392" s="47"/>
      <c r="D392" s="47"/>
    </row>
    <row r="393" spans="2:4" x14ac:dyDescent="0.2">
      <c r="B393" s="47"/>
      <c r="C393" s="47"/>
      <c r="D393" s="47"/>
    </row>
    <row r="394" spans="2:4" x14ac:dyDescent="0.2">
      <c r="B394" s="47"/>
      <c r="C394" s="47"/>
      <c r="D394" s="47"/>
    </row>
    <row r="395" spans="2:4" x14ac:dyDescent="0.2">
      <c r="B395" s="47"/>
      <c r="C395" s="47"/>
      <c r="D395" s="47"/>
    </row>
    <row r="396" spans="2:4" x14ac:dyDescent="0.2">
      <c r="B396" s="47"/>
      <c r="C396" s="47"/>
      <c r="D396" s="47"/>
    </row>
    <row r="397" spans="2:4" x14ac:dyDescent="0.2">
      <c r="B397" s="47"/>
      <c r="C397" s="47"/>
      <c r="D397" s="47"/>
    </row>
    <row r="398" spans="2:4" x14ac:dyDescent="0.2">
      <c r="B398" s="47"/>
      <c r="C398" s="47"/>
      <c r="D398" s="47"/>
    </row>
    <row r="399" spans="2:4" x14ac:dyDescent="0.2">
      <c r="B399" s="47"/>
      <c r="C399" s="47"/>
      <c r="D399" s="47"/>
    </row>
    <row r="400" spans="2:4" x14ac:dyDescent="0.2">
      <c r="B400" s="47"/>
      <c r="C400" s="47"/>
      <c r="D400" s="47"/>
    </row>
    <row r="401" spans="2:4" x14ac:dyDescent="0.2">
      <c r="B401" s="47"/>
      <c r="C401" s="47"/>
      <c r="D401" s="47"/>
    </row>
    <row r="402" spans="2:4" x14ac:dyDescent="0.2">
      <c r="B402" s="47"/>
      <c r="C402" s="47"/>
      <c r="D402" s="47"/>
    </row>
    <row r="403" spans="2:4" x14ac:dyDescent="0.2">
      <c r="B403" s="47"/>
      <c r="C403" s="47"/>
      <c r="D403" s="47"/>
    </row>
    <row r="404" spans="2:4" x14ac:dyDescent="0.2">
      <c r="B404" s="47"/>
      <c r="C404" s="47"/>
      <c r="D404" s="47"/>
    </row>
    <row r="405" spans="2:4" x14ac:dyDescent="0.2">
      <c r="B405" s="47"/>
      <c r="C405" s="47"/>
      <c r="D405" s="47"/>
    </row>
    <row r="406" spans="2:4" x14ac:dyDescent="0.2">
      <c r="B406" s="47"/>
      <c r="C406" s="47"/>
      <c r="D406" s="47"/>
    </row>
    <row r="407" spans="2:4" x14ac:dyDescent="0.2">
      <c r="B407" s="47"/>
      <c r="C407" s="47"/>
      <c r="D407" s="47"/>
    </row>
    <row r="408" spans="2:4" x14ac:dyDescent="0.2">
      <c r="B408" s="47"/>
      <c r="C408" s="47"/>
      <c r="D408" s="47"/>
    </row>
    <row r="409" spans="2:4" x14ac:dyDescent="0.2">
      <c r="B409" s="47"/>
      <c r="C409" s="47"/>
      <c r="D409" s="47"/>
    </row>
    <row r="410" spans="2:4" x14ac:dyDescent="0.2">
      <c r="B410" s="47"/>
      <c r="C410" s="47"/>
      <c r="D410" s="47"/>
    </row>
    <row r="411" spans="2:4" x14ac:dyDescent="0.2">
      <c r="B411" s="47"/>
      <c r="C411" s="47"/>
      <c r="D411" s="47"/>
    </row>
    <row r="412" spans="2:4" x14ac:dyDescent="0.2">
      <c r="B412" s="47"/>
      <c r="C412" s="47"/>
      <c r="D412" s="47"/>
    </row>
    <row r="413" spans="2:4" x14ac:dyDescent="0.2">
      <c r="B413" s="47"/>
      <c r="C413" s="47"/>
      <c r="D413" s="47"/>
    </row>
    <row r="414" spans="2:4" x14ac:dyDescent="0.2">
      <c r="B414" s="47"/>
      <c r="C414" s="47"/>
      <c r="D414" s="47"/>
    </row>
    <row r="415" spans="2:4" x14ac:dyDescent="0.2">
      <c r="B415" s="47"/>
      <c r="C415" s="47"/>
      <c r="D415" s="47"/>
    </row>
    <row r="416" spans="2:4" x14ac:dyDescent="0.2">
      <c r="B416" s="47"/>
      <c r="C416" s="47"/>
      <c r="D416" s="47"/>
    </row>
    <row r="417" spans="2:4" x14ac:dyDescent="0.2">
      <c r="B417" s="47"/>
      <c r="C417" s="47"/>
      <c r="D417" s="47"/>
    </row>
    <row r="418" spans="2:4" x14ac:dyDescent="0.2">
      <c r="B418" s="47"/>
      <c r="C418" s="47"/>
      <c r="D418" s="47"/>
    </row>
    <row r="419" spans="2:4" x14ac:dyDescent="0.2">
      <c r="B419" s="47"/>
      <c r="C419" s="47"/>
      <c r="D419" s="47"/>
    </row>
    <row r="420" spans="2:4" x14ac:dyDescent="0.2">
      <c r="B420" s="47"/>
      <c r="C420" s="47"/>
      <c r="D420" s="47"/>
    </row>
    <row r="421" spans="2:4" x14ac:dyDescent="0.2">
      <c r="B421" s="47"/>
      <c r="C421" s="47"/>
      <c r="D421" s="47"/>
    </row>
    <row r="422" spans="2:4" x14ac:dyDescent="0.2">
      <c r="B422" s="47"/>
      <c r="C422" s="47"/>
      <c r="D422" s="47"/>
    </row>
    <row r="423" spans="2:4" x14ac:dyDescent="0.2">
      <c r="B423" s="47"/>
      <c r="C423" s="47"/>
      <c r="D423" s="47"/>
    </row>
    <row r="424" spans="2:4" x14ac:dyDescent="0.2">
      <c r="B424" s="47"/>
      <c r="C424" s="47"/>
      <c r="D424" s="47"/>
    </row>
    <row r="425" spans="2:4" x14ac:dyDescent="0.2">
      <c r="B425" s="47"/>
      <c r="C425" s="47"/>
      <c r="D425" s="47"/>
    </row>
    <row r="426" spans="2:4" x14ac:dyDescent="0.2">
      <c r="B426" s="47"/>
      <c r="C426" s="47"/>
      <c r="D426" s="47"/>
    </row>
    <row r="427" spans="2:4" x14ac:dyDescent="0.2">
      <c r="B427" s="47"/>
      <c r="C427" s="47"/>
      <c r="D427" s="47"/>
    </row>
    <row r="428" spans="2:4" x14ac:dyDescent="0.2">
      <c r="B428" s="47"/>
      <c r="C428" s="47"/>
      <c r="D428" s="47"/>
    </row>
    <row r="429" spans="2:4" x14ac:dyDescent="0.2">
      <c r="B429" s="47"/>
      <c r="C429" s="47"/>
      <c r="D429" s="47"/>
    </row>
    <row r="430" spans="2:4" x14ac:dyDescent="0.2">
      <c r="B430" s="47"/>
      <c r="C430" s="47"/>
      <c r="D430" s="47"/>
    </row>
    <row r="431" spans="2:4" x14ac:dyDescent="0.2">
      <c r="B431" s="47"/>
      <c r="C431" s="47"/>
      <c r="D431" s="47"/>
    </row>
    <row r="432" spans="2:4" x14ac:dyDescent="0.2">
      <c r="B432" s="47"/>
      <c r="C432" s="47"/>
      <c r="D432" s="47"/>
    </row>
    <row r="433" spans="2:4" x14ac:dyDescent="0.2">
      <c r="B433" s="47"/>
      <c r="C433" s="47"/>
      <c r="D433" s="47"/>
    </row>
    <row r="434" spans="2:4" x14ac:dyDescent="0.2">
      <c r="B434" s="47"/>
      <c r="C434" s="47"/>
      <c r="D434" s="47"/>
    </row>
    <row r="435" spans="2:4" x14ac:dyDescent="0.2">
      <c r="B435" s="47"/>
      <c r="C435" s="47"/>
      <c r="D435" s="47"/>
    </row>
    <row r="436" spans="2:4" x14ac:dyDescent="0.2">
      <c r="B436" s="47"/>
      <c r="C436" s="47"/>
      <c r="D436" s="47"/>
    </row>
    <row r="437" spans="2:4" x14ac:dyDescent="0.2">
      <c r="B437" s="47"/>
      <c r="C437" s="47"/>
      <c r="D437" s="47"/>
    </row>
    <row r="438" spans="2:4" x14ac:dyDescent="0.2">
      <c r="B438" s="47"/>
      <c r="C438" s="47"/>
      <c r="D438" s="47"/>
    </row>
    <row r="439" spans="2:4" x14ac:dyDescent="0.2">
      <c r="B439" s="47"/>
      <c r="C439" s="47"/>
      <c r="D439" s="47"/>
    </row>
    <row r="440" spans="2:4" x14ac:dyDescent="0.2">
      <c r="B440" s="47"/>
      <c r="C440" s="47"/>
      <c r="D440" s="47"/>
    </row>
    <row r="441" spans="2:4" x14ac:dyDescent="0.2">
      <c r="B441" s="47"/>
      <c r="C441" s="47"/>
      <c r="D441" s="47"/>
    </row>
    <row r="442" spans="2:4" x14ac:dyDescent="0.2">
      <c r="B442" s="47"/>
      <c r="C442" s="47"/>
      <c r="D442" s="47"/>
    </row>
    <row r="443" spans="2:4" x14ac:dyDescent="0.2">
      <c r="B443" s="47"/>
      <c r="C443" s="47"/>
      <c r="D443" s="47"/>
    </row>
    <row r="444" spans="2:4" x14ac:dyDescent="0.2">
      <c r="B444" s="47"/>
      <c r="C444" s="47"/>
      <c r="D444" s="47"/>
    </row>
    <row r="445" spans="2:4" x14ac:dyDescent="0.2">
      <c r="B445" s="47"/>
      <c r="C445" s="47"/>
      <c r="D445" s="47"/>
    </row>
    <row r="446" spans="2:4" x14ac:dyDescent="0.2">
      <c r="B446" s="47"/>
      <c r="C446" s="47"/>
      <c r="D446" s="47"/>
    </row>
    <row r="447" spans="2:4" x14ac:dyDescent="0.2">
      <c r="B447" s="47"/>
      <c r="C447" s="47"/>
      <c r="D447" s="47"/>
    </row>
    <row r="448" spans="2:4" x14ac:dyDescent="0.2">
      <c r="B448" s="47"/>
      <c r="C448" s="47"/>
      <c r="D448" s="47"/>
    </row>
    <row r="449" spans="2:4" x14ac:dyDescent="0.2">
      <c r="B449" s="47"/>
      <c r="C449" s="47"/>
      <c r="D449" s="47"/>
    </row>
    <row r="450" spans="2:4" x14ac:dyDescent="0.2">
      <c r="B450" s="47"/>
      <c r="C450" s="47"/>
      <c r="D450" s="47"/>
    </row>
    <row r="451" spans="2:4" x14ac:dyDescent="0.2">
      <c r="B451" s="47"/>
      <c r="C451" s="47"/>
      <c r="D451" s="47"/>
    </row>
    <row r="452" spans="2:4" x14ac:dyDescent="0.2">
      <c r="B452" s="47"/>
      <c r="C452" s="47"/>
      <c r="D452" s="47"/>
    </row>
    <row r="453" spans="2:4" x14ac:dyDescent="0.2">
      <c r="B453" s="47"/>
      <c r="C453" s="47"/>
      <c r="D453" s="47"/>
    </row>
    <row r="454" spans="2:4" x14ac:dyDescent="0.2">
      <c r="B454" s="47"/>
      <c r="C454" s="47"/>
      <c r="D454" s="47"/>
    </row>
    <row r="455" spans="2:4" x14ac:dyDescent="0.2">
      <c r="B455" s="47"/>
      <c r="C455" s="47"/>
      <c r="D455" s="47"/>
    </row>
    <row r="456" spans="2:4" x14ac:dyDescent="0.2">
      <c r="B456" s="47"/>
      <c r="C456" s="47"/>
      <c r="D456" s="47"/>
    </row>
    <row r="457" spans="2:4" x14ac:dyDescent="0.2">
      <c r="B457" s="47"/>
      <c r="C457" s="47"/>
      <c r="D457" s="47"/>
    </row>
    <row r="458" spans="2:4" x14ac:dyDescent="0.2">
      <c r="B458" s="47"/>
      <c r="C458" s="47"/>
      <c r="D458" s="47"/>
    </row>
    <row r="459" spans="2:4" x14ac:dyDescent="0.2">
      <c r="B459" s="47"/>
      <c r="C459" s="47"/>
      <c r="D459" s="47"/>
    </row>
    <row r="460" spans="2:4" x14ac:dyDescent="0.2">
      <c r="B460" s="47"/>
      <c r="C460" s="47"/>
      <c r="D460" s="47"/>
    </row>
    <row r="461" spans="2:4" x14ac:dyDescent="0.2">
      <c r="B461" s="47"/>
      <c r="C461" s="47"/>
      <c r="D461" s="47"/>
    </row>
    <row r="462" spans="2:4" x14ac:dyDescent="0.2">
      <c r="B462" s="47"/>
      <c r="C462" s="47"/>
      <c r="D462" s="47"/>
    </row>
    <row r="463" spans="2:4" x14ac:dyDescent="0.2">
      <c r="B463" s="47"/>
      <c r="C463" s="47"/>
      <c r="D463" s="47"/>
    </row>
    <row r="464" spans="2:4" x14ac:dyDescent="0.2">
      <c r="B464" s="47"/>
      <c r="C464" s="47"/>
      <c r="D464" s="47"/>
    </row>
    <row r="465" spans="2:4" x14ac:dyDescent="0.2">
      <c r="B465" s="47"/>
      <c r="C465" s="47"/>
      <c r="D465" s="47"/>
    </row>
    <row r="466" spans="2:4" x14ac:dyDescent="0.2">
      <c r="B466" s="47"/>
      <c r="C466" s="47"/>
      <c r="D466" s="47"/>
    </row>
    <row r="467" spans="2:4" x14ac:dyDescent="0.2">
      <c r="B467" s="47"/>
      <c r="C467" s="47"/>
      <c r="D467" s="47"/>
    </row>
    <row r="468" spans="2:4" x14ac:dyDescent="0.2">
      <c r="B468" s="47"/>
      <c r="C468" s="47"/>
      <c r="D468" s="47"/>
    </row>
    <row r="469" spans="2:4" x14ac:dyDescent="0.2">
      <c r="B469" s="47"/>
      <c r="C469" s="47"/>
      <c r="D469" s="47"/>
    </row>
    <row r="470" spans="2:4" x14ac:dyDescent="0.2">
      <c r="B470" s="47"/>
      <c r="C470" s="47"/>
      <c r="D470" s="47"/>
    </row>
    <row r="471" spans="2:4" x14ac:dyDescent="0.2">
      <c r="B471" s="47"/>
      <c r="C471" s="47"/>
      <c r="D471" s="47"/>
    </row>
    <row r="472" spans="2:4" x14ac:dyDescent="0.2">
      <c r="B472" s="47"/>
      <c r="C472" s="47"/>
      <c r="D472" s="47"/>
    </row>
    <row r="473" spans="2:4" x14ac:dyDescent="0.2">
      <c r="B473" s="47"/>
      <c r="C473" s="47"/>
      <c r="D473" s="47"/>
    </row>
    <row r="474" spans="2:4" x14ac:dyDescent="0.2">
      <c r="B474" s="47"/>
      <c r="C474" s="47"/>
      <c r="D474" s="47"/>
    </row>
    <row r="475" spans="2:4" x14ac:dyDescent="0.2">
      <c r="B475" s="47"/>
      <c r="C475" s="47"/>
      <c r="D475" s="47"/>
    </row>
    <row r="476" spans="2:4" x14ac:dyDescent="0.2">
      <c r="B476" s="47"/>
      <c r="C476" s="47"/>
      <c r="D476" s="47"/>
    </row>
    <row r="477" spans="2:4" x14ac:dyDescent="0.2">
      <c r="B477" s="47"/>
      <c r="C477" s="47"/>
      <c r="D477" s="47"/>
    </row>
    <row r="478" spans="2:4" x14ac:dyDescent="0.2">
      <c r="B478" s="47"/>
      <c r="C478" s="47"/>
      <c r="D478" s="47"/>
    </row>
    <row r="479" spans="2:4" x14ac:dyDescent="0.2">
      <c r="B479" s="47"/>
      <c r="C479" s="47"/>
      <c r="D479" s="47"/>
    </row>
    <row r="480" spans="2:4" x14ac:dyDescent="0.2">
      <c r="B480" s="47"/>
      <c r="C480" s="47"/>
      <c r="D480" s="47"/>
    </row>
    <row r="481" spans="2:4" x14ac:dyDescent="0.2">
      <c r="B481" s="47"/>
      <c r="C481" s="47"/>
      <c r="D481" s="47"/>
    </row>
    <row r="482" spans="2:4" x14ac:dyDescent="0.2">
      <c r="B482" s="47"/>
      <c r="C482" s="47"/>
      <c r="D482" s="47"/>
    </row>
    <row r="483" spans="2:4" x14ac:dyDescent="0.2">
      <c r="B483" s="47"/>
      <c r="C483" s="47"/>
      <c r="D483" s="47"/>
    </row>
    <row r="484" spans="2:4" x14ac:dyDescent="0.2">
      <c r="B484" s="47"/>
      <c r="C484" s="47"/>
      <c r="D484" s="47"/>
    </row>
    <row r="485" spans="2:4" x14ac:dyDescent="0.2">
      <c r="B485" s="47"/>
      <c r="C485" s="47"/>
      <c r="D485" s="47"/>
    </row>
    <row r="486" spans="2:4" x14ac:dyDescent="0.2">
      <c r="B486" s="47"/>
      <c r="C486" s="47"/>
      <c r="D486" s="47"/>
    </row>
    <row r="487" spans="2:4" x14ac:dyDescent="0.2">
      <c r="B487" s="47"/>
      <c r="C487" s="47"/>
      <c r="D487" s="47"/>
    </row>
    <row r="488" spans="2:4" x14ac:dyDescent="0.2">
      <c r="B488" s="47"/>
      <c r="C488" s="47"/>
      <c r="D488" s="47"/>
    </row>
    <row r="489" spans="2:4" x14ac:dyDescent="0.2">
      <c r="B489" s="47"/>
      <c r="C489" s="47"/>
      <c r="D489" s="47"/>
    </row>
    <row r="490" spans="2:4" x14ac:dyDescent="0.2">
      <c r="B490" s="47"/>
      <c r="C490" s="47"/>
      <c r="D490" s="47"/>
    </row>
    <row r="491" spans="2:4" x14ac:dyDescent="0.2">
      <c r="B491" s="47"/>
      <c r="C491" s="47"/>
      <c r="D491" s="47"/>
    </row>
    <row r="492" spans="2:4" x14ac:dyDescent="0.2">
      <c r="B492" s="47"/>
      <c r="C492" s="47"/>
      <c r="D492" s="47"/>
    </row>
    <row r="493" spans="2:4" x14ac:dyDescent="0.2">
      <c r="B493" s="47"/>
      <c r="C493" s="47"/>
      <c r="D493" s="47"/>
    </row>
    <row r="494" spans="2:4" x14ac:dyDescent="0.2">
      <c r="B494" s="47"/>
      <c r="C494" s="47"/>
      <c r="D494" s="47"/>
    </row>
    <row r="495" spans="2:4" x14ac:dyDescent="0.2">
      <c r="B495" s="47"/>
      <c r="C495" s="47"/>
      <c r="D495" s="47"/>
    </row>
    <row r="496" spans="2:4" x14ac:dyDescent="0.2">
      <c r="B496" s="47"/>
      <c r="C496" s="47"/>
      <c r="D496" s="47"/>
    </row>
    <row r="497" spans="2:4" x14ac:dyDescent="0.2">
      <c r="B497" s="47"/>
      <c r="C497" s="47"/>
      <c r="D497" s="47"/>
    </row>
    <row r="498" spans="2:4" x14ac:dyDescent="0.2">
      <c r="B498" s="47"/>
      <c r="C498" s="47"/>
      <c r="D498" s="47"/>
    </row>
    <row r="499" spans="2:4" x14ac:dyDescent="0.2">
      <c r="B499" s="47"/>
      <c r="C499" s="47"/>
      <c r="D499" s="47"/>
    </row>
    <row r="500" spans="2:4" x14ac:dyDescent="0.2">
      <c r="B500" s="47"/>
      <c r="C500" s="47"/>
      <c r="D500" s="47"/>
    </row>
    <row r="501" spans="2:4" x14ac:dyDescent="0.2">
      <c r="B501" s="47"/>
      <c r="C501" s="47"/>
      <c r="D501" s="47"/>
    </row>
    <row r="502" spans="2:4" x14ac:dyDescent="0.2">
      <c r="B502" s="47"/>
      <c r="C502" s="47"/>
      <c r="D502" s="47"/>
    </row>
    <row r="503" spans="2:4" x14ac:dyDescent="0.2">
      <c r="B503" s="47"/>
      <c r="C503" s="47"/>
      <c r="D503" s="47"/>
    </row>
    <row r="504" spans="2:4" x14ac:dyDescent="0.2">
      <c r="B504" s="47"/>
      <c r="C504" s="47"/>
      <c r="D504" s="47"/>
    </row>
    <row r="505" spans="2:4" x14ac:dyDescent="0.2">
      <c r="B505" s="47"/>
      <c r="C505" s="47"/>
      <c r="D505" s="47"/>
    </row>
    <row r="506" spans="2:4" x14ac:dyDescent="0.2">
      <c r="B506" s="47"/>
      <c r="C506" s="47"/>
      <c r="D506" s="47"/>
    </row>
    <row r="507" spans="2:4" x14ac:dyDescent="0.2">
      <c r="B507" s="47"/>
      <c r="C507" s="47"/>
      <c r="D507" s="47"/>
    </row>
    <row r="508" spans="2:4" x14ac:dyDescent="0.2">
      <c r="B508" s="47"/>
      <c r="C508" s="47"/>
      <c r="D508" s="47"/>
    </row>
    <row r="509" spans="2:4" x14ac:dyDescent="0.2">
      <c r="B509" s="47"/>
      <c r="C509" s="47"/>
      <c r="D509" s="47"/>
    </row>
    <row r="510" spans="2:4" x14ac:dyDescent="0.2">
      <c r="B510" s="47"/>
      <c r="C510" s="47"/>
      <c r="D510" s="47"/>
    </row>
    <row r="511" spans="2:4" x14ac:dyDescent="0.2">
      <c r="B511" s="47"/>
      <c r="C511" s="47"/>
      <c r="D511" s="47"/>
    </row>
    <row r="512" spans="2:4" x14ac:dyDescent="0.2">
      <c r="B512" s="47"/>
      <c r="C512" s="47"/>
      <c r="D512" s="47"/>
    </row>
    <row r="513" spans="2:4" x14ac:dyDescent="0.2">
      <c r="B513" s="47"/>
      <c r="C513" s="47"/>
      <c r="D513" s="47"/>
    </row>
    <row r="514" spans="2:4" x14ac:dyDescent="0.2">
      <c r="B514" s="47"/>
      <c r="C514" s="47"/>
      <c r="D514" s="47"/>
    </row>
    <row r="515" spans="2:4" x14ac:dyDescent="0.2">
      <c r="B515" s="47"/>
      <c r="C515" s="47"/>
      <c r="D515" s="47"/>
    </row>
    <row r="516" spans="2:4" x14ac:dyDescent="0.2">
      <c r="B516" s="47"/>
      <c r="C516" s="47"/>
      <c r="D516" s="47"/>
    </row>
    <row r="517" spans="2:4" x14ac:dyDescent="0.2">
      <c r="B517" s="47"/>
      <c r="C517" s="47"/>
      <c r="D517" s="47"/>
    </row>
    <row r="518" spans="2:4" x14ac:dyDescent="0.2">
      <c r="B518" s="47"/>
      <c r="C518" s="47"/>
      <c r="D518" s="47"/>
    </row>
    <row r="519" spans="2:4" x14ac:dyDescent="0.2">
      <c r="B519" s="47"/>
      <c r="C519" s="47"/>
      <c r="D519" s="47"/>
    </row>
    <row r="520" spans="2:4" x14ac:dyDescent="0.2">
      <c r="B520" s="47"/>
      <c r="C520" s="47"/>
      <c r="D520" s="47"/>
    </row>
    <row r="521" spans="2:4" x14ac:dyDescent="0.2">
      <c r="B521" s="47"/>
      <c r="C521" s="47"/>
      <c r="D521" s="47"/>
    </row>
    <row r="522" spans="2:4" x14ac:dyDescent="0.2">
      <c r="B522" s="47"/>
      <c r="C522" s="47"/>
      <c r="D522" s="47"/>
    </row>
    <row r="523" spans="2:4" x14ac:dyDescent="0.2">
      <c r="B523" s="47"/>
      <c r="C523" s="47"/>
      <c r="D523" s="47"/>
    </row>
    <row r="524" spans="2:4" x14ac:dyDescent="0.2">
      <c r="B524" s="47"/>
      <c r="C524" s="47"/>
      <c r="D524" s="47"/>
    </row>
    <row r="525" spans="2:4" x14ac:dyDescent="0.2">
      <c r="B525" s="47"/>
      <c r="C525" s="47"/>
      <c r="D525" s="47"/>
    </row>
    <row r="526" spans="2:4" x14ac:dyDescent="0.2">
      <c r="B526" s="47"/>
      <c r="C526" s="47"/>
      <c r="D526" s="47"/>
    </row>
    <row r="527" spans="2:4" x14ac:dyDescent="0.2">
      <c r="B527" s="47"/>
      <c r="C527" s="47"/>
      <c r="D527" s="47"/>
    </row>
    <row r="528" spans="2:4" x14ac:dyDescent="0.2">
      <c r="B528" s="47"/>
      <c r="C528" s="47"/>
      <c r="D528" s="47"/>
    </row>
    <row r="529" spans="2:4" x14ac:dyDescent="0.2">
      <c r="B529" s="47"/>
      <c r="C529" s="47"/>
      <c r="D529" s="47"/>
    </row>
    <row r="530" spans="2:4" x14ac:dyDescent="0.2">
      <c r="B530" s="47"/>
      <c r="C530" s="47"/>
      <c r="D530" s="47"/>
    </row>
    <row r="531" spans="2:4" x14ac:dyDescent="0.2">
      <c r="B531" s="47"/>
      <c r="C531" s="47"/>
      <c r="D531" s="47"/>
    </row>
    <row r="532" spans="2:4" x14ac:dyDescent="0.2">
      <c r="B532" s="47"/>
      <c r="C532" s="47"/>
      <c r="D532" s="47"/>
    </row>
    <row r="533" spans="2:4" x14ac:dyDescent="0.2">
      <c r="B533" s="47"/>
      <c r="C533" s="47"/>
      <c r="D533" s="47"/>
    </row>
    <row r="534" spans="2:4" x14ac:dyDescent="0.2">
      <c r="B534" s="47"/>
      <c r="C534" s="47"/>
      <c r="D534" s="47"/>
    </row>
    <row r="535" spans="2:4" x14ac:dyDescent="0.2">
      <c r="B535" s="47"/>
      <c r="C535" s="47"/>
      <c r="D535" s="47"/>
    </row>
    <row r="536" spans="2:4" x14ac:dyDescent="0.2">
      <c r="B536" s="47"/>
      <c r="C536" s="47"/>
      <c r="D536" s="47"/>
    </row>
    <row r="537" spans="2:4" x14ac:dyDescent="0.2">
      <c r="B537" s="47"/>
      <c r="C537" s="47"/>
      <c r="D537" s="47"/>
    </row>
    <row r="538" spans="2:4" x14ac:dyDescent="0.2">
      <c r="B538" s="47"/>
      <c r="C538" s="47"/>
      <c r="D538" s="47"/>
    </row>
    <row r="539" spans="2:4" x14ac:dyDescent="0.2">
      <c r="B539" s="47"/>
      <c r="C539" s="47"/>
      <c r="D539" s="47"/>
    </row>
    <row r="540" spans="2:4" x14ac:dyDescent="0.2">
      <c r="B540" s="47"/>
      <c r="C540" s="47"/>
      <c r="D540" s="47"/>
    </row>
    <row r="541" spans="2:4" x14ac:dyDescent="0.2">
      <c r="B541" s="47"/>
      <c r="C541" s="47"/>
      <c r="D541" s="47"/>
    </row>
    <row r="542" spans="2:4" x14ac:dyDescent="0.2">
      <c r="B542" s="47"/>
      <c r="C542" s="47"/>
      <c r="D542" s="47"/>
    </row>
    <row r="543" spans="2:4" x14ac:dyDescent="0.2">
      <c r="B543" s="47"/>
      <c r="C543" s="47"/>
      <c r="D543" s="47"/>
    </row>
    <row r="544" spans="2:4" x14ac:dyDescent="0.2">
      <c r="B544" s="47"/>
      <c r="C544" s="47"/>
      <c r="D544" s="47"/>
    </row>
    <row r="545" spans="2:4" x14ac:dyDescent="0.2">
      <c r="B545" s="47"/>
      <c r="C545" s="47"/>
      <c r="D545" s="47"/>
    </row>
    <row r="546" spans="2:4" x14ac:dyDescent="0.2">
      <c r="B546" s="47"/>
      <c r="C546" s="47"/>
      <c r="D546" s="47"/>
    </row>
    <row r="547" spans="2:4" x14ac:dyDescent="0.2">
      <c r="B547" s="47"/>
      <c r="C547" s="47"/>
      <c r="D547" s="47"/>
    </row>
    <row r="548" spans="2:4" x14ac:dyDescent="0.2">
      <c r="B548" s="47"/>
      <c r="C548" s="47"/>
      <c r="D548" s="47"/>
    </row>
    <row r="549" spans="2:4" x14ac:dyDescent="0.2">
      <c r="B549" s="47"/>
      <c r="C549" s="47"/>
      <c r="D549" s="47"/>
    </row>
    <row r="550" spans="2:4" x14ac:dyDescent="0.2">
      <c r="B550" s="47"/>
      <c r="C550" s="47"/>
      <c r="D550" s="47"/>
    </row>
    <row r="551" spans="2:4" x14ac:dyDescent="0.2">
      <c r="B551" s="47"/>
      <c r="C551" s="47"/>
      <c r="D551" s="47"/>
    </row>
    <row r="552" spans="2:4" x14ac:dyDescent="0.2">
      <c r="B552" s="47"/>
      <c r="C552" s="47"/>
      <c r="D552" s="47"/>
    </row>
    <row r="553" spans="2:4" x14ac:dyDescent="0.2">
      <c r="B553" s="47"/>
      <c r="C553" s="47"/>
      <c r="D553" s="47"/>
    </row>
    <row r="554" spans="2:4" x14ac:dyDescent="0.2">
      <c r="B554" s="47"/>
      <c r="C554" s="47"/>
      <c r="D554" s="47"/>
    </row>
    <row r="555" spans="2:4" x14ac:dyDescent="0.2">
      <c r="B555" s="47"/>
      <c r="C555" s="47"/>
      <c r="D555" s="47"/>
    </row>
    <row r="556" spans="2:4" x14ac:dyDescent="0.2">
      <c r="B556" s="47"/>
      <c r="C556" s="47"/>
      <c r="D556" s="47"/>
    </row>
    <row r="557" spans="2:4" x14ac:dyDescent="0.2">
      <c r="B557" s="47"/>
      <c r="C557" s="47"/>
      <c r="D557" s="47"/>
    </row>
    <row r="558" spans="2:4" x14ac:dyDescent="0.2">
      <c r="B558" s="47"/>
      <c r="C558" s="47"/>
      <c r="D558" s="47"/>
    </row>
    <row r="559" spans="2:4" x14ac:dyDescent="0.2">
      <c r="B559" s="47"/>
      <c r="C559" s="47"/>
      <c r="D559" s="47"/>
    </row>
    <row r="560" spans="2:4" x14ac:dyDescent="0.2">
      <c r="B560" s="47"/>
      <c r="C560" s="47"/>
      <c r="D560" s="47"/>
    </row>
    <row r="561" spans="2:4" x14ac:dyDescent="0.2">
      <c r="B561" s="47"/>
      <c r="C561" s="47"/>
      <c r="D561" s="47"/>
    </row>
    <row r="562" spans="2:4" x14ac:dyDescent="0.2">
      <c r="B562" s="47"/>
      <c r="C562" s="47"/>
      <c r="D562" s="47"/>
    </row>
    <row r="563" spans="2:4" x14ac:dyDescent="0.2">
      <c r="B563" s="47"/>
      <c r="C563" s="47"/>
      <c r="D563" s="47"/>
    </row>
    <row r="564" spans="2:4" x14ac:dyDescent="0.2">
      <c r="B564" s="47"/>
      <c r="C564" s="47"/>
      <c r="D564" s="47"/>
    </row>
    <row r="565" spans="2:4" x14ac:dyDescent="0.2">
      <c r="B565" s="47"/>
      <c r="C565" s="47"/>
      <c r="D565" s="47"/>
    </row>
    <row r="566" spans="2:4" x14ac:dyDescent="0.2">
      <c r="B566" s="47"/>
      <c r="C566" s="47"/>
      <c r="D566" s="47"/>
    </row>
    <row r="567" spans="2:4" x14ac:dyDescent="0.2">
      <c r="B567" s="47"/>
      <c r="C567" s="47"/>
      <c r="D567" s="47"/>
    </row>
    <row r="568" spans="2:4" x14ac:dyDescent="0.2">
      <c r="B568" s="47"/>
      <c r="C568" s="47"/>
      <c r="D568" s="47"/>
    </row>
    <row r="569" spans="2:4" x14ac:dyDescent="0.2">
      <c r="B569" s="47"/>
      <c r="C569" s="47"/>
      <c r="D569" s="47"/>
    </row>
    <row r="570" spans="2:4" x14ac:dyDescent="0.2">
      <c r="B570" s="47"/>
      <c r="C570" s="47"/>
      <c r="D570" s="47"/>
    </row>
    <row r="571" spans="2:4" x14ac:dyDescent="0.2">
      <c r="B571" s="47"/>
      <c r="C571" s="47"/>
      <c r="D571" s="47"/>
    </row>
    <row r="572" spans="2:4" x14ac:dyDescent="0.2">
      <c r="B572" s="47"/>
      <c r="C572" s="47"/>
      <c r="D572" s="47"/>
    </row>
    <row r="573" spans="2:4" x14ac:dyDescent="0.2">
      <c r="B573" s="47"/>
      <c r="C573" s="47"/>
      <c r="D573" s="47"/>
    </row>
    <row r="574" spans="2:4" x14ac:dyDescent="0.2">
      <c r="B574" s="47"/>
      <c r="C574" s="47"/>
      <c r="D574" s="47"/>
    </row>
    <row r="575" spans="2:4" x14ac:dyDescent="0.2">
      <c r="B575" s="47"/>
      <c r="C575" s="47"/>
      <c r="D575" s="47"/>
    </row>
    <row r="576" spans="2:4" x14ac:dyDescent="0.2">
      <c r="B576" s="47"/>
      <c r="C576" s="47"/>
      <c r="D576" s="47"/>
    </row>
    <row r="577" spans="2:4" x14ac:dyDescent="0.2">
      <c r="B577" s="47"/>
      <c r="C577" s="47"/>
      <c r="D577" s="47"/>
    </row>
    <row r="578" spans="2:4" x14ac:dyDescent="0.2">
      <c r="B578" s="47"/>
      <c r="C578" s="47"/>
      <c r="D578" s="47"/>
    </row>
    <row r="579" spans="2:4" x14ac:dyDescent="0.2">
      <c r="B579" s="47"/>
      <c r="C579" s="47"/>
      <c r="D579" s="47"/>
    </row>
    <row r="580" spans="2:4" x14ac:dyDescent="0.2">
      <c r="B580" s="47"/>
      <c r="C580" s="47"/>
      <c r="D580" s="47"/>
    </row>
    <row r="581" spans="2:4" x14ac:dyDescent="0.2">
      <c r="B581" s="47"/>
      <c r="C581" s="47"/>
      <c r="D581" s="47"/>
    </row>
    <row r="582" spans="2:4" x14ac:dyDescent="0.2">
      <c r="B582" s="47"/>
      <c r="C582" s="47"/>
      <c r="D582" s="47"/>
    </row>
    <row r="583" spans="2:4" x14ac:dyDescent="0.2">
      <c r="B583" s="47"/>
      <c r="C583" s="47"/>
      <c r="D583" s="47"/>
    </row>
    <row r="584" spans="2:4" x14ac:dyDescent="0.2">
      <c r="B584" s="47"/>
      <c r="C584" s="47"/>
      <c r="D584" s="47"/>
    </row>
    <row r="585" spans="2:4" x14ac:dyDescent="0.2">
      <c r="B585" s="47"/>
      <c r="C585" s="47"/>
      <c r="D585" s="47"/>
    </row>
    <row r="586" spans="2:4" x14ac:dyDescent="0.2">
      <c r="B586" s="47"/>
      <c r="C586" s="47"/>
      <c r="D586" s="47"/>
    </row>
    <row r="587" spans="2:4" x14ac:dyDescent="0.2">
      <c r="B587" s="47"/>
      <c r="C587" s="47"/>
      <c r="D587" s="47"/>
    </row>
    <row r="588" spans="2:4" x14ac:dyDescent="0.2">
      <c r="B588" s="47"/>
      <c r="C588" s="47"/>
      <c r="D588" s="47"/>
    </row>
    <row r="589" spans="2:4" x14ac:dyDescent="0.2">
      <c r="B589" s="47"/>
      <c r="C589" s="47"/>
      <c r="D589" s="47"/>
    </row>
    <row r="590" spans="2:4" x14ac:dyDescent="0.2">
      <c r="B590" s="47"/>
      <c r="C590" s="47"/>
      <c r="D590" s="47"/>
    </row>
    <row r="591" spans="2:4" x14ac:dyDescent="0.2">
      <c r="B591" s="47"/>
      <c r="C591" s="47"/>
      <c r="D591" s="47"/>
    </row>
    <row r="592" spans="2:4" x14ac:dyDescent="0.2">
      <c r="B592" s="47"/>
      <c r="C592" s="47"/>
      <c r="D592" s="47"/>
    </row>
    <row r="593" spans="2:4" x14ac:dyDescent="0.2">
      <c r="B593" s="47"/>
      <c r="C593" s="47"/>
      <c r="D593" s="47"/>
    </row>
    <row r="594" spans="2:4" x14ac:dyDescent="0.2">
      <c r="B594" s="47"/>
      <c r="C594" s="47"/>
      <c r="D594" s="47"/>
    </row>
    <row r="595" spans="2:4" x14ac:dyDescent="0.2">
      <c r="B595" s="47"/>
      <c r="C595" s="47"/>
      <c r="D595" s="47"/>
    </row>
    <row r="596" spans="2:4" x14ac:dyDescent="0.2">
      <c r="B596" s="47"/>
      <c r="C596" s="47"/>
      <c r="D596" s="47"/>
    </row>
    <row r="597" spans="2:4" x14ac:dyDescent="0.2">
      <c r="B597" s="47"/>
      <c r="C597" s="47"/>
      <c r="D597" s="47"/>
    </row>
    <row r="598" spans="2:4" x14ac:dyDescent="0.2">
      <c r="B598" s="47"/>
      <c r="C598" s="47"/>
      <c r="D598" s="47"/>
    </row>
    <row r="599" spans="2:4" x14ac:dyDescent="0.2">
      <c r="B599" s="47"/>
      <c r="C599" s="47"/>
      <c r="D599" s="47"/>
    </row>
    <row r="600" spans="2:4" x14ac:dyDescent="0.2">
      <c r="B600" s="47"/>
      <c r="C600" s="47"/>
      <c r="D600" s="47"/>
    </row>
    <row r="601" spans="2:4" x14ac:dyDescent="0.2">
      <c r="B601" s="47"/>
      <c r="C601" s="47"/>
      <c r="D601" s="47"/>
    </row>
    <row r="602" spans="2:4" x14ac:dyDescent="0.2">
      <c r="B602" s="47"/>
      <c r="C602" s="47"/>
      <c r="D602" s="47"/>
    </row>
    <row r="603" spans="2:4" x14ac:dyDescent="0.2">
      <c r="B603" s="47"/>
      <c r="C603" s="47"/>
      <c r="D603" s="47"/>
    </row>
    <row r="604" spans="2:4" x14ac:dyDescent="0.2">
      <c r="B604" s="47"/>
      <c r="C604" s="47"/>
      <c r="D604" s="47"/>
    </row>
    <row r="605" spans="2:4" x14ac:dyDescent="0.2">
      <c r="B605" s="47"/>
      <c r="C605" s="47"/>
      <c r="D605" s="47"/>
    </row>
    <row r="606" spans="2:4" x14ac:dyDescent="0.2">
      <c r="B606" s="47"/>
      <c r="C606" s="47"/>
      <c r="D606" s="47"/>
    </row>
    <row r="607" spans="2:4" x14ac:dyDescent="0.2">
      <c r="B607" s="47"/>
      <c r="C607" s="47"/>
      <c r="D607" s="47"/>
    </row>
    <row r="608" spans="2:4" x14ac:dyDescent="0.2">
      <c r="B608" s="47"/>
      <c r="C608" s="47"/>
      <c r="D608" s="47"/>
    </row>
    <row r="609" spans="2:4" x14ac:dyDescent="0.2">
      <c r="B609" s="47"/>
      <c r="C609" s="47"/>
      <c r="D609" s="47"/>
    </row>
    <row r="610" spans="2:4" x14ac:dyDescent="0.2">
      <c r="B610" s="47"/>
      <c r="C610" s="47"/>
      <c r="D610" s="47"/>
    </row>
    <row r="611" spans="2:4" x14ac:dyDescent="0.2">
      <c r="B611" s="47"/>
      <c r="C611" s="47"/>
      <c r="D611" s="47"/>
    </row>
    <row r="612" spans="2:4" x14ac:dyDescent="0.2">
      <c r="B612" s="47"/>
      <c r="C612" s="47"/>
      <c r="D612" s="47"/>
    </row>
    <row r="613" spans="2:4" x14ac:dyDescent="0.2">
      <c r="B613" s="47"/>
      <c r="C613" s="47"/>
      <c r="D613" s="47"/>
    </row>
    <row r="614" spans="2:4" x14ac:dyDescent="0.2">
      <c r="B614" s="47"/>
      <c r="C614" s="47"/>
      <c r="D614" s="47"/>
    </row>
    <row r="615" spans="2:4" x14ac:dyDescent="0.2">
      <c r="B615" s="47"/>
      <c r="C615" s="47"/>
      <c r="D615" s="47"/>
    </row>
    <row r="616" spans="2:4" x14ac:dyDescent="0.2">
      <c r="B616" s="47"/>
      <c r="C616" s="47"/>
      <c r="D616" s="47"/>
    </row>
    <row r="617" spans="2:4" x14ac:dyDescent="0.2">
      <c r="B617" s="47"/>
      <c r="C617" s="47"/>
      <c r="D617" s="47"/>
    </row>
    <row r="618" spans="2:4" x14ac:dyDescent="0.2">
      <c r="B618" s="47"/>
      <c r="C618" s="47"/>
      <c r="D618" s="47"/>
    </row>
    <row r="619" spans="2:4" x14ac:dyDescent="0.2">
      <c r="B619" s="47"/>
      <c r="C619" s="47"/>
      <c r="D619" s="47"/>
    </row>
    <row r="620" spans="2:4" x14ac:dyDescent="0.2">
      <c r="B620" s="47"/>
      <c r="C620" s="47"/>
      <c r="D620" s="47"/>
    </row>
    <row r="621" spans="2:4" x14ac:dyDescent="0.2">
      <c r="B621" s="47"/>
      <c r="C621" s="47"/>
      <c r="D621" s="47"/>
    </row>
    <row r="622" spans="2:4" x14ac:dyDescent="0.2">
      <c r="B622" s="47"/>
      <c r="C622" s="47"/>
      <c r="D622" s="47"/>
    </row>
    <row r="623" spans="2:4" x14ac:dyDescent="0.2">
      <c r="B623" s="47"/>
      <c r="C623" s="47"/>
      <c r="D623" s="47"/>
    </row>
    <row r="624" spans="2:4" x14ac:dyDescent="0.2">
      <c r="B624" s="47"/>
      <c r="C624" s="47"/>
      <c r="D624" s="47"/>
    </row>
    <row r="625" spans="2:4" x14ac:dyDescent="0.2">
      <c r="B625" s="47"/>
      <c r="C625" s="47"/>
      <c r="D625" s="47"/>
    </row>
    <row r="626" spans="2:4" x14ac:dyDescent="0.2">
      <c r="B626" s="47"/>
      <c r="C626" s="47"/>
      <c r="D626" s="47"/>
    </row>
    <row r="627" spans="2:4" x14ac:dyDescent="0.2">
      <c r="B627" s="47"/>
      <c r="C627" s="47"/>
      <c r="D627" s="47"/>
    </row>
    <row r="628" spans="2:4" x14ac:dyDescent="0.2">
      <c r="B628" s="47"/>
      <c r="C628" s="47"/>
      <c r="D628" s="47"/>
    </row>
    <row r="629" spans="2:4" x14ac:dyDescent="0.2">
      <c r="B629" s="47"/>
      <c r="C629" s="47"/>
      <c r="D629" s="47"/>
    </row>
    <row r="630" spans="2:4" x14ac:dyDescent="0.2">
      <c r="B630" s="47"/>
      <c r="C630" s="47"/>
      <c r="D630" s="47"/>
    </row>
    <row r="631" spans="2:4" x14ac:dyDescent="0.2">
      <c r="B631" s="47"/>
      <c r="C631" s="47"/>
      <c r="D631" s="47"/>
    </row>
    <row r="632" spans="2:4" x14ac:dyDescent="0.2">
      <c r="B632" s="47"/>
      <c r="C632" s="47"/>
      <c r="D632" s="47"/>
    </row>
    <row r="633" spans="2:4" x14ac:dyDescent="0.2">
      <c r="B633" s="47"/>
      <c r="C633" s="47"/>
      <c r="D633" s="47"/>
    </row>
    <row r="634" spans="2:4" x14ac:dyDescent="0.2">
      <c r="B634" s="47"/>
      <c r="C634" s="47"/>
      <c r="D634" s="47"/>
    </row>
    <row r="635" spans="2:4" x14ac:dyDescent="0.2">
      <c r="B635" s="47"/>
      <c r="C635" s="47"/>
      <c r="D635" s="47"/>
    </row>
    <row r="636" spans="2:4" x14ac:dyDescent="0.2">
      <c r="B636" s="47"/>
      <c r="C636" s="47"/>
      <c r="D636" s="47"/>
    </row>
    <row r="637" spans="2:4" x14ac:dyDescent="0.2">
      <c r="B637" s="47"/>
      <c r="C637" s="47"/>
      <c r="D637" s="47"/>
    </row>
    <row r="638" spans="2:4" x14ac:dyDescent="0.2">
      <c r="B638" s="47"/>
      <c r="C638" s="47"/>
      <c r="D638" s="47"/>
    </row>
    <row r="639" spans="2:4" x14ac:dyDescent="0.2">
      <c r="B639" s="47"/>
      <c r="C639" s="47"/>
      <c r="D639" s="47"/>
    </row>
    <row r="640" spans="2:4" x14ac:dyDescent="0.2">
      <c r="B640" s="47"/>
      <c r="C640" s="47"/>
      <c r="D640" s="47"/>
    </row>
    <row r="641" spans="2:4" x14ac:dyDescent="0.2">
      <c r="B641" s="47"/>
      <c r="C641" s="47"/>
      <c r="D641" s="47"/>
    </row>
    <row r="642" spans="2:4" x14ac:dyDescent="0.2">
      <c r="B642" s="47"/>
      <c r="C642" s="47"/>
      <c r="D642" s="47"/>
    </row>
    <row r="643" spans="2:4" x14ac:dyDescent="0.2">
      <c r="B643" s="47"/>
      <c r="C643" s="47"/>
      <c r="D643" s="47"/>
    </row>
    <row r="644" spans="2:4" x14ac:dyDescent="0.2">
      <c r="B644" s="47"/>
      <c r="C644" s="47"/>
      <c r="D644" s="47"/>
    </row>
    <row r="645" spans="2:4" x14ac:dyDescent="0.2">
      <c r="B645" s="47"/>
      <c r="C645" s="47"/>
      <c r="D645" s="47"/>
    </row>
    <row r="646" spans="2:4" x14ac:dyDescent="0.2">
      <c r="B646" s="47"/>
      <c r="C646" s="47"/>
      <c r="D646" s="47"/>
    </row>
    <row r="647" spans="2:4" x14ac:dyDescent="0.2">
      <c r="B647" s="47"/>
      <c r="C647" s="47"/>
      <c r="D647" s="47"/>
    </row>
    <row r="648" spans="2:4" x14ac:dyDescent="0.2">
      <c r="B648" s="47"/>
      <c r="C648" s="47"/>
      <c r="D648" s="47"/>
    </row>
    <row r="649" spans="2:4" x14ac:dyDescent="0.2">
      <c r="B649" s="47"/>
      <c r="C649" s="47"/>
      <c r="D649" s="47"/>
    </row>
    <row r="650" spans="2:4" x14ac:dyDescent="0.2">
      <c r="B650" s="47"/>
      <c r="C650" s="47"/>
      <c r="D650" s="47"/>
    </row>
    <row r="651" spans="2:4" x14ac:dyDescent="0.2">
      <c r="B651" s="47"/>
      <c r="C651" s="47"/>
      <c r="D651" s="47"/>
    </row>
    <row r="652" spans="2:4" x14ac:dyDescent="0.2">
      <c r="B652" s="47"/>
      <c r="C652" s="47"/>
      <c r="D652" s="47"/>
    </row>
    <row r="653" spans="2:4" x14ac:dyDescent="0.2">
      <c r="B653" s="47"/>
      <c r="C653" s="47"/>
      <c r="D653" s="47"/>
    </row>
    <row r="654" spans="2:4" x14ac:dyDescent="0.2">
      <c r="B654" s="47"/>
      <c r="C654" s="47"/>
      <c r="D654" s="47"/>
    </row>
    <row r="655" spans="2:4" x14ac:dyDescent="0.2">
      <c r="B655" s="47"/>
      <c r="C655" s="47"/>
      <c r="D655" s="47"/>
    </row>
    <row r="656" spans="2:4" x14ac:dyDescent="0.2">
      <c r="B656" s="47"/>
      <c r="C656" s="47"/>
      <c r="D656" s="47"/>
    </row>
    <row r="657" spans="2:4" x14ac:dyDescent="0.2">
      <c r="B657" s="47"/>
      <c r="C657" s="47"/>
      <c r="D657" s="47"/>
    </row>
    <row r="658" spans="2:4" x14ac:dyDescent="0.2">
      <c r="B658" s="47"/>
      <c r="C658" s="47"/>
      <c r="D658" s="47"/>
    </row>
    <row r="659" spans="2:4" x14ac:dyDescent="0.2">
      <c r="B659" s="47"/>
      <c r="C659" s="47"/>
      <c r="D659" s="47"/>
    </row>
    <row r="660" spans="2:4" x14ac:dyDescent="0.2">
      <c r="B660" s="47"/>
      <c r="C660" s="47"/>
      <c r="D660" s="47"/>
    </row>
    <row r="661" spans="2:4" x14ac:dyDescent="0.2">
      <c r="B661" s="47"/>
      <c r="C661" s="47"/>
      <c r="D661" s="47"/>
    </row>
    <row r="662" spans="2:4" x14ac:dyDescent="0.2">
      <c r="B662" s="47"/>
      <c r="C662" s="47"/>
      <c r="D662" s="47"/>
    </row>
    <row r="663" spans="2:4" x14ac:dyDescent="0.2">
      <c r="B663" s="47"/>
      <c r="C663" s="47"/>
      <c r="D663" s="47"/>
    </row>
    <row r="664" spans="2:4" x14ac:dyDescent="0.2">
      <c r="B664" s="47"/>
      <c r="C664" s="47"/>
      <c r="D664" s="47"/>
    </row>
    <row r="665" spans="2:4" x14ac:dyDescent="0.2">
      <c r="B665" s="47"/>
      <c r="C665" s="47"/>
      <c r="D665" s="47"/>
    </row>
    <row r="666" spans="2:4" x14ac:dyDescent="0.2">
      <c r="B666" s="47"/>
      <c r="C666" s="47"/>
      <c r="D666" s="47"/>
    </row>
    <row r="667" spans="2:4" x14ac:dyDescent="0.2">
      <c r="B667" s="47"/>
      <c r="C667" s="47"/>
      <c r="D667" s="47"/>
    </row>
    <row r="668" spans="2:4" x14ac:dyDescent="0.2">
      <c r="B668" s="47"/>
      <c r="C668" s="47"/>
      <c r="D668" s="47"/>
    </row>
    <row r="669" spans="2:4" x14ac:dyDescent="0.2">
      <c r="B669" s="47"/>
      <c r="C669" s="47"/>
      <c r="D669" s="47"/>
    </row>
    <row r="670" spans="2:4" x14ac:dyDescent="0.2">
      <c r="B670" s="47"/>
      <c r="C670" s="47"/>
      <c r="D670" s="47"/>
    </row>
    <row r="671" spans="2:4" x14ac:dyDescent="0.2">
      <c r="B671" s="47"/>
      <c r="C671" s="47"/>
      <c r="D671" s="47"/>
    </row>
    <row r="672" spans="2:4" x14ac:dyDescent="0.2">
      <c r="B672" s="47"/>
      <c r="C672" s="47"/>
      <c r="D672" s="47"/>
    </row>
    <row r="673" spans="2:4" x14ac:dyDescent="0.2">
      <c r="B673" s="47"/>
      <c r="C673" s="47"/>
      <c r="D673" s="47"/>
    </row>
    <row r="674" spans="2:4" x14ac:dyDescent="0.2">
      <c r="B674" s="47"/>
      <c r="C674" s="47"/>
      <c r="D674" s="47"/>
    </row>
    <row r="675" spans="2:4" x14ac:dyDescent="0.2">
      <c r="B675" s="47"/>
      <c r="C675" s="47"/>
      <c r="D675" s="47"/>
    </row>
    <row r="676" spans="2:4" x14ac:dyDescent="0.2">
      <c r="B676" s="47"/>
      <c r="C676" s="47"/>
      <c r="D676" s="47"/>
    </row>
    <row r="677" spans="2:4" x14ac:dyDescent="0.2">
      <c r="B677" s="47"/>
      <c r="C677" s="47"/>
      <c r="D677" s="47"/>
    </row>
    <row r="678" spans="2:4" x14ac:dyDescent="0.2">
      <c r="B678" s="47"/>
      <c r="C678" s="47"/>
      <c r="D678" s="47"/>
    </row>
    <row r="679" spans="2:4" x14ac:dyDescent="0.2">
      <c r="B679" s="47"/>
      <c r="C679" s="47"/>
      <c r="D679" s="47"/>
    </row>
    <row r="680" spans="2:4" x14ac:dyDescent="0.2">
      <c r="B680" s="47"/>
      <c r="C680" s="47"/>
      <c r="D680" s="47"/>
    </row>
    <row r="681" spans="2:4" x14ac:dyDescent="0.2">
      <c r="B681" s="47"/>
      <c r="C681" s="47"/>
      <c r="D681" s="47"/>
    </row>
    <row r="682" spans="2:4" x14ac:dyDescent="0.2">
      <c r="B682" s="47"/>
      <c r="C682" s="47"/>
      <c r="D682" s="47"/>
    </row>
    <row r="683" spans="2:4" x14ac:dyDescent="0.2">
      <c r="B683" s="47"/>
      <c r="C683" s="47"/>
      <c r="D683" s="47"/>
    </row>
    <row r="684" spans="2:4" x14ac:dyDescent="0.2">
      <c r="B684" s="47"/>
      <c r="C684" s="47"/>
      <c r="D684" s="47"/>
    </row>
    <row r="685" spans="2:4" x14ac:dyDescent="0.2">
      <c r="B685" s="47"/>
      <c r="C685" s="47"/>
      <c r="D685" s="47"/>
    </row>
    <row r="686" spans="2:4" x14ac:dyDescent="0.2">
      <c r="B686" s="47"/>
      <c r="C686" s="47"/>
      <c r="D686" s="47"/>
    </row>
    <row r="687" spans="2:4" x14ac:dyDescent="0.2">
      <c r="B687" s="47"/>
      <c r="C687" s="47"/>
      <c r="D687" s="47"/>
    </row>
    <row r="688" spans="2:4" x14ac:dyDescent="0.2">
      <c r="B688" s="47"/>
      <c r="C688" s="47"/>
      <c r="D688" s="47"/>
    </row>
    <row r="689" spans="2:4" x14ac:dyDescent="0.2">
      <c r="B689" s="47"/>
      <c r="C689" s="47"/>
      <c r="D689" s="47"/>
    </row>
    <row r="690" spans="2:4" x14ac:dyDescent="0.2">
      <c r="B690" s="47"/>
      <c r="C690" s="47"/>
      <c r="D690" s="47"/>
    </row>
    <row r="691" spans="2:4" x14ac:dyDescent="0.2">
      <c r="B691" s="47"/>
      <c r="C691" s="47"/>
      <c r="D691" s="47"/>
    </row>
    <row r="692" spans="2:4" x14ac:dyDescent="0.2">
      <c r="B692" s="47"/>
      <c r="C692" s="47"/>
      <c r="D692" s="47"/>
    </row>
    <row r="693" spans="2:4" x14ac:dyDescent="0.2">
      <c r="B693" s="47"/>
      <c r="C693" s="47"/>
      <c r="D693" s="47"/>
    </row>
    <row r="694" spans="2:4" x14ac:dyDescent="0.2">
      <c r="B694" s="47"/>
      <c r="C694" s="47"/>
      <c r="D694" s="47"/>
    </row>
    <row r="695" spans="2:4" x14ac:dyDescent="0.2">
      <c r="B695" s="47"/>
      <c r="C695" s="47"/>
      <c r="D695" s="47"/>
    </row>
    <row r="696" spans="2:4" x14ac:dyDescent="0.2">
      <c r="B696" s="47"/>
      <c r="C696" s="47"/>
      <c r="D696" s="47"/>
    </row>
    <row r="697" spans="2:4" x14ac:dyDescent="0.2">
      <c r="B697" s="47"/>
      <c r="C697" s="47"/>
      <c r="D697" s="47"/>
    </row>
    <row r="698" spans="2:4" x14ac:dyDescent="0.2">
      <c r="B698" s="47"/>
      <c r="C698" s="47"/>
      <c r="D698" s="47"/>
    </row>
    <row r="699" spans="2:4" x14ac:dyDescent="0.2">
      <c r="B699" s="47"/>
      <c r="C699" s="47"/>
      <c r="D699" s="47"/>
    </row>
    <row r="700" spans="2:4" x14ac:dyDescent="0.2">
      <c r="B700" s="47"/>
      <c r="C700" s="47"/>
      <c r="D700" s="47"/>
    </row>
    <row r="701" spans="2:4" x14ac:dyDescent="0.2">
      <c r="B701" s="47"/>
      <c r="C701" s="47"/>
      <c r="D701" s="47"/>
    </row>
    <row r="702" spans="2:4" x14ac:dyDescent="0.2">
      <c r="B702" s="47"/>
      <c r="C702" s="47"/>
      <c r="D702" s="47"/>
    </row>
    <row r="703" spans="2:4" x14ac:dyDescent="0.2">
      <c r="B703" s="47"/>
      <c r="C703" s="47"/>
      <c r="D703" s="47"/>
    </row>
    <row r="704" spans="2:4" x14ac:dyDescent="0.2">
      <c r="B704" s="47"/>
      <c r="C704" s="47"/>
      <c r="D704" s="47"/>
    </row>
    <row r="705" spans="2:4" x14ac:dyDescent="0.2">
      <c r="B705" s="47"/>
      <c r="C705" s="47"/>
      <c r="D705" s="47"/>
    </row>
    <row r="706" spans="2:4" x14ac:dyDescent="0.2">
      <c r="B706" s="47"/>
      <c r="C706" s="47"/>
      <c r="D706" s="47"/>
    </row>
    <row r="707" spans="2:4" x14ac:dyDescent="0.2">
      <c r="B707" s="47"/>
      <c r="C707" s="47"/>
      <c r="D707" s="47"/>
    </row>
    <row r="708" spans="2:4" x14ac:dyDescent="0.2">
      <c r="B708" s="47"/>
      <c r="C708" s="47"/>
      <c r="D708" s="47"/>
    </row>
    <row r="709" spans="2:4" x14ac:dyDescent="0.2">
      <c r="B709" s="47"/>
      <c r="C709" s="47"/>
      <c r="D709" s="47"/>
    </row>
    <row r="710" spans="2:4" x14ac:dyDescent="0.2">
      <c r="B710" s="47"/>
      <c r="C710" s="47"/>
      <c r="D710" s="47"/>
    </row>
    <row r="711" spans="2:4" x14ac:dyDescent="0.2">
      <c r="B711" s="47"/>
      <c r="C711" s="47"/>
      <c r="D711" s="47"/>
    </row>
    <row r="712" spans="2:4" x14ac:dyDescent="0.2">
      <c r="B712" s="47"/>
      <c r="C712" s="47"/>
      <c r="D712" s="47"/>
    </row>
    <row r="713" spans="2:4" x14ac:dyDescent="0.2">
      <c r="B713" s="47"/>
      <c r="C713" s="47"/>
      <c r="D713" s="47"/>
    </row>
    <row r="714" spans="2:4" x14ac:dyDescent="0.2">
      <c r="B714" s="47"/>
      <c r="C714" s="47"/>
      <c r="D714" s="47"/>
    </row>
    <row r="715" spans="2:4" x14ac:dyDescent="0.2">
      <c r="B715" s="47"/>
      <c r="C715" s="47"/>
      <c r="D715" s="47"/>
    </row>
    <row r="716" spans="2:4" x14ac:dyDescent="0.2">
      <c r="B716" s="47"/>
      <c r="C716" s="47"/>
      <c r="D716" s="47"/>
    </row>
    <row r="717" spans="2:4" x14ac:dyDescent="0.2">
      <c r="B717" s="47"/>
      <c r="C717" s="47"/>
      <c r="D717" s="47"/>
    </row>
    <row r="718" spans="2:4" x14ac:dyDescent="0.2">
      <c r="B718" s="47"/>
      <c r="C718" s="47"/>
      <c r="D718" s="47"/>
    </row>
    <row r="719" spans="2:4" x14ac:dyDescent="0.2">
      <c r="B719" s="47"/>
      <c r="C719" s="47"/>
      <c r="D719" s="47"/>
    </row>
    <row r="720" spans="2:4" x14ac:dyDescent="0.2">
      <c r="B720" s="47"/>
      <c r="C720" s="47"/>
      <c r="D720" s="47"/>
    </row>
    <row r="721" spans="2:4" x14ac:dyDescent="0.2">
      <c r="B721" s="47"/>
      <c r="C721" s="47"/>
      <c r="D721" s="47"/>
    </row>
    <row r="722" spans="2:4" x14ac:dyDescent="0.2">
      <c r="B722" s="47"/>
      <c r="C722" s="47"/>
      <c r="D722" s="47"/>
    </row>
    <row r="723" spans="2:4" x14ac:dyDescent="0.2">
      <c r="B723" s="47"/>
      <c r="C723" s="47"/>
      <c r="D723" s="47"/>
    </row>
    <row r="724" spans="2:4" x14ac:dyDescent="0.2">
      <c r="B724" s="47"/>
      <c r="C724" s="47"/>
      <c r="D724" s="47"/>
    </row>
    <row r="725" spans="2:4" x14ac:dyDescent="0.2">
      <c r="B725" s="47"/>
      <c r="C725" s="47"/>
      <c r="D725" s="47"/>
    </row>
    <row r="726" spans="2:4" x14ac:dyDescent="0.2">
      <c r="B726" s="47"/>
      <c r="C726" s="47"/>
      <c r="D726" s="47"/>
    </row>
    <row r="727" spans="2:4" x14ac:dyDescent="0.2">
      <c r="B727" s="47"/>
      <c r="C727" s="47"/>
      <c r="D727" s="47"/>
    </row>
    <row r="728" spans="2:4" x14ac:dyDescent="0.2">
      <c r="B728" s="47"/>
      <c r="C728" s="47"/>
      <c r="D728" s="47"/>
    </row>
    <row r="729" spans="2:4" x14ac:dyDescent="0.2">
      <c r="B729" s="47"/>
      <c r="C729" s="47"/>
      <c r="D729" s="47"/>
    </row>
    <row r="730" spans="2:4" x14ac:dyDescent="0.2">
      <c r="B730" s="47"/>
      <c r="C730" s="47"/>
      <c r="D730" s="47"/>
    </row>
    <row r="731" spans="2:4" x14ac:dyDescent="0.2">
      <c r="B731" s="47"/>
      <c r="C731" s="47"/>
      <c r="D731" s="47"/>
    </row>
    <row r="732" spans="2:4" x14ac:dyDescent="0.2">
      <c r="B732" s="47"/>
      <c r="C732" s="47"/>
      <c r="D732" s="47"/>
    </row>
    <row r="733" spans="2:4" x14ac:dyDescent="0.2">
      <c r="B733" s="47"/>
      <c r="C733" s="47"/>
      <c r="D733" s="47"/>
    </row>
    <row r="734" spans="2:4" x14ac:dyDescent="0.2">
      <c r="B734" s="47"/>
      <c r="C734" s="47"/>
      <c r="D734" s="47"/>
    </row>
    <row r="735" spans="2:4" x14ac:dyDescent="0.2">
      <c r="B735" s="47"/>
      <c r="C735" s="47"/>
      <c r="D735" s="47"/>
    </row>
    <row r="736" spans="2:4" x14ac:dyDescent="0.2">
      <c r="B736" s="47"/>
      <c r="C736" s="47"/>
      <c r="D736" s="47"/>
    </row>
    <row r="737" spans="2:4" x14ac:dyDescent="0.2">
      <c r="B737" s="47"/>
      <c r="C737" s="47"/>
      <c r="D737" s="47"/>
    </row>
    <row r="738" spans="2:4" x14ac:dyDescent="0.2">
      <c r="B738" s="47"/>
      <c r="C738" s="47"/>
      <c r="D738" s="47"/>
    </row>
    <row r="739" spans="2:4" x14ac:dyDescent="0.2">
      <c r="B739" s="47"/>
      <c r="C739" s="47"/>
      <c r="D739" s="47"/>
    </row>
    <row r="740" spans="2:4" x14ac:dyDescent="0.2">
      <c r="B740" s="47"/>
      <c r="C740" s="47"/>
      <c r="D740" s="47"/>
    </row>
    <row r="741" spans="2:4" x14ac:dyDescent="0.2">
      <c r="B741" s="47"/>
      <c r="C741" s="47"/>
      <c r="D741" s="47"/>
    </row>
    <row r="742" spans="2:4" x14ac:dyDescent="0.2">
      <c r="B742" s="47"/>
      <c r="C742" s="47"/>
      <c r="D742" s="47"/>
    </row>
    <row r="743" spans="2:4" x14ac:dyDescent="0.2">
      <c r="B743" s="47"/>
      <c r="C743" s="47"/>
      <c r="D743" s="47"/>
    </row>
    <row r="744" spans="2:4" x14ac:dyDescent="0.2">
      <c r="B744" s="47"/>
      <c r="C744" s="47"/>
      <c r="D744" s="47"/>
    </row>
    <row r="745" spans="2:4" x14ac:dyDescent="0.2">
      <c r="B745" s="47"/>
      <c r="C745" s="47"/>
      <c r="D745" s="47"/>
    </row>
    <row r="746" spans="2:4" x14ac:dyDescent="0.2">
      <c r="B746" s="47"/>
      <c r="C746" s="47"/>
      <c r="D746" s="47"/>
    </row>
    <row r="747" spans="2:4" x14ac:dyDescent="0.2">
      <c r="B747" s="47"/>
      <c r="C747" s="47"/>
      <c r="D747" s="47"/>
    </row>
    <row r="748" spans="2:4" x14ac:dyDescent="0.2">
      <c r="B748" s="47"/>
      <c r="C748" s="47"/>
      <c r="D748" s="47"/>
    </row>
    <row r="749" spans="2:4" x14ac:dyDescent="0.2">
      <c r="B749" s="47"/>
      <c r="C749" s="47"/>
      <c r="D749" s="47"/>
    </row>
    <row r="750" spans="2:4" x14ac:dyDescent="0.2">
      <c r="B750" s="47"/>
      <c r="C750" s="47"/>
      <c r="D750" s="47"/>
    </row>
    <row r="751" spans="2:4" x14ac:dyDescent="0.2">
      <c r="B751" s="47"/>
      <c r="C751" s="47"/>
      <c r="D751" s="47"/>
    </row>
    <row r="752" spans="2:4" x14ac:dyDescent="0.2">
      <c r="B752" s="47"/>
      <c r="C752" s="47"/>
      <c r="D752" s="47"/>
    </row>
    <row r="753" spans="2:4" x14ac:dyDescent="0.2">
      <c r="B753" s="47"/>
      <c r="C753" s="47"/>
      <c r="D753" s="47"/>
    </row>
    <row r="754" spans="2:4" x14ac:dyDescent="0.2">
      <c r="B754" s="47"/>
      <c r="C754" s="47"/>
      <c r="D754" s="47"/>
    </row>
    <row r="755" spans="2:4" x14ac:dyDescent="0.2">
      <c r="B755" s="47"/>
      <c r="C755" s="47"/>
      <c r="D755" s="47"/>
    </row>
    <row r="756" spans="2:4" x14ac:dyDescent="0.2">
      <c r="B756" s="47"/>
      <c r="C756" s="47"/>
      <c r="D756" s="47"/>
    </row>
    <row r="757" spans="2:4" x14ac:dyDescent="0.2">
      <c r="B757" s="47"/>
      <c r="C757" s="47"/>
      <c r="D757" s="47"/>
    </row>
    <row r="758" spans="2:4" x14ac:dyDescent="0.2">
      <c r="B758" s="47"/>
      <c r="C758" s="47"/>
      <c r="D758" s="47"/>
    </row>
    <row r="759" spans="2:4" x14ac:dyDescent="0.2">
      <c r="B759" s="47"/>
      <c r="C759" s="47"/>
      <c r="D759" s="47"/>
    </row>
    <row r="760" spans="2:4" x14ac:dyDescent="0.2">
      <c r="B760" s="47"/>
      <c r="C760" s="47"/>
      <c r="D760" s="47"/>
    </row>
    <row r="761" spans="2:4" x14ac:dyDescent="0.2">
      <c r="B761" s="47"/>
      <c r="C761" s="47"/>
      <c r="D761" s="47"/>
    </row>
    <row r="762" spans="2:4" x14ac:dyDescent="0.2">
      <c r="B762" s="47"/>
      <c r="C762" s="47"/>
      <c r="D762" s="47"/>
    </row>
    <row r="763" spans="2:4" x14ac:dyDescent="0.2">
      <c r="B763" s="47"/>
      <c r="C763" s="47"/>
      <c r="D763" s="47"/>
    </row>
    <row r="764" spans="2:4" x14ac:dyDescent="0.2">
      <c r="B764" s="47"/>
      <c r="C764" s="47"/>
      <c r="D764" s="47"/>
    </row>
    <row r="765" spans="2:4" x14ac:dyDescent="0.2">
      <c r="B765" s="47"/>
      <c r="C765" s="47"/>
      <c r="D765" s="47"/>
    </row>
    <row r="766" spans="2:4" x14ac:dyDescent="0.2">
      <c r="B766" s="47"/>
      <c r="C766" s="47"/>
      <c r="D766" s="47"/>
    </row>
    <row r="767" spans="2:4" x14ac:dyDescent="0.2">
      <c r="B767" s="47"/>
      <c r="C767" s="47"/>
      <c r="D767" s="47"/>
    </row>
    <row r="768" spans="2:4" x14ac:dyDescent="0.2">
      <c r="B768" s="47"/>
      <c r="C768" s="47"/>
      <c r="D768" s="47"/>
    </row>
    <row r="769" spans="2:4" x14ac:dyDescent="0.2">
      <c r="B769" s="47"/>
      <c r="C769" s="47"/>
      <c r="D769" s="47"/>
    </row>
    <row r="770" spans="2:4" x14ac:dyDescent="0.2">
      <c r="B770" s="47"/>
      <c r="C770" s="47"/>
      <c r="D770" s="47"/>
    </row>
    <row r="771" spans="2:4" x14ac:dyDescent="0.2">
      <c r="B771" s="47"/>
      <c r="C771" s="47"/>
      <c r="D771" s="47"/>
    </row>
    <row r="772" spans="2:4" x14ac:dyDescent="0.2">
      <c r="B772" s="47"/>
      <c r="C772" s="47"/>
      <c r="D772" s="47"/>
    </row>
    <row r="773" spans="2:4" x14ac:dyDescent="0.2">
      <c r="B773" s="47"/>
      <c r="C773" s="47"/>
      <c r="D773" s="47"/>
    </row>
    <row r="774" spans="2:4" x14ac:dyDescent="0.2">
      <c r="B774" s="47"/>
      <c r="C774" s="47"/>
      <c r="D774" s="47"/>
    </row>
    <row r="775" spans="2:4" x14ac:dyDescent="0.2">
      <c r="B775" s="47"/>
      <c r="C775" s="47"/>
      <c r="D775" s="47"/>
    </row>
    <row r="776" spans="2:4" x14ac:dyDescent="0.2">
      <c r="B776" s="47"/>
      <c r="C776" s="47"/>
      <c r="D776" s="47"/>
    </row>
    <row r="777" spans="2:4" x14ac:dyDescent="0.2">
      <c r="B777" s="47"/>
      <c r="C777" s="47"/>
      <c r="D777" s="47"/>
    </row>
    <row r="778" spans="2:4" x14ac:dyDescent="0.2">
      <c r="B778" s="47"/>
      <c r="C778" s="47"/>
      <c r="D778" s="47"/>
    </row>
    <row r="779" spans="2:4" x14ac:dyDescent="0.2">
      <c r="B779" s="47"/>
      <c r="C779" s="47"/>
      <c r="D779" s="47"/>
    </row>
    <row r="780" spans="2:4" x14ac:dyDescent="0.2">
      <c r="B780" s="47"/>
      <c r="C780" s="47"/>
      <c r="D780" s="47"/>
    </row>
    <row r="781" spans="2:4" x14ac:dyDescent="0.2">
      <c r="B781" s="47"/>
      <c r="C781" s="47"/>
      <c r="D781" s="47"/>
    </row>
    <row r="782" spans="2:4" x14ac:dyDescent="0.2">
      <c r="B782" s="47"/>
      <c r="C782" s="47"/>
      <c r="D782" s="47"/>
    </row>
    <row r="783" spans="2:4" x14ac:dyDescent="0.2">
      <c r="B783" s="47"/>
      <c r="C783" s="47"/>
      <c r="D783" s="47"/>
    </row>
    <row r="784" spans="2:4" x14ac:dyDescent="0.2">
      <c r="B784" s="47"/>
      <c r="C784" s="47"/>
      <c r="D784" s="47"/>
    </row>
    <row r="785" spans="2:4" x14ac:dyDescent="0.2">
      <c r="B785" s="47"/>
      <c r="C785" s="47"/>
      <c r="D785" s="47"/>
    </row>
    <row r="786" spans="2:4" x14ac:dyDescent="0.2">
      <c r="B786" s="47"/>
      <c r="C786" s="47"/>
      <c r="D786" s="47"/>
    </row>
    <row r="787" spans="2:4" x14ac:dyDescent="0.2">
      <c r="B787" s="47"/>
      <c r="C787" s="47"/>
      <c r="D787" s="47"/>
    </row>
    <row r="788" spans="2:4" x14ac:dyDescent="0.2">
      <c r="B788" s="47"/>
      <c r="C788" s="47"/>
      <c r="D788" s="47"/>
    </row>
    <row r="789" spans="2:4" x14ac:dyDescent="0.2">
      <c r="B789" s="47"/>
      <c r="C789" s="47"/>
      <c r="D789" s="47"/>
    </row>
    <row r="790" spans="2:4" x14ac:dyDescent="0.2">
      <c r="B790" s="47"/>
      <c r="C790" s="47"/>
      <c r="D790" s="47"/>
    </row>
    <row r="791" spans="2:4" x14ac:dyDescent="0.2">
      <c r="B791" s="47"/>
      <c r="C791" s="47"/>
      <c r="D791" s="47"/>
    </row>
    <row r="792" spans="2:4" x14ac:dyDescent="0.2">
      <c r="B792" s="47"/>
      <c r="C792" s="47"/>
      <c r="D792" s="47"/>
    </row>
    <row r="793" spans="2:4" x14ac:dyDescent="0.2">
      <c r="B793" s="47"/>
      <c r="C793" s="47"/>
      <c r="D793" s="47"/>
    </row>
    <row r="794" spans="2:4" x14ac:dyDescent="0.2">
      <c r="B794" s="47"/>
      <c r="C794" s="47"/>
      <c r="D794" s="47"/>
    </row>
    <row r="795" spans="2:4" x14ac:dyDescent="0.2">
      <c r="B795" s="47"/>
      <c r="C795" s="47"/>
      <c r="D795" s="47"/>
    </row>
    <row r="796" spans="2:4" x14ac:dyDescent="0.2">
      <c r="B796" s="47"/>
      <c r="C796" s="47"/>
      <c r="D796" s="47"/>
    </row>
    <row r="797" spans="2:4" x14ac:dyDescent="0.2">
      <c r="B797" s="47"/>
      <c r="C797" s="47"/>
      <c r="D797" s="47"/>
    </row>
    <row r="798" spans="2:4" x14ac:dyDescent="0.2">
      <c r="B798" s="47"/>
      <c r="C798" s="47"/>
      <c r="D798" s="47"/>
    </row>
    <row r="799" spans="2:4" x14ac:dyDescent="0.2">
      <c r="B799" s="47"/>
      <c r="C799" s="47"/>
      <c r="D799" s="47"/>
    </row>
    <row r="800" spans="2:4" x14ac:dyDescent="0.2">
      <c r="B800" s="47"/>
      <c r="C800" s="47"/>
      <c r="D800" s="47"/>
    </row>
    <row r="801" spans="2:4" x14ac:dyDescent="0.2">
      <c r="B801" s="47"/>
      <c r="C801" s="47"/>
      <c r="D801" s="47"/>
    </row>
    <row r="802" spans="2:4" x14ac:dyDescent="0.2">
      <c r="B802" s="47"/>
      <c r="C802" s="47"/>
      <c r="D802" s="47"/>
    </row>
    <row r="803" spans="2:4" x14ac:dyDescent="0.2">
      <c r="B803" s="47"/>
      <c r="C803" s="47"/>
      <c r="D803" s="47"/>
    </row>
  </sheetData>
  <mergeCells count="2">
    <mergeCell ref="B29:I29"/>
    <mergeCell ref="F52:H52"/>
  </mergeCells>
  <printOptions horizontalCentered="1"/>
  <pageMargins left="0.39370078740157483" right="0.39370078740157483" top="0.39370078740157483" bottom="0.59055118110236227" header="0.51181102362204722" footer="0.51181102362204722"/>
  <pageSetup paperSize="9" scale="87" orientation="portrait" r:id="rId1"/>
  <headerFooter alignWithMargins="0">
    <oddFooter>&amp;C&amp;P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T69"/>
  <sheetViews>
    <sheetView showZeros="0" zoomScaleNormal="100" workbookViewId="0">
      <pane xSplit="2" ySplit="5" topLeftCell="C6" activePane="bottomRight" state="frozen"/>
      <selection activeCell="F34" sqref="F34"/>
      <selection pane="topRight" activeCell="F34" sqref="F34"/>
      <selection pane="bottomLeft" activeCell="F34" sqref="F34"/>
      <selection pane="bottomRight" activeCell="E13" sqref="E13"/>
    </sheetView>
  </sheetViews>
  <sheetFormatPr baseColWidth="10" defaultColWidth="11.42578125" defaultRowHeight="15" x14ac:dyDescent="0.25"/>
  <cols>
    <col min="1" max="1" width="7.42578125" style="2" customWidth="1"/>
    <col min="2" max="2" width="35.42578125" style="16" customWidth="1"/>
    <col min="3" max="3" width="9.7109375" style="2" customWidth="1"/>
    <col min="4" max="6" width="9.28515625" style="2" customWidth="1"/>
    <col min="7" max="7" width="9" style="2" customWidth="1"/>
    <col min="8" max="8" width="11.28515625" style="2" customWidth="1"/>
    <col min="9" max="11" width="8.5703125" style="2" customWidth="1"/>
    <col min="12" max="12" width="9.85546875" style="2" customWidth="1"/>
    <col min="13" max="16384" width="11.42578125" style="2"/>
  </cols>
  <sheetData>
    <row r="1" spans="1:12" ht="22.5" customHeight="1" x14ac:dyDescent="0.25">
      <c r="A1" s="1" t="s">
        <v>0</v>
      </c>
      <c r="G1" s="3"/>
      <c r="L1" s="3" t="s">
        <v>92</v>
      </c>
    </row>
    <row r="2" spans="1:12" ht="65.25" customHeight="1" x14ac:dyDescent="0.25">
      <c r="A2" s="361" t="s">
        <v>198</v>
      </c>
      <c r="B2" s="361"/>
      <c r="C2" s="361"/>
      <c r="D2" s="361"/>
      <c r="E2" s="361"/>
      <c r="F2" s="361"/>
      <c r="G2" s="361"/>
      <c r="H2" s="361"/>
      <c r="I2" s="361"/>
      <c r="J2" s="361"/>
      <c r="K2" s="361"/>
      <c r="L2" s="361"/>
    </row>
    <row r="3" spans="1:12" ht="25.5" customHeight="1" x14ac:dyDescent="0.25">
      <c r="A3" s="17"/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1:12" s="7" customFormat="1" ht="30" customHeight="1" x14ac:dyDescent="0.25">
      <c r="B4" s="6"/>
      <c r="C4" s="128" t="s">
        <v>202</v>
      </c>
      <c r="D4" s="129"/>
      <c r="E4" s="129"/>
      <c r="F4" s="129"/>
      <c r="G4" s="130"/>
      <c r="H4" s="128"/>
      <c r="I4" s="129"/>
      <c r="J4" s="129"/>
      <c r="K4" s="130"/>
      <c r="L4" s="130"/>
    </row>
    <row r="5" spans="1:12" ht="42" customHeight="1" x14ac:dyDescent="0.25">
      <c r="A5" s="18" t="s">
        <v>10</v>
      </c>
      <c r="B5" s="8" t="s">
        <v>11</v>
      </c>
      <c r="C5" s="34" t="s">
        <v>70</v>
      </c>
      <c r="D5" s="34" t="s">
        <v>75</v>
      </c>
      <c r="E5" s="34" t="s">
        <v>167</v>
      </c>
      <c r="F5" s="34" t="s">
        <v>125</v>
      </c>
      <c r="G5" s="34" t="s">
        <v>74</v>
      </c>
      <c r="H5" s="34" t="s">
        <v>124</v>
      </c>
      <c r="I5" s="34" t="s">
        <v>71</v>
      </c>
      <c r="J5" s="34" t="s">
        <v>72</v>
      </c>
      <c r="K5" s="33" t="s">
        <v>73</v>
      </c>
      <c r="L5" s="131" t="s">
        <v>76</v>
      </c>
    </row>
    <row r="6" spans="1:12" ht="15.75" customHeight="1" x14ac:dyDescent="0.25">
      <c r="A6" s="19">
        <v>1</v>
      </c>
      <c r="B6" s="20" t="s">
        <v>13</v>
      </c>
      <c r="C6" s="9">
        <v>196</v>
      </c>
      <c r="D6" s="9">
        <v>56</v>
      </c>
      <c r="E6" s="9">
        <v>12</v>
      </c>
      <c r="F6" s="9">
        <v>8</v>
      </c>
      <c r="G6" s="35">
        <v>20</v>
      </c>
      <c r="H6" s="137">
        <f>D6/C6</f>
        <v>0.2857142857142857</v>
      </c>
      <c r="I6" s="137">
        <f>G6/D6</f>
        <v>0.35714285714285715</v>
      </c>
      <c r="J6" s="137">
        <f>E6/G6</f>
        <v>0.6</v>
      </c>
      <c r="K6" s="137">
        <f>F6/G6</f>
        <v>0.4</v>
      </c>
      <c r="L6" s="132">
        <f>G6/C6</f>
        <v>0.10204081632653061</v>
      </c>
    </row>
    <row r="7" spans="1:12" ht="15.75" customHeight="1" x14ac:dyDescent="0.25">
      <c r="A7" s="21">
        <v>2</v>
      </c>
      <c r="B7" s="22" t="s">
        <v>14</v>
      </c>
      <c r="C7" s="11">
        <v>149</v>
      </c>
      <c r="D7" s="11">
        <v>42</v>
      </c>
      <c r="E7" s="11">
        <v>9</v>
      </c>
      <c r="F7" s="11">
        <v>10</v>
      </c>
      <c r="G7" s="36">
        <v>19</v>
      </c>
      <c r="H7" s="138">
        <f t="shared" ref="H7" si="0">D7/C7</f>
        <v>0.28187919463087246</v>
      </c>
      <c r="I7" s="138">
        <f>G7/D7</f>
        <v>0.45238095238095238</v>
      </c>
      <c r="J7" s="138">
        <f>E7/G7</f>
        <v>0.47368421052631576</v>
      </c>
      <c r="K7" s="138">
        <f>F7/G7</f>
        <v>0.52631578947368418</v>
      </c>
      <c r="L7" s="133">
        <f>G7/C7</f>
        <v>0.12751677852348994</v>
      </c>
    </row>
    <row r="8" spans="1:12" ht="15.75" customHeight="1" x14ac:dyDescent="0.25">
      <c r="A8" s="21">
        <v>3</v>
      </c>
      <c r="B8" s="22" t="s">
        <v>15</v>
      </c>
      <c r="C8" s="11">
        <v>31</v>
      </c>
      <c r="D8" s="11">
        <v>9</v>
      </c>
      <c r="E8" s="11">
        <v>2</v>
      </c>
      <c r="F8" s="11">
        <v>2</v>
      </c>
      <c r="G8" s="36">
        <v>4</v>
      </c>
      <c r="H8" s="138">
        <f t="shared" ref="H8:H61" si="1">D8/C8</f>
        <v>0.29032258064516131</v>
      </c>
      <c r="I8" s="138">
        <f t="shared" ref="I8:I61" si="2">G8/D8</f>
        <v>0.44444444444444442</v>
      </c>
      <c r="J8" s="138">
        <f t="shared" ref="J8:J61" si="3">E8/G8</f>
        <v>0.5</v>
      </c>
      <c r="K8" s="138">
        <f t="shared" ref="K8:K61" si="4">F8/G8</f>
        <v>0.5</v>
      </c>
      <c r="L8" s="133">
        <f t="shared" ref="L8:L61" si="5">G8/C8</f>
        <v>0.12903225806451613</v>
      </c>
    </row>
    <row r="9" spans="1:12" ht="15.75" customHeight="1" x14ac:dyDescent="0.25">
      <c r="A9" s="21">
        <v>4</v>
      </c>
      <c r="B9" s="22" t="s">
        <v>16</v>
      </c>
      <c r="C9" s="11">
        <v>39</v>
      </c>
      <c r="D9" s="11">
        <v>13</v>
      </c>
      <c r="E9" s="11">
        <v>3</v>
      </c>
      <c r="F9" s="11">
        <v>0</v>
      </c>
      <c r="G9" s="36">
        <v>3</v>
      </c>
      <c r="H9" s="138">
        <f t="shared" si="1"/>
        <v>0.33333333333333331</v>
      </c>
      <c r="I9" s="138">
        <f t="shared" si="2"/>
        <v>0.23076923076923078</v>
      </c>
      <c r="J9" s="138">
        <f t="shared" si="3"/>
        <v>1</v>
      </c>
      <c r="K9" s="138">
        <f t="shared" si="4"/>
        <v>0</v>
      </c>
      <c r="L9" s="133">
        <f t="shared" si="5"/>
        <v>7.6923076923076927E-2</v>
      </c>
    </row>
    <row r="10" spans="1:12" ht="15.75" customHeight="1" x14ac:dyDescent="0.25">
      <c r="A10" s="21">
        <v>5</v>
      </c>
      <c r="B10" s="22" t="s">
        <v>17</v>
      </c>
      <c r="C10" s="11">
        <v>189</v>
      </c>
      <c r="D10" s="11">
        <v>67</v>
      </c>
      <c r="E10" s="11">
        <v>12</v>
      </c>
      <c r="F10" s="11">
        <v>14</v>
      </c>
      <c r="G10" s="36">
        <v>26</v>
      </c>
      <c r="H10" s="138">
        <f t="shared" si="1"/>
        <v>0.35449735449735448</v>
      </c>
      <c r="I10" s="138">
        <f t="shared" si="2"/>
        <v>0.38805970149253732</v>
      </c>
      <c r="J10" s="138">
        <f t="shared" si="3"/>
        <v>0.46153846153846156</v>
      </c>
      <c r="K10" s="138">
        <f t="shared" si="4"/>
        <v>0.53846153846153844</v>
      </c>
      <c r="L10" s="133">
        <f t="shared" si="5"/>
        <v>0.13756613756613756</v>
      </c>
    </row>
    <row r="11" spans="1:12" ht="15.75" customHeight="1" x14ac:dyDescent="0.25">
      <c r="A11" s="21">
        <v>6</v>
      </c>
      <c r="B11" s="22" t="s">
        <v>182</v>
      </c>
      <c r="C11" s="11">
        <v>167</v>
      </c>
      <c r="D11" s="11">
        <v>86</v>
      </c>
      <c r="E11" s="11">
        <v>10</v>
      </c>
      <c r="F11" s="11">
        <v>18</v>
      </c>
      <c r="G11" s="36">
        <v>28</v>
      </c>
      <c r="H11" s="138">
        <f t="shared" si="1"/>
        <v>0.51497005988023947</v>
      </c>
      <c r="I11" s="138">
        <f t="shared" si="2"/>
        <v>0.32558139534883723</v>
      </c>
      <c r="J11" s="138">
        <f t="shared" si="3"/>
        <v>0.35714285714285715</v>
      </c>
      <c r="K11" s="138">
        <f t="shared" si="4"/>
        <v>0.6428571428571429</v>
      </c>
      <c r="L11" s="133">
        <f t="shared" si="5"/>
        <v>0.16766467065868262</v>
      </c>
    </row>
    <row r="12" spans="1:12" ht="15.75" customHeight="1" x14ac:dyDescent="0.25">
      <c r="A12" s="23">
        <v>7</v>
      </c>
      <c r="B12" s="22" t="s">
        <v>183</v>
      </c>
      <c r="C12" s="11">
        <v>74</v>
      </c>
      <c r="D12" s="11">
        <v>31</v>
      </c>
      <c r="E12" s="11">
        <v>5</v>
      </c>
      <c r="F12" s="11">
        <v>3</v>
      </c>
      <c r="G12" s="36">
        <v>8</v>
      </c>
      <c r="H12" s="138">
        <f t="shared" si="1"/>
        <v>0.41891891891891891</v>
      </c>
      <c r="I12" s="138">
        <f t="shared" si="2"/>
        <v>0.25806451612903225</v>
      </c>
      <c r="J12" s="138">
        <f t="shared" si="3"/>
        <v>0.625</v>
      </c>
      <c r="K12" s="138">
        <f t="shared" si="4"/>
        <v>0.375</v>
      </c>
      <c r="L12" s="133">
        <f t="shared" si="5"/>
        <v>0.10810810810810811</v>
      </c>
    </row>
    <row r="13" spans="1:12" ht="15.75" customHeight="1" x14ac:dyDescent="0.25">
      <c r="A13" s="23">
        <v>8</v>
      </c>
      <c r="B13" s="22" t="s">
        <v>20</v>
      </c>
      <c r="C13" s="11">
        <v>29</v>
      </c>
      <c r="D13" s="11">
        <v>10</v>
      </c>
      <c r="E13" s="11">
        <v>2</v>
      </c>
      <c r="F13" s="11">
        <v>4</v>
      </c>
      <c r="G13" s="36">
        <v>6</v>
      </c>
      <c r="H13" s="138">
        <f t="shared" si="1"/>
        <v>0.34482758620689657</v>
      </c>
      <c r="I13" s="138">
        <f t="shared" si="2"/>
        <v>0.6</v>
      </c>
      <c r="J13" s="138">
        <f t="shared" si="3"/>
        <v>0.33333333333333331</v>
      </c>
      <c r="K13" s="138">
        <f t="shared" si="4"/>
        <v>0.66666666666666663</v>
      </c>
      <c r="L13" s="133">
        <f t="shared" si="5"/>
        <v>0.20689655172413793</v>
      </c>
    </row>
    <row r="14" spans="1:12" ht="15.75" customHeight="1" x14ac:dyDescent="0.25">
      <c r="A14" s="23">
        <v>9</v>
      </c>
      <c r="B14" s="22" t="s">
        <v>21</v>
      </c>
      <c r="C14" s="11">
        <v>73</v>
      </c>
      <c r="D14" s="11">
        <v>26</v>
      </c>
      <c r="E14" s="11">
        <v>5</v>
      </c>
      <c r="F14" s="11">
        <v>8</v>
      </c>
      <c r="G14" s="36">
        <v>13</v>
      </c>
      <c r="H14" s="138">
        <f t="shared" si="1"/>
        <v>0.35616438356164382</v>
      </c>
      <c r="I14" s="138">
        <f t="shared" si="2"/>
        <v>0.5</v>
      </c>
      <c r="J14" s="138">
        <f t="shared" si="3"/>
        <v>0.38461538461538464</v>
      </c>
      <c r="K14" s="138">
        <f t="shared" si="4"/>
        <v>0.61538461538461542</v>
      </c>
      <c r="L14" s="133">
        <f t="shared" si="5"/>
        <v>0.17808219178082191</v>
      </c>
    </row>
    <row r="15" spans="1:12" ht="15.75" customHeight="1" x14ac:dyDescent="0.25">
      <c r="A15" s="23">
        <v>10</v>
      </c>
      <c r="B15" s="22" t="s">
        <v>22</v>
      </c>
      <c r="C15" s="11">
        <v>20</v>
      </c>
      <c r="D15" s="11">
        <v>13</v>
      </c>
      <c r="E15" s="11">
        <v>2</v>
      </c>
      <c r="F15" s="11">
        <v>3</v>
      </c>
      <c r="G15" s="36">
        <v>5</v>
      </c>
      <c r="H15" s="138">
        <f t="shared" si="1"/>
        <v>0.65</v>
      </c>
      <c r="I15" s="138">
        <f t="shared" si="2"/>
        <v>0.38461538461538464</v>
      </c>
      <c r="J15" s="138">
        <f t="shared" si="3"/>
        <v>0.4</v>
      </c>
      <c r="K15" s="138">
        <f t="shared" si="4"/>
        <v>0.6</v>
      </c>
      <c r="L15" s="133">
        <f t="shared" si="5"/>
        <v>0.25</v>
      </c>
    </row>
    <row r="16" spans="1:12" ht="15.75" customHeight="1" x14ac:dyDescent="0.25">
      <c r="A16" s="23">
        <v>11</v>
      </c>
      <c r="B16" s="22" t="s">
        <v>184</v>
      </c>
      <c r="C16" s="11">
        <v>121</v>
      </c>
      <c r="D16" s="11">
        <v>41</v>
      </c>
      <c r="E16" s="11">
        <v>7</v>
      </c>
      <c r="F16" s="11">
        <v>3</v>
      </c>
      <c r="G16" s="36">
        <v>10</v>
      </c>
      <c r="H16" s="138">
        <f t="shared" si="1"/>
        <v>0.33884297520661155</v>
      </c>
      <c r="I16" s="138">
        <f t="shared" si="2"/>
        <v>0.24390243902439024</v>
      </c>
      <c r="J16" s="138">
        <f t="shared" si="3"/>
        <v>0.7</v>
      </c>
      <c r="K16" s="138">
        <f t="shared" si="4"/>
        <v>0.3</v>
      </c>
      <c r="L16" s="133">
        <f t="shared" si="5"/>
        <v>8.2644628099173556E-2</v>
      </c>
    </row>
    <row r="17" spans="1:12" ht="15.75" customHeight="1" x14ac:dyDescent="0.25">
      <c r="A17" s="23">
        <v>12</v>
      </c>
      <c r="B17" s="22" t="s">
        <v>185</v>
      </c>
      <c r="C17" s="11">
        <v>26</v>
      </c>
      <c r="D17" s="11">
        <v>8</v>
      </c>
      <c r="E17" s="11">
        <v>2</v>
      </c>
      <c r="F17" s="11">
        <v>0</v>
      </c>
      <c r="G17" s="36">
        <v>2</v>
      </c>
      <c r="H17" s="138">
        <f t="shared" si="1"/>
        <v>0.30769230769230771</v>
      </c>
      <c r="I17" s="138">
        <f t="shared" si="2"/>
        <v>0.25</v>
      </c>
      <c r="J17" s="138">
        <f t="shared" ref="J17:J18" si="6">E17/G17</f>
        <v>1</v>
      </c>
      <c r="K17" s="138">
        <f t="shared" ref="K17:K18" si="7">F17/G17</f>
        <v>0</v>
      </c>
      <c r="L17" s="133">
        <f t="shared" si="5"/>
        <v>7.6923076923076927E-2</v>
      </c>
    </row>
    <row r="18" spans="1:12" ht="15.75" customHeight="1" x14ac:dyDescent="0.25">
      <c r="A18" s="23">
        <v>13</v>
      </c>
      <c r="B18" s="22" t="s">
        <v>186</v>
      </c>
      <c r="C18" s="11">
        <v>10</v>
      </c>
      <c r="D18" s="11">
        <v>4</v>
      </c>
      <c r="E18" s="11">
        <v>1</v>
      </c>
      <c r="F18" s="11">
        <v>0</v>
      </c>
      <c r="G18" s="36">
        <v>1</v>
      </c>
      <c r="H18" s="138">
        <f t="shared" si="1"/>
        <v>0.4</v>
      </c>
      <c r="I18" s="138">
        <f t="shared" si="2"/>
        <v>0.25</v>
      </c>
      <c r="J18" s="138">
        <f t="shared" si="6"/>
        <v>1</v>
      </c>
      <c r="K18" s="138">
        <f t="shared" si="7"/>
        <v>0</v>
      </c>
      <c r="L18" s="133">
        <f t="shared" si="5"/>
        <v>0.1</v>
      </c>
    </row>
    <row r="19" spans="1:12" ht="15.75" customHeight="1" x14ac:dyDescent="0.25">
      <c r="A19" s="23">
        <v>14</v>
      </c>
      <c r="B19" s="24" t="s">
        <v>187</v>
      </c>
      <c r="C19" s="11">
        <v>72</v>
      </c>
      <c r="D19" s="11">
        <v>28</v>
      </c>
      <c r="E19" s="11">
        <v>4</v>
      </c>
      <c r="F19" s="11">
        <v>5</v>
      </c>
      <c r="G19" s="36">
        <v>9</v>
      </c>
      <c r="H19" s="138">
        <f t="shared" si="1"/>
        <v>0.3888888888888889</v>
      </c>
      <c r="I19" s="138">
        <f t="shared" si="2"/>
        <v>0.32142857142857145</v>
      </c>
      <c r="J19" s="138">
        <f t="shared" si="3"/>
        <v>0.44444444444444442</v>
      </c>
      <c r="K19" s="138">
        <f t="shared" si="4"/>
        <v>0.55555555555555558</v>
      </c>
      <c r="L19" s="133">
        <f t="shared" si="5"/>
        <v>0.125</v>
      </c>
    </row>
    <row r="20" spans="1:12" ht="15.75" customHeight="1" x14ac:dyDescent="0.25">
      <c r="A20" s="23">
        <v>15</v>
      </c>
      <c r="B20" s="24" t="s">
        <v>188</v>
      </c>
      <c r="C20" s="11">
        <v>27</v>
      </c>
      <c r="D20" s="11">
        <v>12</v>
      </c>
      <c r="E20" s="11">
        <v>2</v>
      </c>
      <c r="F20" s="11">
        <v>0</v>
      </c>
      <c r="G20" s="36">
        <v>2</v>
      </c>
      <c r="H20" s="138">
        <f t="shared" si="1"/>
        <v>0.44444444444444442</v>
      </c>
      <c r="I20" s="138">
        <f t="shared" si="2"/>
        <v>0.16666666666666666</v>
      </c>
      <c r="J20" s="138">
        <f t="shared" si="3"/>
        <v>1</v>
      </c>
      <c r="K20" s="138">
        <f t="shared" si="4"/>
        <v>0</v>
      </c>
      <c r="L20" s="133">
        <f t="shared" si="5"/>
        <v>7.407407407407407E-2</v>
      </c>
    </row>
    <row r="21" spans="1:12" ht="15.75" customHeight="1" x14ac:dyDescent="0.25">
      <c r="A21" s="23">
        <v>16</v>
      </c>
      <c r="B21" s="22" t="s">
        <v>189</v>
      </c>
      <c r="C21" s="11">
        <v>120</v>
      </c>
      <c r="D21" s="11">
        <v>42</v>
      </c>
      <c r="E21" s="11">
        <v>7</v>
      </c>
      <c r="F21" s="11">
        <v>9</v>
      </c>
      <c r="G21" s="36">
        <v>16</v>
      </c>
      <c r="H21" s="138">
        <f t="shared" si="1"/>
        <v>0.35</v>
      </c>
      <c r="I21" s="138">
        <f t="shared" si="2"/>
        <v>0.38095238095238093</v>
      </c>
      <c r="J21" s="138">
        <f t="shared" si="3"/>
        <v>0.4375</v>
      </c>
      <c r="K21" s="138">
        <f t="shared" si="4"/>
        <v>0.5625</v>
      </c>
      <c r="L21" s="133">
        <f t="shared" si="5"/>
        <v>0.13333333333333333</v>
      </c>
    </row>
    <row r="22" spans="1:12" ht="15.75" customHeight="1" x14ac:dyDescent="0.25">
      <c r="A22" s="23">
        <v>17</v>
      </c>
      <c r="B22" s="22" t="s">
        <v>29</v>
      </c>
      <c r="C22" s="11">
        <v>42</v>
      </c>
      <c r="D22" s="11">
        <v>15</v>
      </c>
      <c r="E22" s="11">
        <v>3</v>
      </c>
      <c r="F22" s="11">
        <v>6</v>
      </c>
      <c r="G22" s="36">
        <v>9</v>
      </c>
      <c r="H22" s="138">
        <f t="shared" si="1"/>
        <v>0.35714285714285715</v>
      </c>
      <c r="I22" s="138">
        <f t="shared" si="2"/>
        <v>0.6</v>
      </c>
      <c r="J22" s="138">
        <f t="shared" si="3"/>
        <v>0.33333333333333331</v>
      </c>
      <c r="K22" s="138">
        <f t="shared" si="4"/>
        <v>0.66666666666666663</v>
      </c>
      <c r="L22" s="133">
        <f t="shared" si="5"/>
        <v>0.21428571428571427</v>
      </c>
    </row>
    <row r="23" spans="1:12" ht="15.75" customHeight="1" x14ac:dyDescent="0.2">
      <c r="A23" s="23">
        <v>18</v>
      </c>
      <c r="B23" s="25" t="s">
        <v>30</v>
      </c>
      <c r="C23" s="11">
        <v>61</v>
      </c>
      <c r="D23" s="11">
        <v>24</v>
      </c>
      <c r="E23" s="11">
        <v>4</v>
      </c>
      <c r="F23" s="11">
        <v>7</v>
      </c>
      <c r="G23" s="36">
        <v>11</v>
      </c>
      <c r="H23" s="138">
        <f t="shared" si="1"/>
        <v>0.39344262295081966</v>
      </c>
      <c r="I23" s="138">
        <f t="shared" si="2"/>
        <v>0.45833333333333331</v>
      </c>
      <c r="J23" s="138">
        <f t="shared" si="3"/>
        <v>0.36363636363636365</v>
      </c>
      <c r="K23" s="138">
        <f t="shared" si="4"/>
        <v>0.63636363636363635</v>
      </c>
      <c r="L23" s="133">
        <f t="shared" si="5"/>
        <v>0.18032786885245902</v>
      </c>
    </row>
    <row r="24" spans="1:12" ht="15.75" customHeight="1" x14ac:dyDescent="0.25">
      <c r="A24" s="23">
        <v>19</v>
      </c>
      <c r="B24" s="22" t="s">
        <v>31</v>
      </c>
      <c r="C24" s="11">
        <v>74</v>
      </c>
      <c r="D24" s="11">
        <v>30</v>
      </c>
      <c r="E24" s="11">
        <v>4</v>
      </c>
      <c r="F24" s="11">
        <v>4</v>
      </c>
      <c r="G24" s="36">
        <v>8</v>
      </c>
      <c r="H24" s="138">
        <f t="shared" si="1"/>
        <v>0.40540540540540543</v>
      </c>
      <c r="I24" s="138">
        <f t="shared" si="2"/>
        <v>0.26666666666666666</v>
      </c>
      <c r="J24" s="138">
        <f t="shared" si="3"/>
        <v>0.5</v>
      </c>
      <c r="K24" s="138">
        <f t="shared" si="4"/>
        <v>0.5</v>
      </c>
      <c r="L24" s="133">
        <f t="shared" si="5"/>
        <v>0.10810810810810811</v>
      </c>
    </row>
    <row r="25" spans="1:12" ht="15.75" customHeight="1" x14ac:dyDescent="0.25">
      <c r="A25" s="23">
        <v>20</v>
      </c>
      <c r="B25" s="22" t="s">
        <v>190</v>
      </c>
      <c r="C25" s="11">
        <v>25</v>
      </c>
      <c r="D25" s="11">
        <v>13</v>
      </c>
      <c r="E25" s="11">
        <v>2</v>
      </c>
      <c r="F25" s="11">
        <v>1</v>
      </c>
      <c r="G25" s="36">
        <v>3</v>
      </c>
      <c r="H25" s="138">
        <f t="shared" si="1"/>
        <v>0.52</v>
      </c>
      <c r="I25" s="138">
        <f t="shared" si="2"/>
        <v>0.23076923076923078</v>
      </c>
      <c r="J25" s="138">
        <f t="shared" si="3"/>
        <v>0.66666666666666663</v>
      </c>
      <c r="K25" s="138">
        <f t="shared" si="4"/>
        <v>0.33333333333333331</v>
      </c>
      <c r="L25" s="133">
        <f t="shared" si="5"/>
        <v>0.12</v>
      </c>
    </row>
    <row r="26" spans="1:12" ht="15.75" customHeight="1" x14ac:dyDescent="0.25">
      <c r="A26" s="23">
        <v>21</v>
      </c>
      <c r="B26" s="24" t="s">
        <v>191</v>
      </c>
      <c r="C26" s="11">
        <v>82</v>
      </c>
      <c r="D26" s="11">
        <v>29</v>
      </c>
      <c r="E26" s="11">
        <v>5</v>
      </c>
      <c r="F26" s="11">
        <v>7</v>
      </c>
      <c r="G26" s="36">
        <v>12</v>
      </c>
      <c r="H26" s="138">
        <f t="shared" si="1"/>
        <v>0.35365853658536583</v>
      </c>
      <c r="I26" s="138">
        <f t="shared" si="2"/>
        <v>0.41379310344827586</v>
      </c>
      <c r="J26" s="138">
        <f t="shared" si="3"/>
        <v>0.41666666666666669</v>
      </c>
      <c r="K26" s="138">
        <f t="shared" si="4"/>
        <v>0.58333333333333337</v>
      </c>
      <c r="L26" s="133">
        <f t="shared" si="5"/>
        <v>0.14634146341463414</v>
      </c>
    </row>
    <row r="27" spans="1:12" ht="15.75" customHeight="1" x14ac:dyDescent="0.25">
      <c r="A27" s="23">
        <v>22</v>
      </c>
      <c r="B27" s="24" t="s">
        <v>34</v>
      </c>
      <c r="C27" s="11">
        <v>111</v>
      </c>
      <c r="D27" s="11">
        <v>42</v>
      </c>
      <c r="E27" s="11">
        <v>6</v>
      </c>
      <c r="F27" s="11">
        <v>7</v>
      </c>
      <c r="G27" s="36">
        <v>13</v>
      </c>
      <c r="H27" s="138">
        <f t="shared" si="1"/>
        <v>0.3783783783783784</v>
      </c>
      <c r="I27" s="138">
        <f t="shared" si="2"/>
        <v>0.30952380952380953</v>
      </c>
      <c r="J27" s="138">
        <f t="shared" si="3"/>
        <v>0.46153846153846156</v>
      </c>
      <c r="K27" s="138">
        <f t="shared" si="4"/>
        <v>0.53846153846153844</v>
      </c>
      <c r="L27" s="133">
        <f t="shared" si="5"/>
        <v>0.11711711711711711</v>
      </c>
    </row>
    <row r="28" spans="1:12" ht="15.75" customHeight="1" x14ac:dyDescent="0.25">
      <c r="A28" s="23">
        <v>23</v>
      </c>
      <c r="B28" s="22" t="s">
        <v>35</v>
      </c>
      <c r="C28" s="11">
        <v>76</v>
      </c>
      <c r="D28" s="11">
        <v>25</v>
      </c>
      <c r="E28" s="11">
        <v>5</v>
      </c>
      <c r="F28" s="11">
        <v>6</v>
      </c>
      <c r="G28" s="36">
        <v>11</v>
      </c>
      <c r="H28" s="138">
        <f t="shared" si="1"/>
        <v>0.32894736842105265</v>
      </c>
      <c r="I28" s="138">
        <f t="shared" si="2"/>
        <v>0.44</v>
      </c>
      <c r="J28" s="138">
        <f t="shared" si="3"/>
        <v>0.45454545454545453</v>
      </c>
      <c r="K28" s="138">
        <f t="shared" si="4"/>
        <v>0.54545454545454541</v>
      </c>
      <c r="L28" s="133">
        <f t="shared" si="5"/>
        <v>0.14473684210526316</v>
      </c>
    </row>
    <row r="29" spans="1:12" ht="15.75" customHeight="1" x14ac:dyDescent="0.25">
      <c r="A29" s="23">
        <v>24</v>
      </c>
      <c r="B29" s="22" t="s">
        <v>36</v>
      </c>
      <c r="C29" s="11">
        <v>25</v>
      </c>
      <c r="D29" s="11">
        <v>9</v>
      </c>
      <c r="E29" s="11">
        <v>1</v>
      </c>
      <c r="F29" s="11">
        <v>1</v>
      </c>
      <c r="G29" s="36">
        <v>2</v>
      </c>
      <c r="H29" s="138">
        <f t="shared" si="1"/>
        <v>0.36</v>
      </c>
      <c r="I29" s="138">
        <f t="shared" si="2"/>
        <v>0.22222222222222221</v>
      </c>
      <c r="J29" s="138">
        <f t="shared" si="3"/>
        <v>0.5</v>
      </c>
      <c r="K29" s="138">
        <f t="shared" si="4"/>
        <v>0.5</v>
      </c>
      <c r="L29" s="133">
        <f t="shared" si="5"/>
        <v>0.08</v>
      </c>
    </row>
    <row r="30" spans="1:12" ht="15.75" customHeight="1" x14ac:dyDescent="0.25">
      <c r="A30" s="328">
        <v>25</v>
      </c>
      <c r="B30" s="22" t="s">
        <v>37</v>
      </c>
      <c r="C30" s="11">
        <v>133</v>
      </c>
      <c r="D30" s="11">
        <v>35</v>
      </c>
      <c r="E30" s="11">
        <v>9</v>
      </c>
      <c r="F30" s="11">
        <v>5</v>
      </c>
      <c r="G30" s="36">
        <v>14</v>
      </c>
      <c r="H30" s="138">
        <f t="shared" si="1"/>
        <v>0.26315789473684209</v>
      </c>
      <c r="I30" s="138">
        <f t="shared" si="2"/>
        <v>0.4</v>
      </c>
      <c r="J30" s="138">
        <f t="shared" si="3"/>
        <v>0.6428571428571429</v>
      </c>
      <c r="K30" s="138">
        <f t="shared" si="4"/>
        <v>0.35714285714285715</v>
      </c>
      <c r="L30" s="133">
        <f t="shared" si="5"/>
        <v>0.10526315789473684</v>
      </c>
    </row>
    <row r="31" spans="1:12" ht="15.75" customHeight="1" x14ac:dyDescent="0.25">
      <c r="A31" s="328">
        <v>26</v>
      </c>
      <c r="B31" s="22" t="s">
        <v>38</v>
      </c>
      <c r="C31" s="11">
        <v>193</v>
      </c>
      <c r="D31" s="11">
        <v>79</v>
      </c>
      <c r="E31" s="11">
        <v>13</v>
      </c>
      <c r="F31" s="11">
        <v>8</v>
      </c>
      <c r="G31" s="36">
        <v>21</v>
      </c>
      <c r="H31" s="138">
        <f t="shared" si="1"/>
        <v>0.40932642487046633</v>
      </c>
      <c r="I31" s="138">
        <f t="shared" si="2"/>
        <v>0.26582278481012656</v>
      </c>
      <c r="J31" s="138">
        <f t="shared" si="3"/>
        <v>0.61904761904761907</v>
      </c>
      <c r="K31" s="138">
        <f t="shared" si="4"/>
        <v>0.38095238095238093</v>
      </c>
      <c r="L31" s="133">
        <f t="shared" si="5"/>
        <v>0.10880829015544041</v>
      </c>
    </row>
    <row r="32" spans="1:12" ht="15.75" customHeight="1" x14ac:dyDescent="0.25">
      <c r="A32" s="328">
        <v>27</v>
      </c>
      <c r="B32" s="22" t="s">
        <v>39</v>
      </c>
      <c r="C32" s="11">
        <v>297</v>
      </c>
      <c r="D32" s="11">
        <v>87</v>
      </c>
      <c r="E32" s="11">
        <v>19</v>
      </c>
      <c r="F32" s="11">
        <v>13</v>
      </c>
      <c r="G32" s="36">
        <v>32</v>
      </c>
      <c r="H32" s="138">
        <f t="shared" si="1"/>
        <v>0.29292929292929293</v>
      </c>
      <c r="I32" s="138">
        <f t="shared" si="2"/>
        <v>0.36781609195402298</v>
      </c>
      <c r="J32" s="138">
        <f t="shared" si="3"/>
        <v>0.59375</v>
      </c>
      <c r="K32" s="138">
        <f t="shared" si="4"/>
        <v>0.40625</v>
      </c>
      <c r="L32" s="133">
        <f t="shared" si="5"/>
        <v>0.10774410774410774</v>
      </c>
    </row>
    <row r="33" spans="1:12" ht="15.75" customHeight="1" x14ac:dyDescent="0.25">
      <c r="A33" s="328">
        <v>28</v>
      </c>
      <c r="B33" s="22" t="s">
        <v>40</v>
      </c>
      <c r="C33" s="11">
        <v>153</v>
      </c>
      <c r="D33" s="11">
        <v>37</v>
      </c>
      <c r="E33" s="11">
        <v>10</v>
      </c>
      <c r="F33" s="11">
        <v>5</v>
      </c>
      <c r="G33" s="36">
        <v>15</v>
      </c>
      <c r="H33" s="138">
        <f t="shared" si="1"/>
        <v>0.24183006535947713</v>
      </c>
      <c r="I33" s="138">
        <f t="shared" si="2"/>
        <v>0.40540540540540543</v>
      </c>
      <c r="J33" s="138">
        <f t="shared" si="3"/>
        <v>0.66666666666666663</v>
      </c>
      <c r="K33" s="138">
        <f t="shared" si="4"/>
        <v>0.33333333333333331</v>
      </c>
      <c r="L33" s="133">
        <f t="shared" si="5"/>
        <v>9.8039215686274508E-2</v>
      </c>
    </row>
    <row r="34" spans="1:12" ht="15.75" customHeight="1" x14ac:dyDescent="0.25">
      <c r="A34" s="328">
        <v>29</v>
      </c>
      <c r="B34" s="22" t="s">
        <v>41</v>
      </c>
      <c r="C34" s="11">
        <v>49</v>
      </c>
      <c r="D34" s="11">
        <v>18</v>
      </c>
      <c r="E34" s="11">
        <v>3</v>
      </c>
      <c r="F34" s="11">
        <v>4</v>
      </c>
      <c r="G34" s="36">
        <v>7</v>
      </c>
      <c r="H34" s="138">
        <f t="shared" si="1"/>
        <v>0.36734693877551022</v>
      </c>
      <c r="I34" s="138">
        <f t="shared" si="2"/>
        <v>0.3888888888888889</v>
      </c>
      <c r="J34" s="138">
        <f t="shared" si="3"/>
        <v>0.42857142857142855</v>
      </c>
      <c r="K34" s="138">
        <f t="shared" si="4"/>
        <v>0.5714285714285714</v>
      </c>
      <c r="L34" s="133">
        <f t="shared" si="5"/>
        <v>0.14285714285714285</v>
      </c>
    </row>
    <row r="35" spans="1:12" ht="15.75" customHeight="1" x14ac:dyDescent="0.25">
      <c r="A35" s="328">
        <v>30</v>
      </c>
      <c r="B35" s="22" t="s">
        <v>42</v>
      </c>
      <c r="C35" s="11">
        <v>78</v>
      </c>
      <c r="D35" s="11">
        <v>22</v>
      </c>
      <c r="E35" s="11">
        <v>6</v>
      </c>
      <c r="F35" s="11">
        <v>5</v>
      </c>
      <c r="G35" s="36">
        <v>11</v>
      </c>
      <c r="H35" s="138">
        <f t="shared" si="1"/>
        <v>0.28205128205128205</v>
      </c>
      <c r="I35" s="138">
        <f t="shared" si="2"/>
        <v>0.5</v>
      </c>
      <c r="J35" s="138">
        <f t="shared" si="3"/>
        <v>0.54545454545454541</v>
      </c>
      <c r="K35" s="138">
        <f t="shared" si="4"/>
        <v>0.45454545454545453</v>
      </c>
      <c r="L35" s="133">
        <f t="shared" si="5"/>
        <v>0.14102564102564102</v>
      </c>
    </row>
    <row r="36" spans="1:12" ht="15.75" customHeight="1" x14ac:dyDescent="0.25">
      <c r="A36" s="328">
        <v>31</v>
      </c>
      <c r="B36" s="22" t="s">
        <v>43</v>
      </c>
      <c r="C36" s="11">
        <v>100</v>
      </c>
      <c r="D36" s="11">
        <v>39</v>
      </c>
      <c r="E36" s="11">
        <v>7</v>
      </c>
      <c r="F36" s="11">
        <v>9</v>
      </c>
      <c r="G36" s="36">
        <v>16</v>
      </c>
      <c r="H36" s="138">
        <f t="shared" si="1"/>
        <v>0.39</v>
      </c>
      <c r="I36" s="138">
        <f t="shared" si="2"/>
        <v>0.41025641025641024</v>
      </c>
      <c r="J36" s="138">
        <f t="shared" si="3"/>
        <v>0.4375</v>
      </c>
      <c r="K36" s="138">
        <f t="shared" si="4"/>
        <v>0.5625</v>
      </c>
      <c r="L36" s="133">
        <f t="shared" si="5"/>
        <v>0.16</v>
      </c>
    </row>
    <row r="37" spans="1:12" ht="15.75" customHeight="1" x14ac:dyDescent="0.25">
      <c r="A37" s="328">
        <v>32</v>
      </c>
      <c r="B37" s="22" t="s">
        <v>44</v>
      </c>
      <c r="C37" s="11">
        <v>101</v>
      </c>
      <c r="D37" s="11">
        <v>35</v>
      </c>
      <c r="E37" s="11">
        <v>6</v>
      </c>
      <c r="F37" s="11">
        <v>13</v>
      </c>
      <c r="G37" s="36">
        <v>19</v>
      </c>
      <c r="H37" s="138">
        <f t="shared" si="1"/>
        <v>0.34653465346534651</v>
      </c>
      <c r="I37" s="138">
        <f t="shared" si="2"/>
        <v>0.54285714285714282</v>
      </c>
      <c r="J37" s="138">
        <f t="shared" si="3"/>
        <v>0.31578947368421051</v>
      </c>
      <c r="K37" s="138">
        <f t="shared" si="4"/>
        <v>0.68421052631578949</v>
      </c>
      <c r="L37" s="133">
        <f t="shared" si="5"/>
        <v>0.18811881188118812</v>
      </c>
    </row>
    <row r="38" spans="1:12" ht="15.75" customHeight="1" x14ac:dyDescent="0.25">
      <c r="A38" s="328">
        <v>33</v>
      </c>
      <c r="B38" s="22" t="s">
        <v>45</v>
      </c>
      <c r="C38" s="11">
        <v>96</v>
      </c>
      <c r="D38" s="11">
        <v>35</v>
      </c>
      <c r="E38" s="11">
        <v>6</v>
      </c>
      <c r="F38" s="11">
        <v>9</v>
      </c>
      <c r="G38" s="36">
        <v>15</v>
      </c>
      <c r="H38" s="138">
        <f t="shared" si="1"/>
        <v>0.36458333333333331</v>
      </c>
      <c r="I38" s="138">
        <f t="shared" si="2"/>
        <v>0.42857142857142855</v>
      </c>
      <c r="J38" s="138">
        <f t="shared" si="3"/>
        <v>0.4</v>
      </c>
      <c r="K38" s="138">
        <f t="shared" si="4"/>
        <v>0.6</v>
      </c>
      <c r="L38" s="133">
        <f t="shared" si="5"/>
        <v>0.15625</v>
      </c>
    </row>
    <row r="39" spans="1:12" ht="15.75" customHeight="1" x14ac:dyDescent="0.25">
      <c r="A39" s="328">
        <v>34</v>
      </c>
      <c r="B39" s="22" t="s">
        <v>46</v>
      </c>
      <c r="C39" s="11">
        <v>28</v>
      </c>
      <c r="D39" s="11">
        <v>13</v>
      </c>
      <c r="E39" s="11">
        <v>1</v>
      </c>
      <c r="F39" s="11">
        <v>3</v>
      </c>
      <c r="G39" s="36">
        <v>4</v>
      </c>
      <c r="H39" s="138">
        <f t="shared" si="1"/>
        <v>0.4642857142857143</v>
      </c>
      <c r="I39" s="138">
        <f t="shared" si="2"/>
        <v>0.30769230769230771</v>
      </c>
      <c r="J39" s="138">
        <f t="shared" si="3"/>
        <v>0.25</v>
      </c>
      <c r="K39" s="138">
        <f t="shared" si="4"/>
        <v>0.75</v>
      </c>
      <c r="L39" s="133">
        <f t="shared" si="5"/>
        <v>0.14285714285714285</v>
      </c>
    </row>
    <row r="40" spans="1:12" ht="15.75" customHeight="1" x14ac:dyDescent="0.25">
      <c r="A40" s="328">
        <v>35</v>
      </c>
      <c r="B40" s="22" t="s">
        <v>47</v>
      </c>
      <c r="C40" s="11">
        <v>47</v>
      </c>
      <c r="D40" s="11">
        <v>16</v>
      </c>
      <c r="E40" s="11">
        <v>2</v>
      </c>
      <c r="F40" s="11">
        <v>4</v>
      </c>
      <c r="G40" s="36">
        <v>6</v>
      </c>
      <c r="H40" s="138">
        <f t="shared" si="1"/>
        <v>0.34042553191489361</v>
      </c>
      <c r="I40" s="138">
        <f t="shared" si="2"/>
        <v>0.375</v>
      </c>
      <c r="J40" s="138">
        <f t="shared" si="3"/>
        <v>0.33333333333333331</v>
      </c>
      <c r="K40" s="138">
        <f t="shared" si="4"/>
        <v>0.66666666666666663</v>
      </c>
      <c r="L40" s="133">
        <f t="shared" si="5"/>
        <v>0.1276595744680851</v>
      </c>
    </row>
    <row r="41" spans="1:12" ht="15.75" customHeight="1" x14ac:dyDescent="0.25">
      <c r="A41" s="328">
        <v>36</v>
      </c>
      <c r="B41" s="22" t="s">
        <v>192</v>
      </c>
      <c r="C41" s="11">
        <v>32</v>
      </c>
      <c r="D41" s="11">
        <v>17</v>
      </c>
      <c r="E41" s="11">
        <v>2</v>
      </c>
      <c r="F41" s="11">
        <v>1</v>
      </c>
      <c r="G41" s="36">
        <v>3</v>
      </c>
      <c r="H41" s="138">
        <f t="shared" si="1"/>
        <v>0.53125</v>
      </c>
      <c r="I41" s="138">
        <f t="shared" si="2"/>
        <v>0.17647058823529413</v>
      </c>
      <c r="J41" s="138">
        <f t="shared" si="3"/>
        <v>0.66666666666666663</v>
      </c>
      <c r="K41" s="138">
        <f t="shared" si="4"/>
        <v>0.33333333333333331</v>
      </c>
      <c r="L41" s="133">
        <f t="shared" si="5"/>
        <v>9.375E-2</v>
      </c>
    </row>
    <row r="42" spans="1:12" ht="15.75" customHeight="1" x14ac:dyDescent="0.25">
      <c r="A42" s="328">
        <v>37</v>
      </c>
      <c r="B42" s="22" t="s">
        <v>193</v>
      </c>
      <c r="C42" s="11">
        <v>16</v>
      </c>
      <c r="D42" s="11">
        <v>5</v>
      </c>
      <c r="E42" s="11">
        <v>1</v>
      </c>
      <c r="F42" s="11">
        <v>2</v>
      </c>
      <c r="G42" s="36">
        <v>3</v>
      </c>
      <c r="H42" s="138">
        <f t="shared" si="1"/>
        <v>0.3125</v>
      </c>
      <c r="I42" s="138">
        <f t="shared" si="2"/>
        <v>0.6</v>
      </c>
      <c r="J42" s="138">
        <f t="shared" si="3"/>
        <v>0.33333333333333331</v>
      </c>
      <c r="K42" s="138">
        <f t="shared" si="4"/>
        <v>0.66666666666666663</v>
      </c>
      <c r="L42" s="133">
        <f t="shared" si="5"/>
        <v>0.1875</v>
      </c>
    </row>
    <row r="43" spans="1:12" ht="15.75" customHeight="1" x14ac:dyDescent="0.25">
      <c r="A43" s="328">
        <v>60</v>
      </c>
      <c r="B43" s="22" t="s">
        <v>50</v>
      </c>
      <c r="C43" s="11">
        <v>205</v>
      </c>
      <c r="D43" s="11">
        <v>78</v>
      </c>
      <c r="E43" s="11">
        <v>13</v>
      </c>
      <c r="F43" s="11">
        <v>8</v>
      </c>
      <c r="G43" s="36">
        <v>21</v>
      </c>
      <c r="H43" s="138">
        <f t="shared" si="1"/>
        <v>0.38048780487804879</v>
      </c>
      <c r="I43" s="138">
        <f t="shared" si="2"/>
        <v>0.26923076923076922</v>
      </c>
      <c r="J43" s="138">
        <f t="shared" si="3"/>
        <v>0.61904761904761907</v>
      </c>
      <c r="K43" s="138">
        <f t="shared" si="4"/>
        <v>0.38095238095238093</v>
      </c>
      <c r="L43" s="133">
        <f t="shared" si="5"/>
        <v>0.1024390243902439</v>
      </c>
    </row>
    <row r="44" spans="1:12" ht="15.75" customHeight="1" x14ac:dyDescent="0.25">
      <c r="A44" s="328">
        <v>61</v>
      </c>
      <c r="B44" s="22" t="s">
        <v>51</v>
      </c>
      <c r="C44" s="11">
        <v>151</v>
      </c>
      <c r="D44" s="11">
        <v>60</v>
      </c>
      <c r="E44" s="11">
        <v>10</v>
      </c>
      <c r="F44" s="11">
        <v>6</v>
      </c>
      <c r="G44" s="36">
        <v>16</v>
      </c>
      <c r="H44" s="138">
        <f t="shared" si="1"/>
        <v>0.39735099337748342</v>
      </c>
      <c r="I44" s="138">
        <f t="shared" si="2"/>
        <v>0.26666666666666666</v>
      </c>
      <c r="J44" s="138">
        <f t="shared" si="3"/>
        <v>0.625</v>
      </c>
      <c r="K44" s="138">
        <f t="shared" si="4"/>
        <v>0.375</v>
      </c>
      <c r="L44" s="133">
        <f t="shared" si="5"/>
        <v>0.10596026490066225</v>
      </c>
    </row>
    <row r="45" spans="1:12" ht="15.75" customHeight="1" x14ac:dyDescent="0.25">
      <c r="A45" s="328">
        <v>62</v>
      </c>
      <c r="B45" s="22" t="s">
        <v>52</v>
      </c>
      <c r="C45" s="11">
        <v>118</v>
      </c>
      <c r="D45" s="11">
        <v>39</v>
      </c>
      <c r="E45" s="11">
        <v>8</v>
      </c>
      <c r="F45" s="11">
        <v>8</v>
      </c>
      <c r="G45" s="36">
        <v>16</v>
      </c>
      <c r="H45" s="138">
        <f t="shared" si="1"/>
        <v>0.33050847457627119</v>
      </c>
      <c r="I45" s="138">
        <f t="shared" si="2"/>
        <v>0.41025641025641024</v>
      </c>
      <c r="J45" s="138">
        <f t="shared" si="3"/>
        <v>0.5</v>
      </c>
      <c r="K45" s="138">
        <f t="shared" si="4"/>
        <v>0.5</v>
      </c>
      <c r="L45" s="133">
        <f t="shared" si="5"/>
        <v>0.13559322033898305</v>
      </c>
    </row>
    <row r="46" spans="1:12" ht="15.75" customHeight="1" x14ac:dyDescent="0.25">
      <c r="A46" s="328">
        <v>63</v>
      </c>
      <c r="B46" s="22" t="s">
        <v>53</v>
      </c>
      <c r="C46" s="11">
        <v>162</v>
      </c>
      <c r="D46" s="11">
        <v>61</v>
      </c>
      <c r="E46" s="11">
        <v>10</v>
      </c>
      <c r="F46" s="11">
        <v>10</v>
      </c>
      <c r="G46" s="36">
        <v>20</v>
      </c>
      <c r="H46" s="138">
        <f t="shared" si="1"/>
        <v>0.37654320987654322</v>
      </c>
      <c r="I46" s="138">
        <f t="shared" si="2"/>
        <v>0.32786885245901637</v>
      </c>
      <c r="J46" s="138">
        <f t="shared" si="3"/>
        <v>0.5</v>
      </c>
      <c r="K46" s="138">
        <f t="shared" si="4"/>
        <v>0.5</v>
      </c>
      <c r="L46" s="133">
        <f t="shared" si="5"/>
        <v>0.12345679012345678</v>
      </c>
    </row>
    <row r="47" spans="1:12" ht="15.75" customHeight="1" x14ac:dyDescent="0.25">
      <c r="A47" s="328">
        <v>64</v>
      </c>
      <c r="B47" s="22" t="s">
        <v>54</v>
      </c>
      <c r="C47" s="11">
        <v>91</v>
      </c>
      <c r="D47" s="11">
        <v>32</v>
      </c>
      <c r="E47" s="11">
        <v>5</v>
      </c>
      <c r="F47" s="11">
        <v>6</v>
      </c>
      <c r="G47" s="36">
        <v>11</v>
      </c>
      <c r="H47" s="138">
        <f t="shared" si="1"/>
        <v>0.35164835164835168</v>
      </c>
      <c r="I47" s="138">
        <f t="shared" si="2"/>
        <v>0.34375</v>
      </c>
      <c r="J47" s="138">
        <f t="shared" si="3"/>
        <v>0.45454545454545453</v>
      </c>
      <c r="K47" s="138">
        <f t="shared" si="4"/>
        <v>0.54545454545454541</v>
      </c>
      <c r="L47" s="133">
        <f t="shared" si="5"/>
        <v>0.12087912087912088</v>
      </c>
    </row>
    <row r="48" spans="1:12" ht="15.75" customHeight="1" x14ac:dyDescent="0.25">
      <c r="A48" s="328">
        <v>65</v>
      </c>
      <c r="B48" s="22" t="s">
        <v>55</v>
      </c>
      <c r="C48" s="11">
        <v>86</v>
      </c>
      <c r="D48" s="11">
        <v>31</v>
      </c>
      <c r="E48" s="11">
        <v>5</v>
      </c>
      <c r="F48" s="11">
        <v>7</v>
      </c>
      <c r="G48" s="36">
        <v>12</v>
      </c>
      <c r="H48" s="138">
        <f t="shared" si="1"/>
        <v>0.36046511627906974</v>
      </c>
      <c r="I48" s="138">
        <f t="shared" si="2"/>
        <v>0.38709677419354838</v>
      </c>
      <c r="J48" s="138">
        <f t="shared" si="3"/>
        <v>0.41666666666666669</v>
      </c>
      <c r="K48" s="138">
        <f t="shared" si="4"/>
        <v>0.58333333333333337</v>
      </c>
      <c r="L48" s="133">
        <f t="shared" si="5"/>
        <v>0.13953488372093023</v>
      </c>
    </row>
    <row r="49" spans="1:16" ht="15.75" customHeight="1" x14ac:dyDescent="0.25">
      <c r="A49" s="328">
        <v>66</v>
      </c>
      <c r="B49" s="22" t="s">
        <v>56</v>
      </c>
      <c r="C49" s="11">
        <v>56</v>
      </c>
      <c r="D49" s="11">
        <v>14</v>
      </c>
      <c r="E49" s="11">
        <v>4</v>
      </c>
      <c r="F49" s="11">
        <v>2</v>
      </c>
      <c r="G49" s="36">
        <v>6</v>
      </c>
      <c r="H49" s="138">
        <f t="shared" si="1"/>
        <v>0.25</v>
      </c>
      <c r="I49" s="138">
        <f t="shared" si="2"/>
        <v>0.42857142857142855</v>
      </c>
      <c r="J49" s="138">
        <f t="shared" si="3"/>
        <v>0.66666666666666663</v>
      </c>
      <c r="K49" s="138">
        <f t="shared" si="4"/>
        <v>0.33333333333333331</v>
      </c>
      <c r="L49" s="133">
        <f t="shared" si="5"/>
        <v>0.10714285714285714</v>
      </c>
    </row>
    <row r="50" spans="1:16" ht="15.75" customHeight="1" x14ac:dyDescent="0.25">
      <c r="A50" s="328">
        <v>67</v>
      </c>
      <c r="B50" s="22" t="s">
        <v>57</v>
      </c>
      <c r="C50" s="11">
        <v>69</v>
      </c>
      <c r="D50" s="11">
        <v>21</v>
      </c>
      <c r="E50" s="11">
        <v>5</v>
      </c>
      <c r="F50" s="11">
        <v>3</v>
      </c>
      <c r="G50" s="36">
        <v>8</v>
      </c>
      <c r="H50" s="138">
        <f t="shared" si="1"/>
        <v>0.30434782608695654</v>
      </c>
      <c r="I50" s="138">
        <f t="shared" si="2"/>
        <v>0.38095238095238093</v>
      </c>
      <c r="J50" s="138">
        <f t="shared" si="3"/>
        <v>0.625</v>
      </c>
      <c r="K50" s="138">
        <f t="shared" si="4"/>
        <v>0.375</v>
      </c>
      <c r="L50" s="133">
        <f t="shared" si="5"/>
        <v>0.11594202898550725</v>
      </c>
    </row>
    <row r="51" spans="1:16" ht="15.75" customHeight="1" x14ac:dyDescent="0.25">
      <c r="A51" s="328">
        <v>68</v>
      </c>
      <c r="B51" s="22" t="s">
        <v>58</v>
      </c>
      <c r="C51" s="11">
        <v>40</v>
      </c>
      <c r="D51" s="11">
        <v>12</v>
      </c>
      <c r="E51" s="11">
        <v>2</v>
      </c>
      <c r="F51" s="11">
        <v>3</v>
      </c>
      <c r="G51" s="36">
        <v>5</v>
      </c>
      <c r="H51" s="138">
        <f t="shared" si="1"/>
        <v>0.3</v>
      </c>
      <c r="I51" s="138">
        <f t="shared" si="2"/>
        <v>0.41666666666666669</v>
      </c>
      <c r="J51" s="138">
        <f t="shared" si="3"/>
        <v>0.4</v>
      </c>
      <c r="K51" s="138">
        <f t="shared" si="4"/>
        <v>0.6</v>
      </c>
      <c r="L51" s="133">
        <f t="shared" si="5"/>
        <v>0.125</v>
      </c>
    </row>
    <row r="52" spans="1:16" ht="15.75" customHeight="1" x14ac:dyDescent="0.25">
      <c r="A52" s="328">
        <v>69</v>
      </c>
      <c r="B52" s="22" t="s">
        <v>59</v>
      </c>
      <c r="C52" s="11">
        <v>29</v>
      </c>
      <c r="D52" s="11">
        <v>14</v>
      </c>
      <c r="E52" s="11">
        <v>2</v>
      </c>
      <c r="F52" s="11">
        <v>2</v>
      </c>
      <c r="G52" s="36">
        <v>4</v>
      </c>
      <c r="H52" s="138">
        <f t="shared" si="1"/>
        <v>0.48275862068965519</v>
      </c>
      <c r="I52" s="138">
        <f t="shared" si="2"/>
        <v>0.2857142857142857</v>
      </c>
      <c r="J52" s="138">
        <f t="shared" si="3"/>
        <v>0.5</v>
      </c>
      <c r="K52" s="138">
        <f t="shared" si="4"/>
        <v>0.5</v>
      </c>
      <c r="L52" s="133">
        <f t="shared" si="5"/>
        <v>0.13793103448275862</v>
      </c>
    </row>
    <row r="53" spans="1:16" ht="15.75" customHeight="1" x14ac:dyDescent="0.25">
      <c r="A53" s="23">
        <v>70</v>
      </c>
      <c r="B53" s="22" t="s">
        <v>194</v>
      </c>
      <c r="C53" s="11">
        <v>55</v>
      </c>
      <c r="D53" s="11">
        <v>20</v>
      </c>
      <c r="E53" s="11">
        <v>3</v>
      </c>
      <c r="F53" s="11">
        <v>1</v>
      </c>
      <c r="G53" s="36">
        <v>4</v>
      </c>
      <c r="H53" s="138">
        <f t="shared" si="1"/>
        <v>0.36363636363636365</v>
      </c>
      <c r="I53" s="138">
        <f t="shared" si="2"/>
        <v>0.2</v>
      </c>
      <c r="J53" s="138">
        <f t="shared" si="3"/>
        <v>0.75</v>
      </c>
      <c r="K53" s="138">
        <f t="shared" si="4"/>
        <v>0.25</v>
      </c>
      <c r="L53" s="133">
        <f t="shared" si="5"/>
        <v>7.2727272727272724E-2</v>
      </c>
    </row>
    <row r="54" spans="1:16" ht="15.75" customHeight="1" x14ac:dyDescent="0.25">
      <c r="A54" s="23">
        <v>71</v>
      </c>
      <c r="B54" s="22" t="s">
        <v>61</v>
      </c>
      <c r="C54" s="11">
        <v>48</v>
      </c>
      <c r="D54" s="11">
        <v>17</v>
      </c>
      <c r="E54" s="11">
        <v>3</v>
      </c>
      <c r="F54" s="11">
        <v>1</v>
      </c>
      <c r="G54" s="36">
        <v>4</v>
      </c>
      <c r="H54" s="138">
        <f t="shared" si="1"/>
        <v>0.35416666666666669</v>
      </c>
      <c r="I54" s="138">
        <f t="shared" si="2"/>
        <v>0.23529411764705882</v>
      </c>
      <c r="J54" s="138">
        <f t="shared" si="3"/>
        <v>0.75</v>
      </c>
      <c r="K54" s="138">
        <f t="shared" si="4"/>
        <v>0.25</v>
      </c>
      <c r="L54" s="133">
        <f t="shared" si="5"/>
        <v>8.3333333333333329E-2</v>
      </c>
    </row>
    <row r="55" spans="1:16" ht="15.75" customHeight="1" x14ac:dyDescent="0.25">
      <c r="A55" s="23">
        <v>72</v>
      </c>
      <c r="B55" s="22" t="s">
        <v>62</v>
      </c>
      <c r="C55" s="11">
        <v>9</v>
      </c>
      <c r="D55" s="11">
        <v>3</v>
      </c>
      <c r="E55" s="11">
        <v>0</v>
      </c>
      <c r="F55" s="11">
        <v>0</v>
      </c>
      <c r="G55" s="36">
        <v>0</v>
      </c>
      <c r="H55" s="138">
        <f t="shared" si="1"/>
        <v>0.33333333333333331</v>
      </c>
      <c r="I55" s="138">
        <f t="shared" ref="I55:I60" si="8">G55/D55</f>
        <v>0</v>
      </c>
      <c r="J55" s="138"/>
      <c r="K55" s="138"/>
      <c r="L55" s="133">
        <f t="shared" ref="L55:L60" si="9">G55/C55</f>
        <v>0</v>
      </c>
    </row>
    <row r="56" spans="1:16" ht="15.75" customHeight="1" x14ac:dyDescent="0.25">
      <c r="A56" s="23">
        <v>73</v>
      </c>
      <c r="B56" s="22" t="s">
        <v>63</v>
      </c>
      <c r="C56" s="11">
        <v>6</v>
      </c>
      <c r="D56" s="11">
        <v>1</v>
      </c>
      <c r="E56" s="11">
        <v>0</v>
      </c>
      <c r="F56" s="11">
        <v>1</v>
      </c>
      <c r="G56" s="36">
        <v>1</v>
      </c>
      <c r="H56" s="138">
        <f t="shared" si="1"/>
        <v>0.16666666666666666</v>
      </c>
      <c r="I56" s="138">
        <f t="shared" si="8"/>
        <v>1</v>
      </c>
      <c r="J56" s="138">
        <f t="shared" ref="J56:J60" si="10">E56/G56</f>
        <v>0</v>
      </c>
      <c r="K56" s="138">
        <f t="shared" ref="K56:K60" si="11">F56/G56</f>
        <v>1</v>
      </c>
      <c r="L56" s="133">
        <f t="shared" si="9"/>
        <v>0.16666666666666666</v>
      </c>
    </row>
    <row r="57" spans="1:16" ht="15.75" customHeight="1" x14ac:dyDescent="0.25">
      <c r="A57" s="27">
        <v>74</v>
      </c>
      <c r="B57" s="28" t="s">
        <v>64</v>
      </c>
      <c r="C57" s="11">
        <v>41</v>
      </c>
      <c r="D57" s="11">
        <v>18</v>
      </c>
      <c r="E57" s="11">
        <v>3</v>
      </c>
      <c r="F57" s="11">
        <v>4</v>
      </c>
      <c r="G57" s="36">
        <v>7</v>
      </c>
      <c r="H57" s="138">
        <f t="shared" si="1"/>
        <v>0.43902439024390244</v>
      </c>
      <c r="I57" s="138">
        <f t="shared" si="8"/>
        <v>0.3888888888888889</v>
      </c>
      <c r="J57" s="138">
        <f t="shared" si="10"/>
        <v>0.42857142857142855</v>
      </c>
      <c r="K57" s="138">
        <f t="shared" si="11"/>
        <v>0.5714285714285714</v>
      </c>
      <c r="L57" s="133">
        <f t="shared" si="9"/>
        <v>0.17073170731707318</v>
      </c>
    </row>
    <row r="58" spans="1:16" ht="15.75" customHeight="1" x14ac:dyDescent="0.25">
      <c r="A58" s="27">
        <v>76</v>
      </c>
      <c r="B58" s="28" t="s">
        <v>65</v>
      </c>
      <c r="C58" s="11">
        <v>4</v>
      </c>
      <c r="D58" s="11">
        <v>1</v>
      </c>
      <c r="E58" s="11">
        <v>0</v>
      </c>
      <c r="F58" s="11">
        <v>0</v>
      </c>
      <c r="G58" s="36">
        <v>0</v>
      </c>
      <c r="H58" s="138">
        <f t="shared" si="1"/>
        <v>0.25</v>
      </c>
      <c r="I58" s="138">
        <f t="shared" si="8"/>
        <v>0</v>
      </c>
      <c r="J58" s="138"/>
      <c r="K58" s="138"/>
      <c r="L58" s="133">
        <f t="shared" si="9"/>
        <v>0</v>
      </c>
    </row>
    <row r="59" spans="1:16" ht="15.75" customHeight="1" x14ac:dyDescent="0.25">
      <c r="A59" s="27">
        <v>77</v>
      </c>
      <c r="B59" s="28" t="s">
        <v>66</v>
      </c>
      <c r="C59" s="11">
        <v>1</v>
      </c>
      <c r="D59" s="11">
        <v>0</v>
      </c>
      <c r="E59" s="11">
        <v>0</v>
      </c>
      <c r="F59" s="11">
        <v>0</v>
      </c>
      <c r="G59" s="36">
        <v>0</v>
      </c>
      <c r="H59" s="138">
        <f t="shared" si="1"/>
        <v>0</v>
      </c>
      <c r="I59" s="138"/>
      <c r="J59" s="138"/>
      <c r="K59" s="138"/>
      <c r="L59" s="133">
        <f t="shared" si="9"/>
        <v>0</v>
      </c>
    </row>
    <row r="60" spans="1:16" ht="15.75" customHeight="1" x14ac:dyDescent="0.25">
      <c r="A60" s="29">
        <v>85</v>
      </c>
      <c r="B60" s="22" t="s">
        <v>67</v>
      </c>
      <c r="C60" s="11">
        <v>25</v>
      </c>
      <c r="D60" s="11">
        <v>10</v>
      </c>
      <c r="E60" s="11">
        <v>1</v>
      </c>
      <c r="F60" s="11">
        <v>0</v>
      </c>
      <c r="G60" s="36">
        <v>1</v>
      </c>
      <c r="H60" s="138">
        <f t="shared" si="1"/>
        <v>0.4</v>
      </c>
      <c r="I60" s="138">
        <f t="shared" si="8"/>
        <v>0.1</v>
      </c>
      <c r="J60" s="138">
        <f t="shared" si="10"/>
        <v>1</v>
      </c>
      <c r="K60" s="138">
        <f t="shared" si="11"/>
        <v>0</v>
      </c>
      <c r="L60" s="133">
        <f t="shared" si="9"/>
        <v>0.04</v>
      </c>
    </row>
    <row r="61" spans="1:16" ht="15.75" customHeight="1" x14ac:dyDescent="0.25">
      <c r="A61" s="29">
        <v>86</v>
      </c>
      <c r="B61" s="22" t="s">
        <v>68</v>
      </c>
      <c r="C61" s="11">
        <v>44</v>
      </c>
      <c r="D61" s="11">
        <v>16</v>
      </c>
      <c r="E61" s="11">
        <v>2</v>
      </c>
      <c r="F61" s="11">
        <v>6</v>
      </c>
      <c r="G61" s="36">
        <v>8</v>
      </c>
      <c r="H61" s="138">
        <f t="shared" si="1"/>
        <v>0.36363636363636365</v>
      </c>
      <c r="I61" s="138">
        <f t="shared" si="2"/>
        <v>0.5</v>
      </c>
      <c r="J61" s="138">
        <f t="shared" si="3"/>
        <v>0.25</v>
      </c>
      <c r="K61" s="138">
        <f t="shared" si="4"/>
        <v>0.75</v>
      </c>
      <c r="L61" s="133">
        <f t="shared" si="5"/>
        <v>0.18181818181818182</v>
      </c>
      <c r="N61" s="15"/>
      <c r="O61" s="15"/>
      <c r="P61" s="15"/>
    </row>
    <row r="62" spans="1:16" ht="15.75" customHeight="1" x14ac:dyDescent="0.25">
      <c r="A62" s="29">
        <v>87</v>
      </c>
      <c r="B62" s="22" t="s">
        <v>69</v>
      </c>
      <c r="C62" s="11">
        <v>29</v>
      </c>
      <c r="D62" s="11">
        <v>13</v>
      </c>
      <c r="E62" s="11">
        <v>2</v>
      </c>
      <c r="F62" s="11">
        <v>0</v>
      </c>
      <c r="G62" s="36">
        <v>2</v>
      </c>
      <c r="H62" s="138">
        <f t="shared" ref="H62" si="12">D62/C62</f>
        <v>0.44827586206896552</v>
      </c>
      <c r="I62" s="138">
        <f t="shared" ref="I62" si="13">G62/D62</f>
        <v>0.15384615384615385</v>
      </c>
      <c r="J62" s="138">
        <f t="shared" ref="J62" si="14">E62/G62</f>
        <v>1</v>
      </c>
      <c r="K62" s="138">
        <f t="shared" ref="K62" si="15">F62/G62</f>
        <v>0</v>
      </c>
      <c r="L62" s="133">
        <f t="shared" ref="L62" si="16">G62/C62</f>
        <v>6.8965517241379309E-2</v>
      </c>
    </row>
    <row r="63" spans="1:16" ht="15.75" customHeight="1" x14ac:dyDescent="0.25">
      <c r="A63" s="29">
        <v>90</v>
      </c>
      <c r="B63" s="304" t="s">
        <v>180</v>
      </c>
      <c r="C63" s="11">
        <v>0</v>
      </c>
      <c r="D63" s="11">
        <v>0</v>
      </c>
      <c r="E63" s="11">
        <v>0</v>
      </c>
      <c r="F63" s="11">
        <v>0</v>
      </c>
      <c r="G63" s="36">
        <v>0</v>
      </c>
      <c r="H63" s="138"/>
      <c r="I63" s="138"/>
      <c r="J63" s="138"/>
      <c r="K63" s="138"/>
      <c r="L63" s="133"/>
    </row>
    <row r="64" spans="1:16" ht="15.75" customHeight="1" x14ac:dyDescent="0.25">
      <c r="A64" s="263">
        <v>91</v>
      </c>
      <c r="B64" s="22" t="s">
        <v>177</v>
      </c>
      <c r="C64" s="11">
        <v>0</v>
      </c>
      <c r="D64" s="11">
        <v>0</v>
      </c>
      <c r="E64" s="11">
        <v>0</v>
      </c>
      <c r="F64" s="11">
        <v>0</v>
      </c>
      <c r="G64" s="36">
        <v>0</v>
      </c>
      <c r="H64" s="138"/>
      <c r="I64" s="138"/>
      <c r="J64" s="138"/>
      <c r="K64" s="138"/>
      <c r="L64" s="133"/>
    </row>
    <row r="65" spans="1:20" ht="15.75" customHeight="1" x14ac:dyDescent="0.25">
      <c r="A65" s="29">
        <v>92</v>
      </c>
      <c r="B65" s="264" t="s">
        <v>181</v>
      </c>
      <c r="C65" s="38"/>
      <c r="D65" s="38"/>
      <c r="E65" s="38"/>
      <c r="F65" s="38"/>
      <c r="G65" s="323"/>
      <c r="H65" s="321"/>
      <c r="I65" s="321"/>
      <c r="J65" s="321"/>
      <c r="K65" s="321"/>
      <c r="L65" s="322"/>
    </row>
    <row r="66" spans="1:20" s="15" customFormat="1" ht="15.75" customHeight="1" x14ac:dyDescent="0.25">
      <c r="A66" s="31"/>
      <c r="B66" s="13" t="s">
        <v>9</v>
      </c>
      <c r="C66" s="14">
        <f>SUM(C6:C65)</f>
        <v>4431</v>
      </c>
      <c r="D66" s="14">
        <f t="shared" ref="D66:G66" si="17">SUM(D6:D65)</f>
        <v>1574</v>
      </c>
      <c r="E66" s="14">
        <f t="shared" si="17"/>
        <v>278</v>
      </c>
      <c r="F66" s="14">
        <f t="shared" si="17"/>
        <v>275</v>
      </c>
      <c r="G66" s="14">
        <f t="shared" si="17"/>
        <v>553</v>
      </c>
      <c r="H66" s="200">
        <f t="shared" ref="H66" si="18">D66/C66</f>
        <v>0.35522455427668698</v>
      </c>
      <c r="I66" s="200">
        <f t="shared" ref="I66" si="19">G66/D66</f>
        <v>0.3513341804320203</v>
      </c>
      <c r="J66" s="200">
        <f t="shared" ref="J66" si="20">E66/G66</f>
        <v>0.50271247739602165</v>
      </c>
      <c r="K66" s="200">
        <f t="shared" ref="K66" si="21">F66/G66</f>
        <v>0.49728752260397829</v>
      </c>
      <c r="L66" s="187">
        <f t="shared" ref="L66" si="22">G66/C66</f>
        <v>0.12480252764612954</v>
      </c>
      <c r="N66" s="2"/>
      <c r="O66" s="2"/>
      <c r="P66" s="2"/>
      <c r="R66" s="2"/>
      <c r="S66" s="2"/>
      <c r="T66" s="2"/>
    </row>
    <row r="69" spans="1:20" x14ac:dyDescent="0.25">
      <c r="R69" s="15"/>
      <c r="S69" s="15"/>
      <c r="T69" s="15"/>
    </row>
  </sheetData>
  <mergeCells count="1">
    <mergeCell ref="A2:L2"/>
  </mergeCells>
  <printOptions horizontalCentered="1"/>
  <pageMargins left="0.39370078740157483" right="0.39370078740157483" top="0.39370078740157483" bottom="0.59055118110236227" header="0.51181102362204722" footer="0.51181102362204722"/>
  <pageSetup paperSize="9" scale="69" orientation="portrait" r:id="rId1"/>
  <headerFooter alignWithMargins="0">
    <oddFooter>&amp;C&amp;P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U77"/>
  <sheetViews>
    <sheetView showZeros="0" zoomScaleNormal="100" workbookViewId="0">
      <pane xSplit="2" ySplit="5" topLeftCell="C6" activePane="bottomRight" state="frozen"/>
      <selection activeCell="F34" sqref="F34"/>
      <selection pane="topRight" activeCell="F34" sqref="F34"/>
      <selection pane="bottomLeft" activeCell="F34" sqref="F34"/>
      <selection pane="bottomRight" activeCell="F34" sqref="F34"/>
    </sheetView>
  </sheetViews>
  <sheetFormatPr baseColWidth="10" defaultColWidth="11.42578125" defaultRowHeight="15" x14ac:dyDescent="0.25"/>
  <cols>
    <col min="1" max="1" width="7.42578125" style="2" customWidth="1"/>
    <col min="2" max="2" width="35.42578125" style="16" customWidth="1"/>
    <col min="3" max="3" width="9" style="2" customWidth="1"/>
    <col min="4" max="4" width="9.140625" style="2" customWidth="1"/>
    <col min="5" max="6" width="9.28515625" style="2" customWidth="1"/>
    <col min="7" max="7" width="9.7109375" style="2" customWidth="1"/>
    <col min="8" max="8" width="11.28515625" style="2" customWidth="1"/>
    <col min="9" max="11" width="8.5703125" style="2" customWidth="1"/>
    <col min="12" max="12" width="9.85546875" style="2" customWidth="1"/>
    <col min="13" max="13" width="11.5703125" customWidth="1"/>
    <col min="14" max="16384" width="11.42578125" style="2"/>
  </cols>
  <sheetData>
    <row r="1" spans="1:12" ht="22.5" customHeight="1" x14ac:dyDescent="0.25">
      <c r="A1" s="1" t="s">
        <v>0</v>
      </c>
      <c r="G1" s="3"/>
      <c r="L1" s="3" t="s">
        <v>173</v>
      </c>
    </row>
    <row r="2" spans="1:12" ht="65.25" customHeight="1" x14ac:dyDescent="0.25">
      <c r="A2" s="361" t="s">
        <v>198</v>
      </c>
      <c r="B2" s="361"/>
      <c r="C2" s="361"/>
      <c r="D2" s="361"/>
      <c r="E2" s="361"/>
      <c r="F2" s="361"/>
      <c r="G2" s="361"/>
      <c r="H2" s="361"/>
      <c r="I2" s="361"/>
      <c r="J2" s="361"/>
      <c r="K2" s="361"/>
      <c r="L2" s="361"/>
    </row>
    <row r="3" spans="1:12" ht="13.5" customHeight="1" x14ac:dyDescent="0.25">
      <c r="A3" s="17"/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1:12" s="7" customFormat="1" ht="30" customHeight="1" x14ac:dyDescent="0.25">
      <c r="B4" s="6"/>
      <c r="C4" s="128" t="s">
        <v>203</v>
      </c>
      <c r="D4" s="129"/>
      <c r="E4" s="129"/>
      <c r="F4" s="129"/>
      <c r="G4" s="130"/>
      <c r="H4" s="128"/>
      <c r="I4" s="129"/>
      <c r="J4" s="129"/>
      <c r="K4" s="130"/>
      <c r="L4" s="130"/>
    </row>
    <row r="5" spans="1:12" ht="41.25" customHeight="1" x14ac:dyDescent="0.25">
      <c r="A5" s="18" t="s">
        <v>10</v>
      </c>
      <c r="B5" s="8" t="s">
        <v>11</v>
      </c>
      <c r="C5" s="34" t="s">
        <v>70</v>
      </c>
      <c r="D5" s="34" t="s">
        <v>75</v>
      </c>
      <c r="E5" s="34" t="s">
        <v>167</v>
      </c>
      <c r="F5" s="34" t="s">
        <v>125</v>
      </c>
      <c r="G5" s="34" t="s">
        <v>74</v>
      </c>
      <c r="H5" s="34" t="s">
        <v>124</v>
      </c>
      <c r="I5" s="34" t="s">
        <v>71</v>
      </c>
      <c r="J5" s="34" t="s">
        <v>72</v>
      </c>
      <c r="K5" s="33" t="s">
        <v>73</v>
      </c>
      <c r="L5" s="131" t="s">
        <v>76</v>
      </c>
    </row>
    <row r="6" spans="1:12" ht="15.75" customHeight="1" x14ac:dyDescent="0.25">
      <c r="A6" s="19">
        <v>1</v>
      </c>
      <c r="B6" s="20" t="s">
        <v>13</v>
      </c>
      <c r="C6" s="9">
        <v>130</v>
      </c>
      <c r="D6" s="11">
        <v>40</v>
      </c>
      <c r="E6" s="11">
        <v>8</v>
      </c>
      <c r="F6" s="11">
        <v>8</v>
      </c>
      <c r="G6" s="36">
        <v>16</v>
      </c>
      <c r="H6" s="137">
        <f>D6/C6</f>
        <v>0.30769230769230771</v>
      </c>
      <c r="I6" s="137">
        <f>G6/D6</f>
        <v>0.4</v>
      </c>
      <c r="J6" s="137">
        <f>E6/G6</f>
        <v>0.5</v>
      </c>
      <c r="K6" s="137">
        <f>F6/G6</f>
        <v>0.5</v>
      </c>
      <c r="L6" s="135">
        <f>G6/C6</f>
        <v>0.12307692307692308</v>
      </c>
    </row>
    <row r="7" spans="1:12" ht="15.75" customHeight="1" x14ac:dyDescent="0.25">
      <c r="A7" s="21">
        <v>2</v>
      </c>
      <c r="B7" s="22" t="s">
        <v>14</v>
      </c>
      <c r="C7" s="11">
        <v>106</v>
      </c>
      <c r="D7" s="11">
        <v>25</v>
      </c>
      <c r="E7" s="11">
        <v>6</v>
      </c>
      <c r="F7" s="11">
        <v>3</v>
      </c>
      <c r="G7" s="36">
        <v>9</v>
      </c>
      <c r="H7" s="138">
        <f t="shared" ref="H7" si="0">D7/C7</f>
        <v>0.23584905660377359</v>
      </c>
      <c r="I7" s="138">
        <f>G7/D7</f>
        <v>0.36</v>
      </c>
      <c r="J7" s="138">
        <f>E7/G7</f>
        <v>0.66666666666666663</v>
      </c>
      <c r="K7" s="138">
        <f>F7/G7</f>
        <v>0.33333333333333331</v>
      </c>
      <c r="L7" s="136">
        <f>G7/C7</f>
        <v>8.4905660377358486E-2</v>
      </c>
    </row>
    <row r="8" spans="1:12" ht="15.75" customHeight="1" x14ac:dyDescent="0.25">
      <c r="A8" s="21">
        <v>3</v>
      </c>
      <c r="B8" s="22" t="s">
        <v>15</v>
      </c>
      <c r="C8" s="11">
        <v>24</v>
      </c>
      <c r="D8" s="11">
        <v>6</v>
      </c>
      <c r="E8" s="11">
        <v>2</v>
      </c>
      <c r="F8" s="11">
        <v>0</v>
      </c>
      <c r="G8" s="36">
        <v>2</v>
      </c>
      <c r="H8" s="138">
        <f t="shared" ref="H8:H61" si="1">D8/C8</f>
        <v>0.25</v>
      </c>
      <c r="I8" s="138">
        <f t="shared" ref="I8:I61" si="2">G8/D8</f>
        <v>0.33333333333333331</v>
      </c>
      <c r="J8" s="138">
        <f t="shared" ref="J8:J61" si="3">E8/G8</f>
        <v>1</v>
      </c>
      <c r="K8" s="138">
        <f t="shared" ref="K8:K61" si="4">F8/G8</f>
        <v>0</v>
      </c>
      <c r="L8" s="136">
        <f t="shared" ref="L8:L61" si="5">G8/C8</f>
        <v>8.3333333333333329E-2</v>
      </c>
    </row>
    <row r="9" spans="1:12" ht="15.75" customHeight="1" x14ac:dyDescent="0.25">
      <c r="A9" s="21">
        <v>4</v>
      </c>
      <c r="B9" s="22" t="s">
        <v>16</v>
      </c>
      <c r="C9" s="11">
        <v>26</v>
      </c>
      <c r="D9" s="11">
        <v>6</v>
      </c>
      <c r="E9" s="11">
        <v>2</v>
      </c>
      <c r="F9" s="11">
        <v>2</v>
      </c>
      <c r="G9" s="36">
        <v>4</v>
      </c>
      <c r="H9" s="138">
        <f t="shared" si="1"/>
        <v>0.23076923076923078</v>
      </c>
      <c r="I9" s="138">
        <f t="shared" si="2"/>
        <v>0.66666666666666663</v>
      </c>
      <c r="J9" s="138">
        <f t="shared" si="3"/>
        <v>0.5</v>
      </c>
      <c r="K9" s="138">
        <f t="shared" si="4"/>
        <v>0.5</v>
      </c>
      <c r="L9" s="136">
        <f t="shared" si="5"/>
        <v>0.15384615384615385</v>
      </c>
    </row>
    <row r="10" spans="1:12" ht="15.75" customHeight="1" x14ac:dyDescent="0.25">
      <c r="A10" s="21">
        <v>5</v>
      </c>
      <c r="B10" s="22" t="s">
        <v>17</v>
      </c>
      <c r="C10" s="11">
        <v>111</v>
      </c>
      <c r="D10" s="11">
        <v>33</v>
      </c>
      <c r="E10" s="11">
        <v>6</v>
      </c>
      <c r="F10" s="11">
        <v>3</v>
      </c>
      <c r="G10" s="36">
        <v>9</v>
      </c>
      <c r="H10" s="138">
        <f t="shared" si="1"/>
        <v>0.29729729729729731</v>
      </c>
      <c r="I10" s="138">
        <f t="shared" si="2"/>
        <v>0.27272727272727271</v>
      </c>
      <c r="J10" s="138">
        <f t="shared" si="3"/>
        <v>0.66666666666666663</v>
      </c>
      <c r="K10" s="138">
        <f t="shared" si="4"/>
        <v>0.33333333333333331</v>
      </c>
      <c r="L10" s="136">
        <f t="shared" si="5"/>
        <v>8.1081081081081086E-2</v>
      </c>
    </row>
    <row r="11" spans="1:12" ht="15.75" customHeight="1" x14ac:dyDescent="0.25">
      <c r="A11" s="21">
        <v>6</v>
      </c>
      <c r="B11" s="22" t="s">
        <v>182</v>
      </c>
      <c r="C11" s="11">
        <v>90</v>
      </c>
      <c r="D11" s="11">
        <v>44</v>
      </c>
      <c r="E11" s="11">
        <v>5</v>
      </c>
      <c r="F11" s="11">
        <v>4</v>
      </c>
      <c r="G11" s="36">
        <v>9</v>
      </c>
      <c r="H11" s="138">
        <f t="shared" si="1"/>
        <v>0.48888888888888887</v>
      </c>
      <c r="I11" s="138">
        <f t="shared" si="2"/>
        <v>0.20454545454545456</v>
      </c>
      <c r="J11" s="138">
        <f t="shared" si="3"/>
        <v>0.55555555555555558</v>
      </c>
      <c r="K11" s="138">
        <f t="shared" si="4"/>
        <v>0.44444444444444442</v>
      </c>
      <c r="L11" s="136">
        <f t="shared" si="5"/>
        <v>0.1</v>
      </c>
    </row>
    <row r="12" spans="1:12" ht="15.75" customHeight="1" x14ac:dyDescent="0.25">
      <c r="A12" s="23">
        <v>7</v>
      </c>
      <c r="B12" s="22" t="s">
        <v>183</v>
      </c>
      <c r="C12" s="11">
        <v>37</v>
      </c>
      <c r="D12" s="11">
        <v>12</v>
      </c>
      <c r="E12" s="11">
        <v>2</v>
      </c>
      <c r="F12" s="11">
        <v>1</v>
      </c>
      <c r="G12" s="36">
        <v>3</v>
      </c>
      <c r="H12" s="138">
        <f t="shared" si="1"/>
        <v>0.32432432432432434</v>
      </c>
      <c r="I12" s="138">
        <f t="shared" si="2"/>
        <v>0.25</v>
      </c>
      <c r="J12" s="138">
        <f t="shared" si="3"/>
        <v>0.66666666666666663</v>
      </c>
      <c r="K12" s="138">
        <f t="shared" si="4"/>
        <v>0.33333333333333331</v>
      </c>
      <c r="L12" s="136">
        <f t="shared" si="5"/>
        <v>8.1081081081081086E-2</v>
      </c>
    </row>
    <row r="13" spans="1:12" ht="15.75" customHeight="1" x14ac:dyDescent="0.25">
      <c r="A13" s="23">
        <v>8</v>
      </c>
      <c r="B13" s="22" t="s">
        <v>20</v>
      </c>
      <c r="C13" s="11">
        <v>19</v>
      </c>
      <c r="D13" s="11">
        <v>4</v>
      </c>
      <c r="E13" s="11">
        <v>1</v>
      </c>
      <c r="F13" s="11">
        <v>1</v>
      </c>
      <c r="G13" s="36">
        <v>2</v>
      </c>
      <c r="H13" s="138">
        <f t="shared" si="1"/>
        <v>0.21052631578947367</v>
      </c>
      <c r="I13" s="138">
        <f t="shared" si="2"/>
        <v>0.5</v>
      </c>
      <c r="J13" s="138">
        <f t="shared" ref="J13" si="6">E13/G13</f>
        <v>0.5</v>
      </c>
      <c r="K13" s="138">
        <f t="shared" ref="K13" si="7">F13/G13</f>
        <v>0.5</v>
      </c>
      <c r="L13" s="136">
        <f t="shared" si="5"/>
        <v>0.10526315789473684</v>
      </c>
    </row>
    <row r="14" spans="1:12" ht="15.75" customHeight="1" x14ac:dyDescent="0.25">
      <c r="A14" s="23">
        <v>9</v>
      </c>
      <c r="B14" s="22" t="s">
        <v>21</v>
      </c>
      <c r="C14" s="11">
        <v>53</v>
      </c>
      <c r="D14" s="11">
        <v>22</v>
      </c>
      <c r="E14" s="11">
        <v>3</v>
      </c>
      <c r="F14" s="11">
        <v>5</v>
      </c>
      <c r="G14" s="36">
        <v>8</v>
      </c>
      <c r="H14" s="138">
        <f t="shared" si="1"/>
        <v>0.41509433962264153</v>
      </c>
      <c r="I14" s="138">
        <f t="shared" si="2"/>
        <v>0.36363636363636365</v>
      </c>
      <c r="J14" s="138">
        <f t="shared" si="3"/>
        <v>0.375</v>
      </c>
      <c r="K14" s="138">
        <f t="shared" si="4"/>
        <v>0.625</v>
      </c>
      <c r="L14" s="136">
        <f t="shared" si="5"/>
        <v>0.15094339622641509</v>
      </c>
    </row>
    <row r="15" spans="1:12" ht="15.75" customHeight="1" x14ac:dyDescent="0.25">
      <c r="A15" s="23">
        <v>10</v>
      </c>
      <c r="B15" s="22" t="s">
        <v>22</v>
      </c>
      <c r="C15" s="11">
        <v>20</v>
      </c>
      <c r="D15" s="11">
        <v>11</v>
      </c>
      <c r="E15" s="11">
        <v>1</v>
      </c>
      <c r="F15" s="11">
        <v>1</v>
      </c>
      <c r="G15" s="36">
        <v>2</v>
      </c>
      <c r="H15" s="138">
        <f t="shared" si="1"/>
        <v>0.55000000000000004</v>
      </c>
      <c r="I15" s="138">
        <f t="shared" si="2"/>
        <v>0.18181818181818182</v>
      </c>
      <c r="J15" s="138">
        <f t="shared" si="3"/>
        <v>0.5</v>
      </c>
      <c r="K15" s="138">
        <f t="shared" si="4"/>
        <v>0.5</v>
      </c>
      <c r="L15" s="136">
        <f t="shared" si="5"/>
        <v>0.1</v>
      </c>
    </row>
    <row r="16" spans="1:12" ht="15.75" customHeight="1" x14ac:dyDescent="0.25">
      <c r="A16" s="23">
        <v>11</v>
      </c>
      <c r="B16" s="22" t="s">
        <v>184</v>
      </c>
      <c r="C16" s="11">
        <v>57</v>
      </c>
      <c r="D16" s="11">
        <v>26</v>
      </c>
      <c r="E16" s="11">
        <v>3</v>
      </c>
      <c r="F16" s="11">
        <v>1</v>
      </c>
      <c r="G16" s="36">
        <v>4</v>
      </c>
      <c r="H16" s="138">
        <f t="shared" si="1"/>
        <v>0.45614035087719296</v>
      </c>
      <c r="I16" s="138">
        <f t="shared" si="2"/>
        <v>0.15384615384615385</v>
      </c>
      <c r="J16" s="138">
        <f t="shared" si="3"/>
        <v>0.75</v>
      </c>
      <c r="K16" s="138">
        <f t="shared" si="4"/>
        <v>0.25</v>
      </c>
      <c r="L16" s="136">
        <f t="shared" si="5"/>
        <v>7.0175438596491224E-2</v>
      </c>
    </row>
    <row r="17" spans="1:12" ht="15.75" customHeight="1" x14ac:dyDescent="0.25">
      <c r="A17" s="23">
        <v>12</v>
      </c>
      <c r="B17" s="22" t="s">
        <v>185</v>
      </c>
      <c r="C17" s="11">
        <v>11</v>
      </c>
      <c r="D17" s="11">
        <v>3</v>
      </c>
      <c r="E17" s="11">
        <v>0</v>
      </c>
      <c r="F17" s="11">
        <v>0</v>
      </c>
      <c r="G17" s="36">
        <v>0</v>
      </c>
      <c r="H17" s="138">
        <f t="shared" si="1"/>
        <v>0.27272727272727271</v>
      </c>
      <c r="I17" s="138">
        <f t="shared" si="2"/>
        <v>0</v>
      </c>
      <c r="J17" s="138"/>
      <c r="K17" s="138"/>
      <c r="L17" s="136">
        <f t="shared" si="5"/>
        <v>0</v>
      </c>
    </row>
    <row r="18" spans="1:12" ht="15.75" customHeight="1" x14ac:dyDescent="0.25">
      <c r="A18" s="23">
        <v>13</v>
      </c>
      <c r="B18" s="22" t="s">
        <v>186</v>
      </c>
      <c r="C18" s="11">
        <v>6</v>
      </c>
      <c r="D18" s="11">
        <v>3</v>
      </c>
      <c r="E18" s="11">
        <v>1</v>
      </c>
      <c r="F18" s="11">
        <v>0</v>
      </c>
      <c r="G18" s="36">
        <v>1</v>
      </c>
      <c r="H18" s="138">
        <f t="shared" si="1"/>
        <v>0.5</v>
      </c>
      <c r="I18" s="138">
        <f t="shared" si="2"/>
        <v>0.33333333333333331</v>
      </c>
      <c r="J18" s="138"/>
      <c r="K18" s="138"/>
      <c r="L18" s="136">
        <f t="shared" si="5"/>
        <v>0.16666666666666666</v>
      </c>
    </row>
    <row r="19" spans="1:12" ht="15.75" customHeight="1" x14ac:dyDescent="0.25">
      <c r="A19" s="23">
        <v>14</v>
      </c>
      <c r="B19" s="24" t="s">
        <v>187</v>
      </c>
      <c r="C19" s="11">
        <v>38</v>
      </c>
      <c r="D19" s="11">
        <v>16</v>
      </c>
      <c r="E19" s="11">
        <v>2</v>
      </c>
      <c r="F19" s="11">
        <v>2</v>
      </c>
      <c r="G19" s="36">
        <v>4</v>
      </c>
      <c r="H19" s="138">
        <f t="shared" si="1"/>
        <v>0.42105263157894735</v>
      </c>
      <c r="I19" s="138">
        <f t="shared" si="2"/>
        <v>0.25</v>
      </c>
      <c r="J19" s="138">
        <f t="shared" si="3"/>
        <v>0.5</v>
      </c>
      <c r="K19" s="138">
        <f t="shared" si="4"/>
        <v>0.5</v>
      </c>
      <c r="L19" s="136">
        <f t="shared" si="5"/>
        <v>0.10526315789473684</v>
      </c>
    </row>
    <row r="20" spans="1:12" ht="15.75" customHeight="1" x14ac:dyDescent="0.25">
      <c r="A20" s="23">
        <v>15</v>
      </c>
      <c r="B20" s="24" t="s">
        <v>188</v>
      </c>
      <c r="C20" s="11">
        <v>14</v>
      </c>
      <c r="D20" s="11">
        <v>9</v>
      </c>
      <c r="E20" s="11">
        <v>1</v>
      </c>
      <c r="F20" s="11">
        <v>0</v>
      </c>
      <c r="G20" s="36">
        <v>1</v>
      </c>
      <c r="H20" s="138">
        <f t="shared" si="1"/>
        <v>0.6428571428571429</v>
      </c>
      <c r="I20" s="138">
        <f t="shared" si="2"/>
        <v>0.1111111111111111</v>
      </c>
      <c r="J20" s="138">
        <f t="shared" si="3"/>
        <v>1</v>
      </c>
      <c r="K20" s="138">
        <f t="shared" si="4"/>
        <v>0</v>
      </c>
      <c r="L20" s="136">
        <f t="shared" si="5"/>
        <v>7.1428571428571425E-2</v>
      </c>
    </row>
    <row r="21" spans="1:12" ht="15.75" customHeight="1" x14ac:dyDescent="0.25">
      <c r="A21" s="23">
        <v>16</v>
      </c>
      <c r="B21" s="22" t="s">
        <v>189</v>
      </c>
      <c r="C21" s="11">
        <v>70</v>
      </c>
      <c r="D21" s="11">
        <v>29</v>
      </c>
      <c r="E21" s="11">
        <v>4</v>
      </c>
      <c r="F21" s="11">
        <v>4</v>
      </c>
      <c r="G21" s="36">
        <v>8</v>
      </c>
      <c r="H21" s="138">
        <f t="shared" si="1"/>
        <v>0.41428571428571431</v>
      </c>
      <c r="I21" s="138">
        <f t="shared" si="2"/>
        <v>0.27586206896551724</v>
      </c>
      <c r="J21" s="138">
        <f t="shared" si="3"/>
        <v>0.5</v>
      </c>
      <c r="K21" s="138">
        <f t="shared" si="4"/>
        <v>0.5</v>
      </c>
      <c r="L21" s="136">
        <f t="shared" si="5"/>
        <v>0.11428571428571428</v>
      </c>
    </row>
    <row r="22" spans="1:12" ht="15.75" customHeight="1" x14ac:dyDescent="0.25">
      <c r="A22" s="23">
        <v>17</v>
      </c>
      <c r="B22" s="22" t="s">
        <v>29</v>
      </c>
      <c r="C22" s="11">
        <v>28</v>
      </c>
      <c r="D22" s="11">
        <v>13</v>
      </c>
      <c r="E22" s="11">
        <v>2</v>
      </c>
      <c r="F22" s="11">
        <v>5</v>
      </c>
      <c r="G22" s="36">
        <v>7</v>
      </c>
      <c r="H22" s="138">
        <f t="shared" si="1"/>
        <v>0.4642857142857143</v>
      </c>
      <c r="I22" s="138">
        <f t="shared" si="2"/>
        <v>0.53846153846153844</v>
      </c>
      <c r="J22" s="138">
        <f t="shared" si="3"/>
        <v>0.2857142857142857</v>
      </c>
      <c r="K22" s="138">
        <f t="shared" si="4"/>
        <v>0.7142857142857143</v>
      </c>
      <c r="L22" s="136">
        <f t="shared" si="5"/>
        <v>0.25</v>
      </c>
    </row>
    <row r="23" spans="1:12" ht="15.75" customHeight="1" x14ac:dyDescent="0.25">
      <c r="A23" s="23">
        <v>18</v>
      </c>
      <c r="B23" s="25" t="s">
        <v>30</v>
      </c>
      <c r="C23" s="11">
        <v>35</v>
      </c>
      <c r="D23" s="11">
        <v>13</v>
      </c>
      <c r="E23" s="11">
        <v>2</v>
      </c>
      <c r="F23" s="11">
        <v>4</v>
      </c>
      <c r="G23" s="36">
        <v>6</v>
      </c>
      <c r="H23" s="138">
        <f t="shared" si="1"/>
        <v>0.37142857142857144</v>
      </c>
      <c r="I23" s="138">
        <f t="shared" si="2"/>
        <v>0.46153846153846156</v>
      </c>
      <c r="J23" s="138">
        <f t="shared" si="3"/>
        <v>0.33333333333333331</v>
      </c>
      <c r="K23" s="138">
        <f t="shared" si="4"/>
        <v>0.66666666666666663</v>
      </c>
      <c r="L23" s="136">
        <f t="shared" si="5"/>
        <v>0.17142857142857143</v>
      </c>
    </row>
    <row r="24" spans="1:12" ht="15.75" customHeight="1" x14ac:dyDescent="0.25">
      <c r="A24" s="23">
        <v>19</v>
      </c>
      <c r="B24" s="22" t="s">
        <v>31</v>
      </c>
      <c r="C24" s="11">
        <v>32</v>
      </c>
      <c r="D24" s="11">
        <v>15</v>
      </c>
      <c r="E24" s="11">
        <v>2</v>
      </c>
      <c r="F24" s="11">
        <v>4</v>
      </c>
      <c r="G24" s="36">
        <v>6</v>
      </c>
      <c r="H24" s="138">
        <f t="shared" si="1"/>
        <v>0.46875</v>
      </c>
      <c r="I24" s="138">
        <f t="shared" si="2"/>
        <v>0.4</v>
      </c>
      <c r="J24" s="138">
        <f t="shared" si="3"/>
        <v>0.33333333333333331</v>
      </c>
      <c r="K24" s="138">
        <f t="shared" si="4"/>
        <v>0.66666666666666663</v>
      </c>
      <c r="L24" s="136">
        <f t="shared" si="5"/>
        <v>0.1875</v>
      </c>
    </row>
    <row r="25" spans="1:12" ht="15.75" customHeight="1" x14ac:dyDescent="0.25">
      <c r="A25" s="23">
        <v>20</v>
      </c>
      <c r="B25" s="22" t="s">
        <v>190</v>
      </c>
      <c r="C25" s="11">
        <v>11</v>
      </c>
      <c r="D25" s="11">
        <v>3</v>
      </c>
      <c r="E25" s="11">
        <v>1</v>
      </c>
      <c r="F25" s="11">
        <v>0</v>
      </c>
      <c r="G25" s="36">
        <v>1</v>
      </c>
      <c r="H25" s="138">
        <f t="shared" si="1"/>
        <v>0.27272727272727271</v>
      </c>
      <c r="I25" s="138">
        <f t="shared" si="2"/>
        <v>0.33333333333333331</v>
      </c>
      <c r="J25" s="138">
        <f t="shared" si="3"/>
        <v>1</v>
      </c>
      <c r="K25" s="138">
        <f t="shared" si="4"/>
        <v>0</v>
      </c>
      <c r="L25" s="136">
        <f t="shared" si="5"/>
        <v>9.0909090909090912E-2</v>
      </c>
    </row>
    <row r="26" spans="1:12" ht="15.75" customHeight="1" x14ac:dyDescent="0.25">
      <c r="A26" s="23">
        <v>21</v>
      </c>
      <c r="B26" s="24" t="s">
        <v>191</v>
      </c>
      <c r="C26" s="11">
        <v>44</v>
      </c>
      <c r="D26" s="11">
        <v>17</v>
      </c>
      <c r="E26" s="11">
        <v>2</v>
      </c>
      <c r="F26" s="11">
        <v>4</v>
      </c>
      <c r="G26" s="36">
        <v>6</v>
      </c>
      <c r="H26" s="138">
        <f t="shared" si="1"/>
        <v>0.38636363636363635</v>
      </c>
      <c r="I26" s="138">
        <f t="shared" si="2"/>
        <v>0.35294117647058826</v>
      </c>
      <c r="J26" s="138">
        <f t="shared" si="3"/>
        <v>0.33333333333333331</v>
      </c>
      <c r="K26" s="138">
        <f t="shared" si="4"/>
        <v>0.66666666666666663</v>
      </c>
      <c r="L26" s="136">
        <f t="shared" si="5"/>
        <v>0.13636363636363635</v>
      </c>
    </row>
    <row r="27" spans="1:12" ht="15.75" customHeight="1" x14ac:dyDescent="0.25">
      <c r="A27" s="23">
        <v>22</v>
      </c>
      <c r="B27" s="24" t="s">
        <v>34</v>
      </c>
      <c r="C27" s="11">
        <v>69</v>
      </c>
      <c r="D27" s="11">
        <v>17</v>
      </c>
      <c r="E27" s="11">
        <v>4</v>
      </c>
      <c r="F27" s="11">
        <v>3</v>
      </c>
      <c r="G27" s="36">
        <v>7</v>
      </c>
      <c r="H27" s="138">
        <f t="shared" si="1"/>
        <v>0.24637681159420291</v>
      </c>
      <c r="I27" s="138">
        <f t="shared" si="2"/>
        <v>0.41176470588235292</v>
      </c>
      <c r="J27" s="138">
        <f t="shared" si="3"/>
        <v>0.5714285714285714</v>
      </c>
      <c r="K27" s="138">
        <f t="shared" si="4"/>
        <v>0.42857142857142855</v>
      </c>
      <c r="L27" s="136">
        <f t="shared" si="5"/>
        <v>0.10144927536231885</v>
      </c>
    </row>
    <row r="28" spans="1:12" ht="15.75" customHeight="1" x14ac:dyDescent="0.25">
      <c r="A28" s="23">
        <v>23</v>
      </c>
      <c r="B28" s="22" t="s">
        <v>35</v>
      </c>
      <c r="C28" s="11">
        <v>57</v>
      </c>
      <c r="D28" s="11">
        <v>21</v>
      </c>
      <c r="E28" s="11">
        <v>3</v>
      </c>
      <c r="F28" s="11">
        <v>3</v>
      </c>
      <c r="G28" s="36">
        <v>6</v>
      </c>
      <c r="H28" s="138">
        <f t="shared" si="1"/>
        <v>0.36842105263157893</v>
      </c>
      <c r="I28" s="138">
        <f t="shared" si="2"/>
        <v>0.2857142857142857</v>
      </c>
      <c r="J28" s="138">
        <f t="shared" si="3"/>
        <v>0.5</v>
      </c>
      <c r="K28" s="138">
        <f t="shared" si="4"/>
        <v>0.5</v>
      </c>
      <c r="L28" s="136">
        <f t="shared" si="5"/>
        <v>0.10526315789473684</v>
      </c>
    </row>
    <row r="29" spans="1:12" ht="15.75" customHeight="1" x14ac:dyDescent="0.25">
      <c r="A29" s="23">
        <v>24</v>
      </c>
      <c r="B29" s="22" t="s">
        <v>36</v>
      </c>
      <c r="C29" s="11">
        <v>15</v>
      </c>
      <c r="D29" s="11">
        <v>5</v>
      </c>
      <c r="E29" s="11">
        <v>1</v>
      </c>
      <c r="F29" s="11">
        <v>1</v>
      </c>
      <c r="G29" s="36">
        <v>2</v>
      </c>
      <c r="H29" s="138">
        <f t="shared" si="1"/>
        <v>0.33333333333333331</v>
      </c>
      <c r="I29" s="138">
        <f t="shared" si="2"/>
        <v>0.4</v>
      </c>
      <c r="J29" s="138">
        <f t="shared" si="3"/>
        <v>0.5</v>
      </c>
      <c r="K29" s="138">
        <f t="shared" si="4"/>
        <v>0.5</v>
      </c>
      <c r="L29" s="136">
        <f t="shared" si="5"/>
        <v>0.13333333333333333</v>
      </c>
    </row>
    <row r="30" spans="1:12" ht="15.75" customHeight="1" x14ac:dyDescent="0.25">
      <c r="A30" s="328">
        <v>25</v>
      </c>
      <c r="B30" s="22" t="s">
        <v>37</v>
      </c>
      <c r="C30" s="11">
        <v>98</v>
      </c>
      <c r="D30" s="11">
        <v>48</v>
      </c>
      <c r="E30" s="11">
        <v>6</v>
      </c>
      <c r="F30" s="11">
        <v>7</v>
      </c>
      <c r="G30" s="36">
        <v>13</v>
      </c>
      <c r="H30" s="138">
        <f t="shared" si="1"/>
        <v>0.48979591836734693</v>
      </c>
      <c r="I30" s="138">
        <f t="shared" si="2"/>
        <v>0.27083333333333331</v>
      </c>
      <c r="J30" s="138">
        <f t="shared" si="3"/>
        <v>0.46153846153846156</v>
      </c>
      <c r="K30" s="138">
        <f t="shared" si="4"/>
        <v>0.53846153846153844</v>
      </c>
      <c r="L30" s="136">
        <f t="shared" si="5"/>
        <v>0.1326530612244898</v>
      </c>
    </row>
    <row r="31" spans="1:12" ht="15.75" customHeight="1" x14ac:dyDescent="0.25">
      <c r="A31" s="328">
        <v>26</v>
      </c>
      <c r="B31" s="22" t="s">
        <v>38</v>
      </c>
      <c r="C31" s="11">
        <v>131</v>
      </c>
      <c r="D31" s="11">
        <v>56</v>
      </c>
      <c r="E31" s="11">
        <v>7</v>
      </c>
      <c r="F31" s="11">
        <v>10</v>
      </c>
      <c r="G31" s="36">
        <v>17</v>
      </c>
      <c r="H31" s="138">
        <f t="shared" si="1"/>
        <v>0.42748091603053434</v>
      </c>
      <c r="I31" s="138">
        <f t="shared" si="2"/>
        <v>0.30357142857142855</v>
      </c>
      <c r="J31" s="138">
        <f t="shared" si="3"/>
        <v>0.41176470588235292</v>
      </c>
      <c r="K31" s="138">
        <f t="shared" si="4"/>
        <v>0.58823529411764708</v>
      </c>
      <c r="L31" s="136">
        <f t="shared" si="5"/>
        <v>0.12977099236641221</v>
      </c>
    </row>
    <row r="32" spans="1:12" ht="15.75" customHeight="1" x14ac:dyDescent="0.25">
      <c r="A32" s="328">
        <v>27</v>
      </c>
      <c r="B32" s="22" t="s">
        <v>39</v>
      </c>
      <c r="C32" s="11">
        <v>207</v>
      </c>
      <c r="D32" s="11">
        <v>97</v>
      </c>
      <c r="E32" s="11">
        <v>13</v>
      </c>
      <c r="F32" s="11">
        <v>17</v>
      </c>
      <c r="G32" s="36">
        <v>30</v>
      </c>
      <c r="H32" s="138">
        <f t="shared" si="1"/>
        <v>0.46859903381642515</v>
      </c>
      <c r="I32" s="138">
        <f t="shared" si="2"/>
        <v>0.30927835051546393</v>
      </c>
      <c r="J32" s="138">
        <f t="shared" si="3"/>
        <v>0.43333333333333335</v>
      </c>
      <c r="K32" s="138">
        <f t="shared" si="4"/>
        <v>0.56666666666666665</v>
      </c>
      <c r="L32" s="136">
        <f t="shared" si="5"/>
        <v>0.14492753623188406</v>
      </c>
    </row>
    <row r="33" spans="1:12" ht="15.75" customHeight="1" x14ac:dyDescent="0.25">
      <c r="A33" s="328">
        <v>28</v>
      </c>
      <c r="B33" s="22" t="s">
        <v>40</v>
      </c>
      <c r="C33" s="11">
        <v>107</v>
      </c>
      <c r="D33" s="11">
        <v>43</v>
      </c>
      <c r="E33" s="11">
        <v>6</v>
      </c>
      <c r="F33" s="11">
        <v>12</v>
      </c>
      <c r="G33" s="36">
        <v>18</v>
      </c>
      <c r="H33" s="138">
        <f t="shared" si="1"/>
        <v>0.40186915887850466</v>
      </c>
      <c r="I33" s="138">
        <f t="shared" si="2"/>
        <v>0.41860465116279072</v>
      </c>
      <c r="J33" s="138">
        <f t="shared" si="3"/>
        <v>0.33333333333333331</v>
      </c>
      <c r="K33" s="138">
        <f t="shared" si="4"/>
        <v>0.66666666666666663</v>
      </c>
      <c r="L33" s="136">
        <f t="shared" si="5"/>
        <v>0.16822429906542055</v>
      </c>
    </row>
    <row r="34" spans="1:12" ht="15.75" customHeight="1" x14ac:dyDescent="0.25">
      <c r="A34" s="328">
        <v>29</v>
      </c>
      <c r="B34" s="22" t="s">
        <v>41</v>
      </c>
      <c r="C34" s="11">
        <v>35</v>
      </c>
      <c r="D34" s="11">
        <v>13</v>
      </c>
      <c r="E34" s="11">
        <v>2</v>
      </c>
      <c r="F34" s="11">
        <v>0</v>
      </c>
      <c r="G34" s="36">
        <v>2</v>
      </c>
      <c r="H34" s="138">
        <f t="shared" si="1"/>
        <v>0.37142857142857144</v>
      </c>
      <c r="I34" s="138">
        <f t="shared" si="2"/>
        <v>0.15384615384615385</v>
      </c>
      <c r="J34" s="138">
        <f t="shared" si="3"/>
        <v>1</v>
      </c>
      <c r="K34" s="138">
        <f t="shared" si="4"/>
        <v>0</v>
      </c>
      <c r="L34" s="136">
        <f t="shared" si="5"/>
        <v>5.7142857142857141E-2</v>
      </c>
    </row>
    <row r="35" spans="1:12" ht="15.75" customHeight="1" x14ac:dyDescent="0.25">
      <c r="A35" s="328">
        <v>30</v>
      </c>
      <c r="B35" s="22" t="s">
        <v>42</v>
      </c>
      <c r="C35" s="11">
        <v>49</v>
      </c>
      <c r="D35" s="11">
        <v>19</v>
      </c>
      <c r="E35" s="11">
        <v>3</v>
      </c>
      <c r="F35" s="11">
        <v>1</v>
      </c>
      <c r="G35" s="36">
        <v>4</v>
      </c>
      <c r="H35" s="138">
        <f t="shared" si="1"/>
        <v>0.38775510204081631</v>
      </c>
      <c r="I35" s="138">
        <f t="shared" si="2"/>
        <v>0.21052631578947367</v>
      </c>
      <c r="J35" s="138">
        <f t="shared" si="3"/>
        <v>0.75</v>
      </c>
      <c r="K35" s="138">
        <f t="shared" si="4"/>
        <v>0.25</v>
      </c>
      <c r="L35" s="136">
        <f t="shared" si="5"/>
        <v>8.1632653061224483E-2</v>
      </c>
    </row>
    <row r="36" spans="1:12" ht="15.75" customHeight="1" x14ac:dyDescent="0.25">
      <c r="A36" s="328">
        <v>31</v>
      </c>
      <c r="B36" s="22" t="s">
        <v>43</v>
      </c>
      <c r="C36" s="11">
        <v>76</v>
      </c>
      <c r="D36" s="11">
        <v>27</v>
      </c>
      <c r="E36" s="11">
        <v>4</v>
      </c>
      <c r="F36" s="11">
        <v>5</v>
      </c>
      <c r="G36" s="36">
        <v>9</v>
      </c>
      <c r="H36" s="138">
        <f t="shared" si="1"/>
        <v>0.35526315789473684</v>
      </c>
      <c r="I36" s="138">
        <f t="shared" si="2"/>
        <v>0.33333333333333331</v>
      </c>
      <c r="J36" s="138">
        <f t="shared" si="3"/>
        <v>0.44444444444444442</v>
      </c>
      <c r="K36" s="138">
        <f t="shared" si="4"/>
        <v>0.55555555555555558</v>
      </c>
      <c r="L36" s="136">
        <f t="shared" si="5"/>
        <v>0.11842105263157894</v>
      </c>
    </row>
    <row r="37" spans="1:12" ht="15.75" customHeight="1" x14ac:dyDescent="0.25">
      <c r="A37" s="328">
        <v>32</v>
      </c>
      <c r="B37" s="22" t="s">
        <v>44</v>
      </c>
      <c r="C37" s="11">
        <v>94</v>
      </c>
      <c r="D37" s="11">
        <v>35</v>
      </c>
      <c r="E37" s="11">
        <v>5</v>
      </c>
      <c r="F37" s="11">
        <v>6</v>
      </c>
      <c r="G37" s="36">
        <v>11</v>
      </c>
      <c r="H37" s="138">
        <f t="shared" si="1"/>
        <v>0.37234042553191488</v>
      </c>
      <c r="I37" s="138">
        <f t="shared" si="2"/>
        <v>0.31428571428571428</v>
      </c>
      <c r="J37" s="138">
        <f t="shared" si="3"/>
        <v>0.45454545454545453</v>
      </c>
      <c r="K37" s="138">
        <f t="shared" si="4"/>
        <v>0.54545454545454541</v>
      </c>
      <c r="L37" s="136">
        <f t="shared" si="5"/>
        <v>0.11702127659574468</v>
      </c>
    </row>
    <row r="38" spans="1:12" ht="15.75" customHeight="1" x14ac:dyDescent="0.25">
      <c r="A38" s="328">
        <v>33</v>
      </c>
      <c r="B38" s="22" t="s">
        <v>45</v>
      </c>
      <c r="C38" s="11">
        <v>74</v>
      </c>
      <c r="D38" s="11">
        <v>20</v>
      </c>
      <c r="E38" s="11">
        <v>4</v>
      </c>
      <c r="F38" s="11">
        <v>1</v>
      </c>
      <c r="G38" s="36">
        <v>5</v>
      </c>
      <c r="H38" s="138">
        <f t="shared" si="1"/>
        <v>0.27027027027027029</v>
      </c>
      <c r="I38" s="138">
        <f t="shared" si="2"/>
        <v>0.25</v>
      </c>
      <c r="J38" s="138">
        <f t="shared" si="3"/>
        <v>0.8</v>
      </c>
      <c r="K38" s="138">
        <f t="shared" si="4"/>
        <v>0.2</v>
      </c>
      <c r="L38" s="136">
        <f t="shared" si="5"/>
        <v>6.7567567567567571E-2</v>
      </c>
    </row>
    <row r="39" spans="1:12" ht="15.75" customHeight="1" x14ac:dyDescent="0.25">
      <c r="A39" s="328">
        <v>34</v>
      </c>
      <c r="B39" s="22" t="s">
        <v>46</v>
      </c>
      <c r="C39" s="11">
        <v>15</v>
      </c>
      <c r="D39" s="11">
        <v>5</v>
      </c>
      <c r="E39" s="11">
        <v>1</v>
      </c>
      <c r="F39" s="11">
        <v>1</v>
      </c>
      <c r="G39" s="36">
        <v>2</v>
      </c>
      <c r="H39" s="138">
        <f t="shared" si="1"/>
        <v>0.33333333333333331</v>
      </c>
      <c r="I39" s="138">
        <f t="shared" si="2"/>
        <v>0.4</v>
      </c>
      <c r="J39" s="138">
        <f t="shared" si="3"/>
        <v>0.5</v>
      </c>
      <c r="K39" s="138">
        <f t="shared" si="4"/>
        <v>0.5</v>
      </c>
      <c r="L39" s="136">
        <f t="shared" si="5"/>
        <v>0.13333333333333333</v>
      </c>
    </row>
    <row r="40" spans="1:12" ht="15.75" customHeight="1" x14ac:dyDescent="0.25">
      <c r="A40" s="328">
        <v>35</v>
      </c>
      <c r="B40" s="22" t="s">
        <v>47</v>
      </c>
      <c r="C40" s="11">
        <v>37</v>
      </c>
      <c r="D40" s="11">
        <v>15</v>
      </c>
      <c r="E40" s="11">
        <v>3</v>
      </c>
      <c r="F40" s="11">
        <v>4</v>
      </c>
      <c r="G40" s="36">
        <v>7</v>
      </c>
      <c r="H40" s="138">
        <f t="shared" si="1"/>
        <v>0.40540540540540543</v>
      </c>
      <c r="I40" s="138">
        <f t="shared" si="2"/>
        <v>0.46666666666666667</v>
      </c>
      <c r="J40" s="138">
        <f t="shared" si="3"/>
        <v>0.42857142857142855</v>
      </c>
      <c r="K40" s="138">
        <f t="shared" si="4"/>
        <v>0.5714285714285714</v>
      </c>
      <c r="L40" s="136">
        <f t="shared" si="5"/>
        <v>0.1891891891891892</v>
      </c>
    </row>
    <row r="41" spans="1:12" ht="15.75" customHeight="1" x14ac:dyDescent="0.25">
      <c r="A41" s="328">
        <v>36</v>
      </c>
      <c r="B41" s="22" t="s">
        <v>192</v>
      </c>
      <c r="C41" s="11">
        <v>21</v>
      </c>
      <c r="D41" s="11">
        <v>10</v>
      </c>
      <c r="E41" s="11">
        <v>2</v>
      </c>
      <c r="F41" s="11">
        <v>1</v>
      </c>
      <c r="G41" s="36">
        <v>3</v>
      </c>
      <c r="H41" s="138">
        <f t="shared" si="1"/>
        <v>0.47619047619047616</v>
      </c>
      <c r="I41" s="138">
        <f t="shared" si="2"/>
        <v>0.3</v>
      </c>
      <c r="J41" s="138">
        <f t="shared" si="3"/>
        <v>0.66666666666666663</v>
      </c>
      <c r="K41" s="138">
        <f t="shared" si="4"/>
        <v>0.33333333333333331</v>
      </c>
      <c r="L41" s="136">
        <f t="shared" si="5"/>
        <v>0.14285714285714285</v>
      </c>
    </row>
    <row r="42" spans="1:12" ht="15.75" customHeight="1" x14ac:dyDescent="0.25">
      <c r="A42" s="328">
        <v>37</v>
      </c>
      <c r="B42" s="22" t="s">
        <v>193</v>
      </c>
      <c r="C42" s="11">
        <v>12</v>
      </c>
      <c r="D42" s="11">
        <v>5</v>
      </c>
      <c r="E42" s="11">
        <v>0</v>
      </c>
      <c r="F42" s="11">
        <v>1</v>
      </c>
      <c r="G42" s="36">
        <v>1</v>
      </c>
      <c r="H42" s="138">
        <f t="shared" si="1"/>
        <v>0.41666666666666669</v>
      </c>
      <c r="I42" s="138">
        <f t="shared" si="2"/>
        <v>0.2</v>
      </c>
      <c r="J42" s="138">
        <f t="shared" ref="J42:J45" si="8">E42/G42</f>
        <v>0</v>
      </c>
      <c r="K42" s="138">
        <f t="shared" ref="K42:K45" si="9">F42/G42</f>
        <v>1</v>
      </c>
      <c r="L42" s="136">
        <f t="shared" si="5"/>
        <v>8.3333333333333329E-2</v>
      </c>
    </row>
    <row r="43" spans="1:12" ht="15.75" customHeight="1" x14ac:dyDescent="0.25">
      <c r="A43" s="328">
        <v>60</v>
      </c>
      <c r="B43" s="22" t="s">
        <v>50</v>
      </c>
      <c r="C43" s="11">
        <v>169</v>
      </c>
      <c r="D43" s="11">
        <v>66</v>
      </c>
      <c r="E43" s="11">
        <v>11</v>
      </c>
      <c r="F43" s="11">
        <v>8</v>
      </c>
      <c r="G43" s="36">
        <v>19</v>
      </c>
      <c r="H43" s="138">
        <f t="shared" si="1"/>
        <v>0.39053254437869822</v>
      </c>
      <c r="I43" s="138">
        <f t="shared" si="2"/>
        <v>0.2878787878787879</v>
      </c>
      <c r="J43" s="138">
        <f t="shared" si="8"/>
        <v>0.57894736842105265</v>
      </c>
      <c r="K43" s="138">
        <f t="shared" si="9"/>
        <v>0.42105263157894735</v>
      </c>
      <c r="L43" s="136">
        <f t="shared" si="5"/>
        <v>0.11242603550295859</v>
      </c>
    </row>
    <row r="44" spans="1:12" ht="15.75" customHeight="1" x14ac:dyDescent="0.25">
      <c r="A44" s="328">
        <v>61</v>
      </c>
      <c r="B44" s="22" t="s">
        <v>51</v>
      </c>
      <c r="C44" s="11">
        <v>118</v>
      </c>
      <c r="D44" s="11">
        <v>49</v>
      </c>
      <c r="E44" s="11">
        <v>7</v>
      </c>
      <c r="F44" s="11">
        <v>7</v>
      </c>
      <c r="G44" s="36">
        <v>14</v>
      </c>
      <c r="H44" s="138">
        <f t="shared" si="1"/>
        <v>0.4152542372881356</v>
      </c>
      <c r="I44" s="138">
        <f t="shared" si="2"/>
        <v>0.2857142857142857</v>
      </c>
      <c r="J44" s="138">
        <f t="shared" si="8"/>
        <v>0.5</v>
      </c>
      <c r="K44" s="138">
        <f t="shared" si="9"/>
        <v>0.5</v>
      </c>
      <c r="L44" s="136">
        <f t="shared" si="5"/>
        <v>0.11864406779661017</v>
      </c>
    </row>
    <row r="45" spans="1:12" ht="15.75" customHeight="1" x14ac:dyDescent="0.25">
      <c r="A45" s="328">
        <v>62</v>
      </c>
      <c r="B45" s="22" t="s">
        <v>52</v>
      </c>
      <c r="C45" s="11">
        <v>84</v>
      </c>
      <c r="D45" s="11">
        <v>24</v>
      </c>
      <c r="E45" s="11">
        <v>5</v>
      </c>
      <c r="F45" s="11">
        <v>7</v>
      </c>
      <c r="G45" s="36">
        <v>12</v>
      </c>
      <c r="H45" s="138">
        <f t="shared" si="1"/>
        <v>0.2857142857142857</v>
      </c>
      <c r="I45" s="138">
        <f t="shared" si="2"/>
        <v>0.5</v>
      </c>
      <c r="J45" s="138">
        <f t="shared" si="8"/>
        <v>0.41666666666666669</v>
      </c>
      <c r="K45" s="138">
        <f t="shared" si="9"/>
        <v>0.58333333333333337</v>
      </c>
      <c r="L45" s="136">
        <f t="shared" si="5"/>
        <v>0.14285714285714285</v>
      </c>
    </row>
    <row r="46" spans="1:12" ht="15.75" customHeight="1" x14ac:dyDescent="0.25">
      <c r="A46" s="328">
        <v>63</v>
      </c>
      <c r="B46" s="22" t="s">
        <v>53</v>
      </c>
      <c r="C46" s="11">
        <v>119</v>
      </c>
      <c r="D46" s="11">
        <v>41</v>
      </c>
      <c r="E46" s="11">
        <v>7</v>
      </c>
      <c r="F46" s="11">
        <v>3</v>
      </c>
      <c r="G46" s="36">
        <v>10</v>
      </c>
      <c r="H46" s="138">
        <f t="shared" si="1"/>
        <v>0.34453781512605042</v>
      </c>
      <c r="I46" s="138">
        <f t="shared" si="2"/>
        <v>0.24390243902439024</v>
      </c>
      <c r="J46" s="138">
        <f t="shared" si="3"/>
        <v>0.7</v>
      </c>
      <c r="K46" s="138">
        <f t="shared" si="4"/>
        <v>0.3</v>
      </c>
      <c r="L46" s="136">
        <f t="shared" si="5"/>
        <v>8.4033613445378158E-2</v>
      </c>
    </row>
    <row r="47" spans="1:12" ht="15.75" customHeight="1" x14ac:dyDescent="0.25">
      <c r="A47" s="328">
        <v>64</v>
      </c>
      <c r="B47" s="22" t="s">
        <v>54</v>
      </c>
      <c r="C47" s="11">
        <v>59</v>
      </c>
      <c r="D47" s="11">
        <v>17</v>
      </c>
      <c r="E47" s="11">
        <v>3</v>
      </c>
      <c r="F47" s="11">
        <v>1</v>
      </c>
      <c r="G47" s="36">
        <v>4</v>
      </c>
      <c r="H47" s="138">
        <f t="shared" si="1"/>
        <v>0.28813559322033899</v>
      </c>
      <c r="I47" s="138">
        <f t="shared" si="2"/>
        <v>0.23529411764705882</v>
      </c>
      <c r="J47" s="138">
        <f t="shared" si="3"/>
        <v>0.75</v>
      </c>
      <c r="K47" s="138">
        <f t="shared" si="4"/>
        <v>0.25</v>
      </c>
      <c r="L47" s="136">
        <f t="shared" si="5"/>
        <v>6.7796610169491525E-2</v>
      </c>
    </row>
    <row r="48" spans="1:12" ht="15.75" customHeight="1" x14ac:dyDescent="0.25">
      <c r="A48" s="328">
        <v>65</v>
      </c>
      <c r="B48" s="22" t="s">
        <v>55</v>
      </c>
      <c r="C48" s="11">
        <v>58</v>
      </c>
      <c r="D48" s="11">
        <v>13</v>
      </c>
      <c r="E48" s="11">
        <v>3</v>
      </c>
      <c r="F48" s="11">
        <v>0</v>
      </c>
      <c r="G48" s="36">
        <v>3</v>
      </c>
      <c r="H48" s="138">
        <f t="shared" si="1"/>
        <v>0.22413793103448276</v>
      </c>
      <c r="I48" s="138">
        <f t="shared" si="2"/>
        <v>0.23076923076923078</v>
      </c>
      <c r="J48" s="138">
        <f t="shared" si="3"/>
        <v>1</v>
      </c>
      <c r="K48" s="138">
        <f t="shared" si="4"/>
        <v>0</v>
      </c>
      <c r="L48" s="136">
        <f t="shared" si="5"/>
        <v>5.1724137931034482E-2</v>
      </c>
    </row>
    <row r="49" spans="1:12" ht="15.75" customHeight="1" x14ac:dyDescent="0.25">
      <c r="A49" s="328">
        <v>66</v>
      </c>
      <c r="B49" s="22" t="s">
        <v>56</v>
      </c>
      <c r="C49" s="11">
        <v>38</v>
      </c>
      <c r="D49" s="11">
        <v>15</v>
      </c>
      <c r="E49" s="11">
        <v>3</v>
      </c>
      <c r="F49" s="11">
        <v>2</v>
      </c>
      <c r="G49" s="36">
        <v>5</v>
      </c>
      <c r="H49" s="138">
        <f t="shared" si="1"/>
        <v>0.39473684210526316</v>
      </c>
      <c r="I49" s="138">
        <f t="shared" si="2"/>
        <v>0.33333333333333331</v>
      </c>
      <c r="J49" s="138">
        <f t="shared" si="3"/>
        <v>0.6</v>
      </c>
      <c r="K49" s="138">
        <f t="shared" si="4"/>
        <v>0.4</v>
      </c>
      <c r="L49" s="136">
        <f t="shared" si="5"/>
        <v>0.13157894736842105</v>
      </c>
    </row>
    <row r="50" spans="1:12" ht="15.75" customHeight="1" x14ac:dyDescent="0.25">
      <c r="A50" s="328">
        <v>67</v>
      </c>
      <c r="B50" s="22" t="s">
        <v>57</v>
      </c>
      <c r="C50" s="11">
        <v>33</v>
      </c>
      <c r="D50" s="11">
        <v>12</v>
      </c>
      <c r="E50" s="11">
        <v>2</v>
      </c>
      <c r="F50" s="11">
        <v>1</v>
      </c>
      <c r="G50" s="36">
        <v>3</v>
      </c>
      <c r="H50" s="138">
        <f t="shared" si="1"/>
        <v>0.36363636363636365</v>
      </c>
      <c r="I50" s="138">
        <f t="shared" si="2"/>
        <v>0.25</v>
      </c>
      <c r="J50" s="138">
        <f t="shared" si="3"/>
        <v>0.66666666666666663</v>
      </c>
      <c r="K50" s="138">
        <f t="shared" si="4"/>
        <v>0.33333333333333331</v>
      </c>
      <c r="L50" s="136">
        <f t="shared" si="5"/>
        <v>9.0909090909090912E-2</v>
      </c>
    </row>
    <row r="51" spans="1:12" ht="15.75" customHeight="1" x14ac:dyDescent="0.25">
      <c r="A51" s="328">
        <v>68</v>
      </c>
      <c r="B51" s="22" t="s">
        <v>58</v>
      </c>
      <c r="C51" s="11">
        <v>36</v>
      </c>
      <c r="D51" s="11">
        <v>16</v>
      </c>
      <c r="E51" s="11">
        <v>2</v>
      </c>
      <c r="F51" s="11">
        <v>3</v>
      </c>
      <c r="G51" s="36">
        <v>5</v>
      </c>
      <c r="H51" s="138">
        <f t="shared" si="1"/>
        <v>0.44444444444444442</v>
      </c>
      <c r="I51" s="138">
        <f t="shared" si="2"/>
        <v>0.3125</v>
      </c>
      <c r="J51" s="138">
        <f t="shared" si="3"/>
        <v>0.4</v>
      </c>
      <c r="K51" s="138">
        <f t="shared" si="4"/>
        <v>0.6</v>
      </c>
      <c r="L51" s="136">
        <f t="shared" si="5"/>
        <v>0.1388888888888889</v>
      </c>
    </row>
    <row r="52" spans="1:12" ht="15.75" customHeight="1" x14ac:dyDescent="0.25">
      <c r="A52" s="328">
        <v>69</v>
      </c>
      <c r="B52" s="22" t="s">
        <v>59</v>
      </c>
      <c r="C52" s="11">
        <v>27</v>
      </c>
      <c r="D52" s="11">
        <v>6</v>
      </c>
      <c r="E52" s="11">
        <v>2</v>
      </c>
      <c r="F52" s="11">
        <v>1</v>
      </c>
      <c r="G52" s="36">
        <v>3</v>
      </c>
      <c r="H52" s="138">
        <f t="shared" si="1"/>
        <v>0.22222222222222221</v>
      </c>
      <c r="I52" s="138">
        <f t="shared" si="2"/>
        <v>0.5</v>
      </c>
      <c r="J52" s="138">
        <f t="shared" si="3"/>
        <v>0.66666666666666663</v>
      </c>
      <c r="K52" s="138">
        <f t="shared" si="4"/>
        <v>0.33333333333333331</v>
      </c>
      <c r="L52" s="136">
        <f t="shared" si="5"/>
        <v>0.1111111111111111</v>
      </c>
    </row>
    <row r="53" spans="1:12" ht="15.75" customHeight="1" x14ac:dyDescent="0.25">
      <c r="A53" s="23">
        <v>70</v>
      </c>
      <c r="B53" s="22" t="s">
        <v>194</v>
      </c>
      <c r="C53" s="11">
        <v>28</v>
      </c>
      <c r="D53" s="11">
        <v>21</v>
      </c>
      <c r="E53" s="11">
        <v>1</v>
      </c>
      <c r="F53" s="11">
        <v>6</v>
      </c>
      <c r="G53" s="36">
        <v>7</v>
      </c>
      <c r="H53" s="138">
        <f t="shared" si="1"/>
        <v>0.75</v>
      </c>
      <c r="I53" s="138">
        <f t="shared" si="2"/>
        <v>0.33333333333333331</v>
      </c>
      <c r="J53" s="138">
        <f t="shared" si="3"/>
        <v>0.14285714285714285</v>
      </c>
      <c r="K53" s="138">
        <f t="shared" si="4"/>
        <v>0.8571428571428571</v>
      </c>
      <c r="L53" s="136">
        <f t="shared" si="5"/>
        <v>0.25</v>
      </c>
    </row>
    <row r="54" spans="1:12" ht="15.75" customHeight="1" x14ac:dyDescent="0.25">
      <c r="A54" s="23">
        <v>71</v>
      </c>
      <c r="B54" s="22" t="s">
        <v>61</v>
      </c>
      <c r="C54" s="11">
        <v>29</v>
      </c>
      <c r="D54" s="11">
        <v>19</v>
      </c>
      <c r="E54" s="11">
        <v>2</v>
      </c>
      <c r="F54" s="11">
        <v>3</v>
      </c>
      <c r="G54" s="36">
        <v>5</v>
      </c>
      <c r="H54" s="138">
        <f t="shared" si="1"/>
        <v>0.65517241379310343</v>
      </c>
      <c r="I54" s="138">
        <f t="shared" si="2"/>
        <v>0.26315789473684209</v>
      </c>
      <c r="J54" s="138">
        <f t="shared" si="3"/>
        <v>0.4</v>
      </c>
      <c r="K54" s="138">
        <f t="shared" si="4"/>
        <v>0.6</v>
      </c>
      <c r="L54" s="136">
        <f t="shared" si="5"/>
        <v>0.17241379310344829</v>
      </c>
    </row>
    <row r="55" spans="1:12" ht="15.75" customHeight="1" x14ac:dyDescent="0.25">
      <c r="A55" s="23">
        <v>72</v>
      </c>
      <c r="B55" s="22" t="s">
        <v>62</v>
      </c>
      <c r="C55" s="11">
        <v>3</v>
      </c>
      <c r="D55" s="11">
        <v>1</v>
      </c>
      <c r="E55" s="11">
        <v>0</v>
      </c>
      <c r="F55" s="11">
        <v>0</v>
      </c>
      <c r="G55" s="36">
        <v>0</v>
      </c>
      <c r="H55" s="138">
        <f t="shared" si="1"/>
        <v>0.33333333333333331</v>
      </c>
      <c r="I55" s="138">
        <f t="shared" ref="I55:I59" si="10">G55/D55</f>
        <v>0</v>
      </c>
      <c r="J55" s="138"/>
      <c r="K55" s="138"/>
      <c r="L55" s="136">
        <f t="shared" ref="L55:L59" si="11">G55/C55</f>
        <v>0</v>
      </c>
    </row>
    <row r="56" spans="1:12" ht="15.75" customHeight="1" x14ac:dyDescent="0.25">
      <c r="A56" s="23">
        <v>73</v>
      </c>
      <c r="B56" s="22" t="s">
        <v>63</v>
      </c>
      <c r="C56" s="11">
        <v>2</v>
      </c>
      <c r="D56" s="11">
        <v>1</v>
      </c>
      <c r="E56" s="11">
        <v>0</v>
      </c>
      <c r="F56" s="11">
        <v>0</v>
      </c>
      <c r="G56" s="36">
        <v>0</v>
      </c>
      <c r="H56" s="138">
        <f t="shared" si="1"/>
        <v>0.5</v>
      </c>
      <c r="I56" s="138">
        <f t="shared" si="10"/>
        <v>0</v>
      </c>
      <c r="J56" s="138"/>
      <c r="K56" s="138"/>
      <c r="L56" s="136">
        <f t="shared" si="11"/>
        <v>0</v>
      </c>
    </row>
    <row r="57" spans="1:12" ht="15.75" customHeight="1" x14ac:dyDescent="0.25">
      <c r="A57" s="27">
        <v>74</v>
      </c>
      <c r="B57" s="28" t="s">
        <v>64</v>
      </c>
      <c r="C57" s="11">
        <v>43</v>
      </c>
      <c r="D57" s="11">
        <v>18</v>
      </c>
      <c r="E57" s="11">
        <v>2</v>
      </c>
      <c r="F57" s="11">
        <v>0</v>
      </c>
      <c r="G57" s="36">
        <v>2</v>
      </c>
      <c r="H57" s="138">
        <f t="shared" si="1"/>
        <v>0.41860465116279072</v>
      </c>
      <c r="I57" s="138">
        <f t="shared" si="10"/>
        <v>0.1111111111111111</v>
      </c>
      <c r="J57" s="138">
        <f t="shared" ref="J57" si="12">E57/G57</f>
        <v>1</v>
      </c>
      <c r="K57" s="138">
        <f t="shared" ref="K57" si="13">F57/G57</f>
        <v>0</v>
      </c>
      <c r="L57" s="136">
        <f t="shared" si="11"/>
        <v>4.6511627906976744E-2</v>
      </c>
    </row>
    <row r="58" spans="1:12" ht="15.75" customHeight="1" x14ac:dyDescent="0.25">
      <c r="A58" s="27">
        <v>76</v>
      </c>
      <c r="B58" s="28" t="s">
        <v>65</v>
      </c>
      <c r="C58" s="11">
        <v>1</v>
      </c>
      <c r="D58" s="11">
        <v>1</v>
      </c>
      <c r="E58" s="11">
        <v>0</v>
      </c>
      <c r="F58" s="11">
        <v>0</v>
      </c>
      <c r="G58" s="36">
        <v>0</v>
      </c>
      <c r="H58" s="138">
        <f t="shared" ref="H58:H59" si="14">D58/C58</f>
        <v>1</v>
      </c>
      <c r="I58" s="138">
        <f t="shared" si="10"/>
        <v>0</v>
      </c>
      <c r="J58" s="138"/>
      <c r="K58" s="138"/>
      <c r="L58" s="136">
        <f t="shared" si="11"/>
        <v>0</v>
      </c>
    </row>
    <row r="59" spans="1:12" ht="15.75" customHeight="1" x14ac:dyDescent="0.25">
      <c r="A59" s="27">
        <v>77</v>
      </c>
      <c r="B59" s="28" t="s">
        <v>66</v>
      </c>
      <c r="C59" s="11">
        <v>4</v>
      </c>
      <c r="D59" s="11">
        <v>2</v>
      </c>
      <c r="E59" s="11">
        <v>0</v>
      </c>
      <c r="F59" s="11">
        <v>0</v>
      </c>
      <c r="G59" s="36">
        <v>0</v>
      </c>
      <c r="H59" s="138">
        <f t="shared" si="14"/>
        <v>0.5</v>
      </c>
      <c r="I59" s="138">
        <f t="shared" si="10"/>
        <v>0</v>
      </c>
      <c r="J59" s="138"/>
      <c r="K59" s="138"/>
      <c r="L59" s="136">
        <f t="shared" si="11"/>
        <v>0</v>
      </c>
    </row>
    <row r="60" spans="1:12" ht="15.75" customHeight="1" x14ac:dyDescent="0.25">
      <c r="A60" s="29">
        <v>85</v>
      </c>
      <c r="B60" s="22" t="s">
        <v>67</v>
      </c>
      <c r="C60" s="11">
        <v>18</v>
      </c>
      <c r="D60" s="11">
        <v>7</v>
      </c>
      <c r="E60" s="11">
        <v>1</v>
      </c>
      <c r="F60" s="11">
        <v>2</v>
      </c>
      <c r="G60" s="36">
        <v>3</v>
      </c>
      <c r="H60" s="138">
        <f t="shared" si="1"/>
        <v>0.3888888888888889</v>
      </c>
      <c r="I60" s="138">
        <f t="shared" si="2"/>
        <v>0.42857142857142855</v>
      </c>
      <c r="J60" s="138">
        <f t="shared" si="3"/>
        <v>0.33333333333333331</v>
      </c>
      <c r="K60" s="138">
        <f t="shared" si="4"/>
        <v>0.66666666666666663</v>
      </c>
      <c r="L60" s="136">
        <f t="shared" si="5"/>
        <v>0.16666666666666666</v>
      </c>
    </row>
    <row r="61" spans="1:12" ht="15.75" customHeight="1" x14ac:dyDescent="0.25">
      <c r="A61" s="29">
        <v>86</v>
      </c>
      <c r="B61" s="22" t="s">
        <v>68</v>
      </c>
      <c r="C61" s="11">
        <v>39</v>
      </c>
      <c r="D61" s="11">
        <v>11</v>
      </c>
      <c r="E61" s="11">
        <v>2</v>
      </c>
      <c r="F61" s="11">
        <v>4</v>
      </c>
      <c r="G61" s="36">
        <v>6</v>
      </c>
      <c r="H61" s="138">
        <f t="shared" si="1"/>
        <v>0.28205128205128205</v>
      </c>
      <c r="I61" s="138">
        <f t="shared" si="2"/>
        <v>0.54545454545454541</v>
      </c>
      <c r="J61" s="138">
        <f t="shared" si="3"/>
        <v>0.33333333333333331</v>
      </c>
      <c r="K61" s="138">
        <f t="shared" si="4"/>
        <v>0.66666666666666663</v>
      </c>
      <c r="L61" s="136">
        <f t="shared" si="5"/>
        <v>0.15384615384615385</v>
      </c>
    </row>
    <row r="62" spans="1:12" ht="15.75" customHeight="1" x14ac:dyDescent="0.25">
      <c r="A62" s="29">
        <v>87</v>
      </c>
      <c r="B62" s="22" t="s">
        <v>69</v>
      </c>
      <c r="C62" s="11">
        <v>20</v>
      </c>
      <c r="D62" s="11">
        <v>10</v>
      </c>
      <c r="E62" s="11">
        <v>1</v>
      </c>
      <c r="F62" s="11">
        <v>1</v>
      </c>
      <c r="G62" s="36">
        <v>2</v>
      </c>
      <c r="H62" s="138">
        <f t="shared" ref="H62" si="15">D62/C62</f>
        <v>0.5</v>
      </c>
      <c r="I62" s="138">
        <f t="shared" ref="I62" si="16">G62/D62</f>
        <v>0.2</v>
      </c>
      <c r="J62" s="138">
        <f t="shared" ref="J62" si="17">E62/G62</f>
        <v>0.5</v>
      </c>
      <c r="K62" s="138">
        <f t="shared" ref="K62" si="18">F62/G62</f>
        <v>0.5</v>
      </c>
      <c r="L62" s="136">
        <f t="shared" ref="L62" si="19">G62/C62</f>
        <v>0.1</v>
      </c>
    </row>
    <row r="63" spans="1:12" ht="15.75" customHeight="1" x14ac:dyDescent="0.25">
      <c r="A63" s="29">
        <v>90</v>
      </c>
      <c r="B63" s="304" t="s">
        <v>180</v>
      </c>
      <c r="C63" s="11">
        <v>0</v>
      </c>
      <c r="D63" s="11">
        <v>0</v>
      </c>
      <c r="E63" s="11">
        <v>0</v>
      </c>
      <c r="F63" s="11">
        <v>0</v>
      </c>
      <c r="G63" s="36">
        <v>0</v>
      </c>
      <c r="H63" s="138"/>
      <c r="I63" s="138"/>
      <c r="J63" s="138"/>
      <c r="K63" s="138"/>
      <c r="L63" s="136"/>
    </row>
    <row r="64" spans="1:12" ht="15.75" customHeight="1" x14ac:dyDescent="0.25">
      <c r="A64" s="263">
        <v>91</v>
      </c>
      <c r="B64" s="22" t="s">
        <v>177</v>
      </c>
      <c r="C64" s="11">
        <v>0</v>
      </c>
      <c r="D64" s="11">
        <v>0</v>
      </c>
      <c r="E64" s="11">
        <v>0</v>
      </c>
      <c r="F64" s="11">
        <v>0</v>
      </c>
      <c r="G64" s="36">
        <v>0</v>
      </c>
      <c r="H64" s="138"/>
      <c r="I64" s="138"/>
      <c r="J64" s="138"/>
      <c r="K64" s="138"/>
      <c r="L64" s="136"/>
    </row>
    <row r="65" spans="1:21" ht="15.75" customHeight="1" x14ac:dyDescent="0.25">
      <c r="A65" s="29">
        <v>92</v>
      </c>
      <c r="B65" s="264" t="s">
        <v>181</v>
      </c>
      <c r="C65" s="38"/>
      <c r="D65" s="38"/>
      <c r="E65" s="38"/>
      <c r="F65" s="38"/>
      <c r="G65" s="323"/>
      <c r="H65" s="321"/>
      <c r="I65" s="321"/>
      <c r="J65" s="321"/>
      <c r="K65" s="321"/>
      <c r="L65" s="324"/>
      <c r="M65" s="320"/>
    </row>
    <row r="66" spans="1:21" s="15" customFormat="1" ht="15.75" customHeight="1" x14ac:dyDescent="0.25">
      <c r="A66" s="31"/>
      <c r="B66" s="13" t="s">
        <v>9</v>
      </c>
      <c r="C66" s="14">
        <f>SUM(C6:C65)</f>
        <v>2987</v>
      </c>
      <c r="D66" s="14">
        <f t="shared" ref="D66:G66" si="20">SUM(D6:D65)</f>
        <v>1136</v>
      </c>
      <c r="E66" s="14">
        <f t="shared" si="20"/>
        <v>174</v>
      </c>
      <c r="F66" s="14">
        <f t="shared" si="20"/>
        <v>174</v>
      </c>
      <c r="G66" s="14">
        <f t="shared" si="20"/>
        <v>348</v>
      </c>
      <c r="H66" s="200">
        <f t="shared" ref="H66" si="21">D66/C66</f>
        <v>0.38031469702042181</v>
      </c>
      <c r="I66" s="200">
        <f t="shared" ref="I66" si="22">G66/D66</f>
        <v>0.30633802816901406</v>
      </c>
      <c r="J66" s="200">
        <f t="shared" ref="J66" si="23">E66/G66</f>
        <v>0.5</v>
      </c>
      <c r="K66" s="200">
        <f t="shared" ref="K66" si="24">F66/G66</f>
        <v>0.5</v>
      </c>
      <c r="L66" s="187">
        <f t="shared" ref="L66" si="25">G66/C66</f>
        <v>0.11650485436893204</v>
      </c>
      <c r="M66"/>
      <c r="N66" s="2"/>
      <c r="O66" s="2"/>
      <c r="P66" s="2"/>
      <c r="R66" s="2"/>
      <c r="S66" s="2"/>
      <c r="T66" s="2"/>
      <c r="U66" s="2"/>
    </row>
    <row r="67" spans="1:21" x14ac:dyDescent="0.25">
      <c r="U67" s="15"/>
    </row>
    <row r="70" spans="1:21" x14ac:dyDescent="0.25">
      <c r="P70" s="15"/>
      <c r="R70" s="15"/>
      <c r="S70" s="15"/>
      <c r="T70" s="15"/>
    </row>
    <row r="73" spans="1:21" x14ac:dyDescent="0.25">
      <c r="M73" s="15"/>
    </row>
    <row r="77" spans="1:21" x14ac:dyDescent="0.25">
      <c r="N77" s="15"/>
      <c r="O77" s="15"/>
    </row>
  </sheetData>
  <mergeCells count="1">
    <mergeCell ref="A2:L2"/>
  </mergeCells>
  <printOptions horizontalCentered="1"/>
  <pageMargins left="0.39370078740157483" right="0.39370078740157483" top="0.39370078740157483" bottom="0.59055118110236227" header="0.51181102362204722" footer="0.51181102362204722"/>
  <pageSetup paperSize="9" scale="70" orientation="portrait" r:id="rId1"/>
  <headerFooter alignWithMargins="0">
    <oddFooter>&amp;C&amp;P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5">
    <tabColor rgb="FF92D050"/>
    <pageSetUpPr fitToPage="1"/>
  </sheetPr>
  <dimension ref="A1:I803"/>
  <sheetViews>
    <sheetView showZeros="0" zoomScale="75" zoomScaleNormal="75" workbookViewId="0">
      <selection activeCell="D2" sqref="D2"/>
    </sheetView>
  </sheetViews>
  <sheetFormatPr baseColWidth="10" defaultColWidth="11.42578125" defaultRowHeight="12.75" x14ac:dyDescent="0.2"/>
  <cols>
    <col min="1" max="16384" width="11.42578125" style="46"/>
  </cols>
  <sheetData>
    <row r="1" spans="2:8" ht="18" customHeight="1" x14ac:dyDescent="0.2">
      <c r="B1" s="45"/>
      <c r="C1" s="45"/>
      <c r="D1" s="45"/>
    </row>
    <row r="2" spans="2:8" x14ac:dyDescent="0.2">
      <c r="B2" s="47"/>
      <c r="C2" s="47"/>
      <c r="D2" s="47"/>
    </row>
    <row r="3" spans="2:8" x14ac:dyDescent="0.2">
      <c r="B3" s="47"/>
      <c r="C3" s="47"/>
      <c r="D3" s="47"/>
    </row>
    <row r="4" spans="2:8" x14ac:dyDescent="0.2">
      <c r="B4" s="47"/>
      <c r="C4" s="47"/>
      <c r="D4" s="47"/>
    </row>
    <row r="5" spans="2:8" x14ac:dyDescent="0.2">
      <c r="B5" s="47"/>
      <c r="C5" s="47"/>
      <c r="D5" s="47"/>
      <c r="G5" s="47"/>
      <c r="H5" s="47"/>
    </row>
    <row r="6" spans="2:8" x14ac:dyDescent="0.2">
      <c r="B6" s="47"/>
      <c r="C6" s="47"/>
      <c r="D6" s="47"/>
      <c r="E6" s="96"/>
    </row>
    <row r="7" spans="2:8" x14ac:dyDescent="0.2">
      <c r="B7" s="47"/>
      <c r="C7" s="47"/>
      <c r="D7" s="47"/>
      <c r="E7" s="96"/>
    </row>
    <row r="8" spans="2:8" x14ac:dyDescent="0.2">
      <c r="B8" s="47"/>
      <c r="C8" s="47"/>
      <c r="D8" s="47"/>
    </row>
    <row r="9" spans="2:8" x14ac:dyDescent="0.2">
      <c r="B9" s="47"/>
      <c r="C9" s="47"/>
      <c r="D9" s="47"/>
    </row>
    <row r="10" spans="2:8" x14ac:dyDescent="0.2">
      <c r="B10" s="47"/>
      <c r="C10" s="47"/>
      <c r="D10" s="47"/>
    </row>
    <row r="11" spans="2:8" x14ac:dyDescent="0.2">
      <c r="B11" s="47"/>
      <c r="C11" s="47"/>
      <c r="D11" s="47"/>
    </row>
    <row r="12" spans="2:8" x14ac:dyDescent="0.2">
      <c r="B12" s="47"/>
      <c r="C12" s="47"/>
      <c r="D12" s="47"/>
    </row>
    <row r="13" spans="2:8" x14ac:dyDescent="0.2">
      <c r="B13" s="47"/>
      <c r="C13" s="47"/>
      <c r="D13" s="47"/>
    </row>
    <row r="14" spans="2:8" x14ac:dyDescent="0.2">
      <c r="B14" s="47"/>
      <c r="C14" s="47"/>
      <c r="D14" s="47"/>
    </row>
    <row r="15" spans="2:8" x14ac:dyDescent="0.2">
      <c r="B15" s="47"/>
      <c r="C15" s="47"/>
      <c r="D15" s="47"/>
    </row>
    <row r="16" spans="2:8" x14ac:dyDescent="0.2">
      <c r="B16" s="47"/>
      <c r="C16" s="47"/>
      <c r="D16" s="47"/>
    </row>
    <row r="17" spans="2:9" x14ac:dyDescent="0.2">
      <c r="B17" s="47"/>
      <c r="C17" s="47"/>
      <c r="D17" s="47"/>
    </row>
    <row r="18" spans="2:9" x14ac:dyDescent="0.2">
      <c r="B18" s="47"/>
      <c r="C18" s="47"/>
      <c r="D18" s="47"/>
    </row>
    <row r="19" spans="2:9" x14ac:dyDescent="0.2">
      <c r="B19" s="47"/>
      <c r="C19" s="47"/>
      <c r="D19" s="47"/>
    </row>
    <row r="20" spans="2:9" x14ac:dyDescent="0.2">
      <c r="B20" s="47"/>
      <c r="C20" s="47"/>
      <c r="D20" s="47"/>
    </row>
    <row r="21" spans="2:9" x14ac:dyDescent="0.2">
      <c r="B21" s="47"/>
      <c r="C21" s="47"/>
      <c r="D21" s="47"/>
    </row>
    <row r="22" spans="2:9" x14ac:dyDescent="0.2">
      <c r="B22" s="47"/>
      <c r="C22" s="47"/>
      <c r="D22" s="47"/>
    </row>
    <row r="23" spans="2:9" x14ac:dyDescent="0.2">
      <c r="B23" s="47"/>
      <c r="C23" s="47"/>
      <c r="D23" s="47"/>
    </row>
    <row r="24" spans="2:9" x14ac:dyDescent="0.2">
      <c r="B24" s="47"/>
      <c r="C24" s="47"/>
      <c r="D24" s="47"/>
    </row>
    <row r="25" spans="2:9" x14ac:dyDescent="0.2">
      <c r="B25" s="47"/>
      <c r="C25" s="47"/>
      <c r="D25" s="47"/>
    </row>
    <row r="26" spans="2:9" ht="13.5" thickBot="1" x14ac:dyDescent="0.25">
      <c r="B26" s="47"/>
      <c r="C26" s="47"/>
      <c r="D26" s="47"/>
    </row>
    <row r="27" spans="2:9" ht="74.25" customHeight="1" thickTop="1" thickBot="1" x14ac:dyDescent="0.25">
      <c r="B27" s="48" t="s">
        <v>216</v>
      </c>
      <c r="C27" s="49"/>
      <c r="D27" s="49"/>
      <c r="E27" s="49"/>
      <c r="F27" s="49"/>
      <c r="G27" s="49"/>
      <c r="H27" s="50"/>
      <c r="I27" s="51"/>
    </row>
    <row r="28" spans="2:9" ht="19.5" hidden="1" customHeight="1" thickBot="1" x14ac:dyDescent="0.25">
      <c r="B28" s="52"/>
      <c r="C28" s="53"/>
      <c r="D28" s="53"/>
      <c r="E28" s="53"/>
      <c r="F28" s="53"/>
      <c r="G28" s="53"/>
      <c r="H28" s="53"/>
      <c r="I28" s="54"/>
    </row>
    <row r="29" spans="2:9" ht="19.5" hidden="1" customHeight="1" thickTop="1" x14ac:dyDescent="0.25">
      <c r="B29" s="346"/>
      <c r="C29" s="346"/>
      <c r="D29" s="346"/>
      <c r="E29" s="347"/>
      <c r="F29" s="347"/>
      <c r="G29" s="347"/>
      <c r="H29" s="347"/>
      <c r="I29" s="347"/>
    </row>
    <row r="30" spans="2:9" ht="13.5" thickTop="1" x14ac:dyDescent="0.2">
      <c r="B30" s="47"/>
      <c r="C30" s="47"/>
      <c r="D30" s="47"/>
    </row>
    <row r="31" spans="2:9" x14ac:dyDescent="0.2">
      <c r="B31" s="47"/>
      <c r="C31" s="47"/>
      <c r="D31" s="47"/>
    </row>
    <row r="32" spans="2:9" x14ac:dyDescent="0.2">
      <c r="B32" s="47"/>
      <c r="C32" s="47"/>
      <c r="D32" s="47"/>
    </row>
    <row r="33" spans="2:9" ht="15.75" x14ac:dyDescent="0.2">
      <c r="B33" s="55"/>
      <c r="C33" s="56"/>
      <c r="D33" s="56"/>
      <c r="E33" s="57"/>
      <c r="F33" s="57"/>
      <c r="G33" s="57"/>
      <c r="H33" s="57"/>
      <c r="I33" s="57"/>
    </row>
    <row r="34" spans="2:9" x14ac:dyDescent="0.2">
      <c r="B34" s="47"/>
      <c r="C34" s="47"/>
      <c r="D34" s="47"/>
    </row>
    <row r="35" spans="2:9" x14ac:dyDescent="0.2">
      <c r="B35" s="47"/>
      <c r="C35" s="47"/>
      <c r="D35" s="47"/>
    </row>
    <row r="36" spans="2:9" ht="15.75" x14ac:dyDescent="0.25">
      <c r="B36" s="47"/>
      <c r="C36" s="47"/>
      <c r="D36" s="47"/>
      <c r="E36" s="58"/>
    </row>
    <row r="37" spans="2:9" x14ac:dyDescent="0.2">
      <c r="B37" s="47"/>
      <c r="C37" s="59"/>
      <c r="D37" s="47"/>
    </row>
    <row r="38" spans="2:9" x14ac:dyDescent="0.2">
      <c r="B38" s="47"/>
      <c r="C38" s="59"/>
      <c r="D38" s="47"/>
    </row>
    <row r="39" spans="2:9" x14ac:dyDescent="0.2">
      <c r="B39" s="47"/>
      <c r="C39" s="59"/>
      <c r="D39" s="47"/>
    </row>
    <row r="40" spans="2:9" x14ac:dyDescent="0.2">
      <c r="B40" s="47"/>
      <c r="C40" s="59"/>
      <c r="D40" s="47"/>
    </row>
    <row r="41" spans="2:9" x14ac:dyDescent="0.2">
      <c r="B41" s="47"/>
      <c r="C41" s="60"/>
      <c r="D41" s="47"/>
    </row>
    <row r="42" spans="2:9" x14ac:dyDescent="0.2">
      <c r="B42" s="47"/>
    </row>
    <row r="43" spans="2:9" x14ac:dyDescent="0.2">
      <c r="B43" s="47"/>
      <c r="C43" s="47"/>
      <c r="D43" s="47"/>
    </row>
    <row r="44" spans="2:9" x14ac:dyDescent="0.2">
      <c r="B44" s="47"/>
      <c r="C44" s="47"/>
      <c r="D44" s="47"/>
    </row>
    <row r="45" spans="2:9" x14ac:dyDescent="0.2">
      <c r="B45" s="47"/>
      <c r="C45" s="47"/>
      <c r="D45" s="47"/>
    </row>
    <row r="46" spans="2:9" ht="89.25" customHeight="1" x14ac:dyDescent="0.2">
      <c r="B46" s="47"/>
      <c r="C46" s="47"/>
      <c r="D46" s="47"/>
    </row>
    <row r="47" spans="2:9" x14ac:dyDescent="0.2">
      <c r="B47" s="47"/>
      <c r="C47" s="47"/>
      <c r="D47" s="47"/>
    </row>
    <row r="48" spans="2:9" x14ac:dyDescent="0.2">
      <c r="B48" s="47"/>
      <c r="C48" s="47"/>
      <c r="D48" s="47"/>
    </row>
    <row r="49" spans="1:9" x14ac:dyDescent="0.2">
      <c r="B49" s="47"/>
      <c r="C49" s="47"/>
      <c r="D49" s="47"/>
    </row>
    <row r="50" spans="1:9" x14ac:dyDescent="0.2">
      <c r="B50" s="47"/>
      <c r="C50" s="47"/>
      <c r="D50" s="47"/>
    </row>
    <row r="51" spans="1:9" x14ac:dyDescent="0.2">
      <c r="B51" s="47"/>
      <c r="C51" s="47"/>
      <c r="D51" s="47"/>
    </row>
    <row r="52" spans="1:9" x14ac:dyDescent="0.2">
      <c r="B52" s="47"/>
      <c r="C52" s="47"/>
      <c r="D52" s="47"/>
      <c r="F52" s="348"/>
      <c r="G52" s="348"/>
      <c r="H52" s="348"/>
    </row>
    <row r="53" spans="1:9" ht="16.5" customHeight="1" x14ac:dyDescent="0.2">
      <c r="A53" s="57" t="s">
        <v>82</v>
      </c>
      <c r="B53" s="61"/>
      <c r="C53" s="62"/>
      <c r="D53" s="62"/>
      <c r="E53" s="56"/>
      <c r="F53" s="56"/>
      <c r="G53" s="57"/>
      <c r="H53" s="57"/>
      <c r="I53" s="62"/>
    </row>
    <row r="54" spans="1:9" ht="16.5" customHeight="1" x14ac:dyDescent="0.2">
      <c r="A54" s="62" t="s">
        <v>83</v>
      </c>
      <c r="B54" s="61"/>
      <c r="C54" s="62"/>
      <c r="D54" s="62"/>
      <c r="E54" s="56"/>
      <c r="F54" s="56"/>
      <c r="G54" s="57"/>
      <c r="H54" s="57"/>
      <c r="I54" s="62"/>
    </row>
    <row r="55" spans="1:9" ht="16.5" customHeight="1" x14ac:dyDescent="0.2">
      <c r="A55" s="57" t="s">
        <v>217</v>
      </c>
      <c r="B55" s="61"/>
      <c r="C55" s="62"/>
      <c r="D55" s="62"/>
      <c r="E55" s="56"/>
      <c r="F55" s="56"/>
      <c r="G55" s="57"/>
      <c r="H55" s="57"/>
      <c r="I55" s="62"/>
    </row>
    <row r="56" spans="1:9" x14ac:dyDescent="0.2">
      <c r="A56" s="63" t="s">
        <v>174</v>
      </c>
      <c r="B56" s="61"/>
      <c r="C56" s="62"/>
      <c r="D56" s="62"/>
      <c r="E56" s="62"/>
      <c r="F56" s="62"/>
      <c r="G56" s="62"/>
      <c r="H56" s="62"/>
      <c r="I56" s="62"/>
    </row>
    <row r="57" spans="1:9" x14ac:dyDescent="0.2">
      <c r="A57" s="57"/>
      <c r="B57" s="61"/>
      <c r="C57" s="62"/>
      <c r="D57" s="62"/>
      <c r="E57" s="56"/>
      <c r="F57" s="56"/>
      <c r="G57" s="57"/>
      <c r="H57" s="57"/>
      <c r="I57" s="62"/>
    </row>
    <row r="58" spans="1:9" x14ac:dyDescent="0.2">
      <c r="A58" s="63"/>
      <c r="B58" s="61"/>
      <c r="C58" s="62"/>
      <c r="D58" s="62"/>
      <c r="E58" s="62"/>
      <c r="F58" s="62"/>
      <c r="G58" s="62"/>
      <c r="H58" s="62"/>
      <c r="I58" s="62"/>
    </row>
    <row r="59" spans="1:9" ht="30.75" customHeight="1" x14ac:dyDescent="0.2">
      <c r="B59" s="47"/>
      <c r="C59" s="47"/>
      <c r="D59" s="47"/>
    </row>
    <row r="60" spans="1:9" ht="15" x14ac:dyDescent="0.2">
      <c r="A60" s="64" t="s">
        <v>84</v>
      </c>
      <c r="C60" s="47"/>
      <c r="D60" s="47"/>
      <c r="I60" s="65" t="s">
        <v>215</v>
      </c>
    </row>
    <row r="61" spans="1:9" x14ac:dyDescent="0.2">
      <c r="B61" s="47"/>
      <c r="C61" s="47"/>
      <c r="D61" s="47"/>
    </row>
    <row r="62" spans="1:9" x14ac:dyDescent="0.2">
      <c r="B62" s="47"/>
      <c r="C62" s="47"/>
      <c r="D62" s="47"/>
    </row>
    <row r="63" spans="1:9" x14ac:dyDescent="0.2">
      <c r="B63" s="47"/>
      <c r="C63" s="47"/>
      <c r="D63" s="47"/>
    </row>
    <row r="64" spans="1:9" x14ac:dyDescent="0.2">
      <c r="B64" s="47"/>
      <c r="C64" s="47"/>
      <c r="D64" s="47"/>
    </row>
    <row r="65" spans="2:4" x14ac:dyDescent="0.2">
      <c r="B65" s="47"/>
      <c r="C65" s="47"/>
      <c r="D65" s="47"/>
    </row>
    <row r="66" spans="2:4" x14ac:dyDescent="0.2">
      <c r="B66" s="47"/>
      <c r="C66" s="47"/>
      <c r="D66" s="47"/>
    </row>
    <row r="67" spans="2:4" x14ac:dyDescent="0.2">
      <c r="B67" s="47"/>
      <c r="C67" s="47"/>
      <c r="D67" s="47"/>
    </row>
    <row r="68" spans="2:4" x14ac:dyDescent="0.2">
      <c r="B68" s="47"/>
      <c r="C68" s="47"/>
      <c r="D68" s="47"/>
    </row>
    <row r="69" spans="2:4" x14ac:dyDescent="0.2">
      <c r="B69" s="47"/>
      <c r="C69" s="47"/>
      <c r="D69" s="47"/>
    </row>
    <row r="70" spans="2:4" x14ac:dyDescent="0.2">
      <c r="B70" s="47"/>
      <c r="C70" s="47"/>
      <c r="D70" s="47"/>
    </row>
    <row r="71" spans="2:4" x14ac:dyDescent="0.2">
      <c r="B71" s="47"/>
      <c r="C71" s="47"/>
      <c r="D71" s="47"/>
    </row>
    <row r="72" spans="2:4" x14ac:dyDescent="0.2">
      <c r="B72" s="47"/>
      <c r="C72" s="47"/>
      <c r="D72" s="47"/>
    </row>
    <row r="73" spans="2:4" x14ac:dyDescent="0.2">
      <c r="B73" s="47"/>
      <c r="C73" s="47"/>
      <c r="D73" s="47"/>
    </row>
    <row r="74" spans="2:4" x14ac:dyDescent="0.2">
      <c r="B74" s="47"/>
      <c r="C74" s="47"/>
      <c r="D74" s="47"/>
    </row>
    <row r="75" spans="2:4" x14ac:dyDescent="0.2">
      <c r="B75" s="47"/>
      <c r="C75" s="47"/>
      <c r="D75" s="47"/>
    </row>
    <row r="76" spans="2:4" x14ac:dyDescent="0.2">
      <c r="B76" s="47"/>
      <c r="C76" s="47"/>
      <c r="D76" s="47"/>
    </row>
    <row r="77" spans="2:4" x14ac:dyDescent="0.2">
      <c r="B77" s="47"/>
      <c r="C77" s="47"/>
      <c r="D77" s="47"/>
    </row>
    <row r="78" spans="2:4" x14ac:dyDescent="0.2">
      <c r="B78" s="47"/>
      <c r="C78" s="47"/>
      <c r="D78" s="47"/>
    </row>
    <row r="79" spans="2:4" x14ac:dyDescent="0.2">
      <c r="B79" s="47"/>
      <c r="C79" s="47"/>
      <c r="D79" s="47"/>
    </row>
    <row r="80" spans="2:4" x14ac:dyDescent="0.2">
      <c r="B80" s="47"/>
      <c r="C80" s="47"/>
      <c r="D80" s="47"/>
    </row>
    <row r="81" spans="2:4" x14ac:dyDescent="0.2">
      <c r="B81" s="47"/>
      <c r="C81" s="47"/>
      <c r="D81" s="47"/>
    </row>
    <row r="82" spans="2:4" x14ac:dyDescent="0.2">
      <c r="B82" s="47"/>
      <c r="C82" s="47"/>
      <c r="D82" s="47"/>
    </row>
    <row r="83" spans="2:4" x14ac:dyDescent="0.2">
      <c r="B83" s="47"/>
      <c r="C83" s="47"/>
      <c r="D83" s="47"/>
    </row>
    <row r="84" spans="2:4" x14ac:dyDescent="0.2">
      <c r="B84" s="47"/>
      <c r="C84" s="47"/>
      <c r="D84" s="47"/>
    </row>
    <row r="85" spans="2:4" x14ac:dyDescent="0.2">
      <c r="B85" s="47"/>
      <c r="C85" s="47"/>
      <c r="D85" s="47"/>
    </row>
    <row r="86" spans="2:4" x14ac:dyDescent="0.2">
      <c r="B86" s="47"/>
      <c r="C86" s="47"/>
      <c r="D86" s="47"/>
    </row>
    <row r="87" spans="2:4" x14ac:dyDescent="0.2">
      <c r="B87" s="47"/>
      <c r="C87" s="47"/>
      <c r="D87" s="47"/>
    </row>
    <row r="88" spans="2:4" x14ac:dyDescent="0.2">
      <c r="B88" s="47"/>
      <c r="C88" s="47"/>
      <c r="D88" s="47"/>
    </row>
    <row r="89" spans="2:4" x14ac:dyDescent="0.2">
      <c r="B89" s="47"/>
      <c r="C89" s="47"/>
      <c r="D89" s="47"/>
    </row>
    <row r="90" spans="2:4" x14ac:dyDescent="0.2">
      <c r="B90" s="47"/>
      <c r="C90" s="47"/>
      <c r="D90" s="47"/>
    </row>
    <row r="91" spans="2:4" x14ac:dyDescent="0.2">
      <c r="B91" s="47"/>
      <c r="C91" s="47"/>
      <c r="D91" s="47"/>
    </row>
    <row r="92" spans="2:4" x14ac:dyDescent="0.2">
      <c r="B92" s="47"/>
      <c r="C92" s="47"/>
      <c r="D92" s="47"/>
    </row>
    <row r="93" spans="2:4" x14ac:dyDescent="0.2">
      <c r="B93" s="47"/>
      <c r="C93" s="47"/>
      <c r="D93" s="47"/>
    </row>
    <row r="94" spans="2:4" x14ac:dyDescent="0.2">
      <c r="B94" s="47"/>
      <c r="C94" s="47"/>
      <c r="D94" s="47"/>
    </row>
    <row r="95" spans="2:4" x14ac:dyDescent="0.2">
      <c r="B95" s="47"/>
      <c r="C95" s="47"/>
      <c r="D95" s="47"/>
    </row>
    <row r="96" spans="2:4" x14ac:dyDescent="0.2">
      <c r="B96" s="47"/>
      <c r="C96" s="47"/>
      <c r="D96" s="47"/>
    </row>
    <row r="97" spans="2:4" x14ac:dyDescent="0.2">
      <c r="B97" s="47"/>
      <c r="C97" s="47"/>
      <c r="D97" s="47"/>
    </row>
    <row r="98" spans="2:4" x14ac:dyDescent="0.2">
      <c r="B98" s="47"/>
      <c r="C98" s="47"/>
      <c r="D98" s="47"/>
    </row>
    <row r="99" spans="2:4" x14ac:dyDescent="0.2">
      <c r="B99" s="47"/>
      <c r="C99" s="47"/>
      <c r="D99" s="47"/>
    </row>
    <row r="100" spans="2:4" x14ac:dyDescent="0.2">
      <c r="B100" s="47"/>
      <c r="C100" s="47"/>
      <c r="D100" s="47"/>
    </row>
    <row r="101" spans="2:4" x14ac:dyDescent="0.2">
      <c r="B101" s="47"/>
      <c r="C101" s="47"/>
      <c r="D101" s="47"/>
    </row>
    <row r="102" spans="2:4" x14ac:dyDescent="0.2">
      <c r="B102" s="47"/>
      <c r="C102" s="47"/>
      <c r="D102" s="47"/>
    </row>
    <row r="103" spans="2:4" x14ac:dyDescent="0.2">
      <c r="B103" s="47"/>
      <c r="C103" s="47"/>
      <c r="D103" s="47"/>
    </row>
    <row r="104" spans="2:4" x14ac:dyDescent="0.2">
      <c r="B104" s="47"/>
      <c r="C104" s="47"/>
      <c r="D104" s="47"/>
    </row>
    <row r="105" spans="2:4" x14ac:dyDescent="0.2">
      <c r="B105" s="47"/>
      <c r="C105" s="47"/>
      <c r="D105" s="47"/>
    </row>
    <row r="106" spans="2:4" x14ac:dyDescent="0.2">
      <c r="B106" s="47"/>
      <c r="C106" s="47"/>
      <c r="D106" s="47"/>
    </row>
    <row r="107" spans="2:4" x14ac:dyDescent="0.2">
      <c r="B107" s="47"/>
      <c r="C107" s="47"/>
      <c r="D107" s="47"/>
    </row>
    <row r="108" spans="2:4" x14ac:dyDescent="0.2">
      <c r="B108" s="47"/>
      <c r="C108" s="47"/>
      <c r="D108" s="47"/>
    </row>
    <row r="109" spans="2:4" x14ac:dyDescent="0.2">
      <c r="B109" s="47"/>
      <c r="C109" s="47"/>
      <c r="D109" s="47"/>
    </row>
    <row r="110" spans="2:4" x14ac:dyDescent="0.2">
      <c r="B110" s="47"/>
      <c r="C110" s="47"/>
      <c r="D110" s="47"/>
    </row>
    <row r="111" spans="2:4" x14ac:dyDescent="0.2">
      <c r="B111" s="47"/>
      <c r="C111" s="47"/>
      <c r="D111" s="47"/>
    </row>
    <row r="112" spans="2:4" x14ac:dyDescent="0.2">
      <c r="B112" s="47"/>
      <c r="C112" s="47"/>
      <c r="D112" s="47"/>
    </row>
    <row r="113" spans="2:4" x14ac:dyDescent="0.2">
      <c r="B113" s="47"/>
      <c r="C113" s="47"/>
      <c r="D113" s="47"/>
    </row>
    <row r="114" spans="2:4" x14ac:dyDescent="0.2">
      <c r="B114" s="47"/>
      <c r="C114" s="47"/>
      <c r="D114" s="47"/>
    </row>
    <row r="115" spans="2:4" x14ac:dyDescent="0.2">
      <c r="B115" s="47"/>
      <c r="C115" s="47"/>
      <c r="D115" s="47"/>
    </row>
    <row r="116" spans="2:4" x14ac:dyDescent="0.2">
      <c r="B116" s="47"/>
      <c r="C116" s="47"/>
      <c r="D116" s="47"/>
    </row>
    <row r="117" spans="2:4" x14ac:dyDescent="0.2">
      <c r="B117" s="47"/>
      <c r="C117" s="47"/>
      <c r="D117" s="47"/>
    </row>
    <row r="118" spans="2:4" x14ac:dyDescent="0.2">
      <c r="B118" s="47"/>
      <c r="C118" s="47"/>
      <c r="D118" s="47"/>
    </row>
    <row r="119" spans="2:4" x14ac:dyDescent="0.2">
      <c r="B119" s="47"/>
      <c r="C119" s="47"/>
      <c r="D119" s="47"/>
    </row>
    <row r="120" spans="2:4" x14ac:dyDescent="0.2">
      <c r="B120" s="47"/>
      <c r="C120" s="47"/>
      <c r="D120" s="47"/>
    </row>
    <row r="121" spans="2:4" x14ac:dyDescent="0.2">
      <c r="B121" s="47"/>
      <c r="C121" s="47"/>
      <c r="D121" s="47"/>
    </row>
    <row r="122" spans="2:4" x14ac:dyDescent="0.2">
      <c r="B122" s="47"/>
      <c r="C122" s="47"/>
      <c r="D122" s="47"/>
    </row>
    <row r="123" spans="2:4" x14ac:dyDescent="0.2">
      <c r="B123" s="47"/>
      <c r="C123" s="47"/>
      <c r="D123" s="47"/>
    </row>
    <row r="124" spans="2:4" x14ac:dyDescent="0.2">
      <c r="B124" s="47"/>
      <c r="C124" s="47"/>
      <c r="D124" s="47"/>
    </row>
    <row r="125" spans="2:4" x14ac:dyDescent="0.2">
      <c r="B125" s="47"/>
      <c r="C125" s="47"/>
      <c r="D125" s="47"/>
    </row>
    <row r="126" spans="2:4" x14ac:dyDescent="0.2">
      <c r="B126" s="47"/>
      <c r="C126" s="47"/>
      <c r="D126" s="47"/>
    </row>
    <row r="127" spans="2:4" x14ac:dyDescent="0.2">
      <c r="B127" s="47"/>
      <c r="C127" s="47"/>
      <c r="D127" s="47"/>
    </row>
    <row r="128" spans="2:4" x14ac:dyDescent="0.2">
      <c r="B128" s="47"/>
      <c r="C128" s="47"/>
      <c r="D128" s="47"/>
    </row>
    <row r="129" spans="2:4" x14ac:dyDescent="0.2">
      <c r="B129" s="47"/>
      <c r="C129" s="47"/>
      <c r="D129" s="47"/>
    </row>
    <row r="130" spans="2:4" x14ac:dyDescent="0.2">
      <c r="B130" s="47"/>
      <c r="C130" s="47"/>
      <c r="D130" s="47"/>
    </row>
    <row r="131" spans="2:4" x14ac:dyDescent="0.2">
      <c r="B131" s="47"/>
      <c r="C131" s="47"/>
      <c r="D131" s="47"/>
    </row>
    <row r="132" spans="2:4" x14ac:dyDescent="0.2">
      <c r="B132" s="47"/>
      <c r="C132" s="47"/>
      <c r="D132" s="47"/>
    </row>
    <row r="133" spans="2:4" x14ac:dyDescent="0.2">
      <c r="B133" s="47"/>
      <c r="C133" s="47"/>
      <c r="D133" s="47"/>
    </row>
    <row r="134" spans="2:4" x14ac:dyDescent="0.2">
      <c r="B134" s="47"/>
      <c r="C134" s="47"/>
      <c r="D134" s="47"/>
    </row>
    <row r="135" spans="2:4" x14ac:dyDescent="0.2">
      <c r="B135" s="47"/>
      <c r="C135" s="47"/>
      <c r="D135" s="47"/>
    </row>
    <row r="136" spans="2:4" x14ac:dyDescent="0.2">
      <c r="B136" s="47"/>
      <c r="C136" s="47"/>
      <c r="D136" s="47"/>
    </row>
    <row r="137" spans="2:4" x14ac:dyDescent="0.2">
      <c r="B137" s="47"/>
      <c r="C137" s="47"/>
      <c r="D137" s="47"/>
    </row>
    <row r="138" spans="2:4" x14ac:dyDescent="0.2">
      <c r="B138" s="47"/>
      <c r="C138" s="47"/>
      <c r="D138" s="47"/>
    </row>
    <row r="139" spans="2:4" x14ac:dyDescent="0.2">
      <c r="B139" s="47"/>
      <c r="C139" s="47"/>
      <c r="D139" s="47"/>
    </row>
    <row r="140" spans="2:4" x14ac:dyDescent="0.2">
      <c r="B140" s="47"/>
      <c r="C140" s="47"/>
      <c r="D140" s="47"/>
    </row>
    <row r="141" spans="2:4" x14ac:dyDescent="0.2">
      <c r="B141" s="47"/>
      <c r="C141" s="47"/>
      <c r="D141" s="47"/>
    </row>
    <row r="142" spans="2:4" x14ac:dyDescent="0.2">
      <c r="B142" s="47"/>
      <c r="C142" s="47"/>
      <c r="D142" s="47"/>
    </row>
    <row r="143" spans="2:4" x14ac:dyDescent="0.2">
      <c r="B143" s="47"/>
      <c r="C143" s="47"/>
      <c r="D143" s="47"/>
    </row>
    <row r="144" spans="2:4" x14ac:dyDescent="0.2">
      <c r="B144" s="47"/>
      <c r="C144" s="47"/>
      <c r="D144" s="47"/>
    </row>
    <row r="145" spans="2:4" x14ac:dyDescent="0.2">
      <c r="B145" s="47"/>
      <c r="C145" s="47"/>
      <c r="D145" s="47"/>
    </row>
    <row r="146" spans="2:4" x14ac:dyDescent="0.2">
      <c r="B146" s="47"/>
      <c r="C146" s="47"/>
      <c r="D146" s="47"/>
    </row>
    <row r="147" spans="2:4" x14ac:dyDescent="0.2">
      <c r="B147" s="47"/>
      <c r="C147" s="47"/>
      <c r="D147" s="47"/>
    </row>
    <row r="148" spans="2:4" x14ac:dyDescent="0.2">
      <c r="B148" s="47"/>
      <c r="C148" s="47"/>
      <c r="D148" s="47"/>
    </row>
    <row r="149" spans="2:4" x14ac:dyDescent="0.2">
      <c r="B149" s="47"/>
      <c r="C149" s="47"/>
      <c r="D149" s="47"/>
    </row>
    <row r="150" spans="2:4" x14ac:dyDescent="0.2">
      <c r="B150" s="47"/>
      <c r="C150" s="47"/>
      <c r="D150" s="47"/>
    </row>
    <row r="151" spans="2:4" x14ac:dyDescent="0.2">
      <c r="B151" s="47"/>
      <c r="C151" s="47"/>
      <c r="D151" s="47"/>
    </row>
    <row r="152" spans="2:4" x14ac:dyDescent="0.2">
      <c r="B152" s="47"/>
      <c r="C152" s="47"/>
      <c r="D152" s="47"/>
    </row>
    <row r="153" spans="2:4" x14ac:dyDescent="0.2">
      <c r="B153" s="47"/>
      <c r="C153" s="47"/>
      <c r="D153" s="47"/>
    </row>
    <row r="154" spans="2:4" x14ac:dyDescent="0.2">
      <c r="B154" s="47"/>
      <c r="C154" s="47"/>
      <c r="D154" s="47"/>
    </row>
    <row r="155" spans="2:4" x14ac:dyDescent="0.2">
      <c r="B155" s="47"/>
      <c r="C155" s="47"/>
      <c r="D155" s="47"/>
    </row>
    <row r="156" spans="2:4" x14ac:dyDescent="0.2">
      <c r="B156" s="47"/>
      <c r="C156" s="47"/>
      <c r="D156" s="47"/>
    </row>
    <row r="157" spans="2:4" x14ac:dyDescent="0.2">
      <c r="B157" s="47"/>
      <c r="C157" s="47"/>
      <c r="D157" s="47"/>
    </row>
    <row r="158" spans="2:4" x14ac:dyDescent="0.2">
      <c r="B158" s="47"/>
      <c r="C158" s="47"/>
      <c r="D158" s="47"/>
    </row>
    <row r="159" spans="2:4" x14ac:dyDescent="0.2">
      <c r="B159" s="47"/>
      <c r="C159" s="47"/>
      <c r="D159" s="47"/>
    </row>
    <row r="160" spans="2:4" x14ac:dyDescent="0.2">
      <c r="B160" s="47"/>
      <c r="C160" s="47"/>
      <c r="D160" s="47"/>
    </row>
    <row r="161" spans="2:4" x14ac:dyDescent="0.2">
      <c r="B161" s="47"/>
      <c r="C161" s="47"/>
      <c r="D161" s="47"/>
    </row>
    <row r="162" spans="2:4" x14ac:dyDescent="0.2">
      <c r="B162" s="47"/>
      <c r="C162" s="47"/>
      <c r="D162" s="47"/>
    </row>
    <row r="163" spans="2:4" x14ac:dyDescent="0.2">
      <c r="B163" s="47"/>
      <c r="C163" s="47"/>
      <c r="D163" s="47"/>
    </row>
    <row r="164" spans="2:4" x14ac:dyDescent="0.2">
      <c r="B164" s="47"/>
      <c r="C164" s="47"/>
      <c r="D164" s="47"/>
    </row>
    <row r="165" spans="2:4" x14ac:dyDescent="0.2">
      <c r="B165" s="47"/>
      <c r="C165" s="47"/>
      <c r="D165" s="47"/>
    </row>
    <row r="166" spans="2:4" x14ac:dyDescent="0.2">
      <c r="B166" s="47"/>
      <c r="C166" s="47"/>
      <c r="D166" s="47"/>
    </row>
    <row r="167" spans="2:4" x14ac:dyDescent="0.2">
      <c r="B167" s="47"/>
      <c r="C167" s="47"/>
      <c r="D167" s="47"/>
    </row>
    <row r="168" spans="2:4" x14ac:dyDescent="0.2">
      <c r="B168" s="47"/>
      <c r="C168" s="47"/>
      <c r="D168" s="47"/>
    </row>
    <row r="169" spans="2:4" x14ac:dyDescent="0.2">
      <c r="B169" s="47"/>
      <c r="C169" s="47"/>
      <c r="D169" s="47"/>
    </row>
    <row r="170" spans="2:4" x14ac:dyDescent="0.2">
      <c r="B170" s="47"/>
      <c r="C170" s="47"/>
      <c r="D170" s="47"/>
    </row>
    <row r="171" spans="2:4" x14ac:dyDescent="0.2">
      <c r="B171" s="47"/>
      <c r="C171" s="47"/>
      <c r="D171" s="47"/>
    </row>
    <row r="172" spans="2:4" x14ac:dyDescent="0.2">
      <c r="B172" s="47"/>
      <c r="C172" s="47"/>
      <c r="D172" s="47"/>
    </row>
    <row r="173" spans="2:4" x14ac:dyDescent="0.2">
      <c r="B173" s="47"/>
      <c r="C173" s="47"/>
      <c r="D173" s="47"/>
    </row>
    <row r="174" spans="2:4" x14ac:dyDescent="0.2">
      <c r="B174" s="47"/>
      <c r="C174" s="47"/>
      <c r="D174" s="47"/>
    </row>
    <row r="175" spans="2:4" x14ac:dyDescent="0.2">
      <c r="B175" s="47"/>
      <c r="C175" s="47"/>
      <c r="D175" s="47"/>
    </row>
    <row r="176" spans="2:4" x14ac:dyDescent="0.2">
      <c r="B176" s="47"/>
      <c r="C176" s="47"/>
      <c r="D176" s="47"/>
    </row>
    <row r="177" spans="2:4" x14ac:dyDescent="0.2">
      <c r="B177" s="47"/>
      <c r="C177" s="47"/>
      <c r="D177" s="47"/>
    </row>
    <row r="178" spans="2:4" x14ac:dyDescent="0.2">
      <c r="B178" s="47"/>
      <c r="C178" s="47"/>
      <c r="D178" s="47"/>
    </row>
    <row r="179" spans="2:4" x14ac:dyDescent="0.2">
      <c r="B179" s="47"/>
      <c r="C179" s="47"/>
      <c r="D179" s="47"/>
    </row>
    <row r="180" spans="2:4" x14ac:dyDescent="0.2">
      <c r="B180" s="47"/>
      <c r="C180" s="47"/>
      <c r="D180" s="47"/>
    </row>
    <row r="181" spans="2:4" x14ac:dyDescent="0.2">
      <c r="B181" s="47"/>
      <c r="C181" s="47"/>
      <c r="D181" s="47"/>
    </row>
    <row r="182" spans="2:4" x14ac:dyDescent="0.2">
      <c r="B182" s="47"/>
      <c r="C182" s="47"/>
      <c r="D182" s="47"/>
    </row>
    <row r="183" spans="2:4" x14ac:dyDescent="0.2">
      <c r="B183" s="47"/>
      <c r="C183" s="47"/>
      <c r="D183" s="47"/>
    </row>
    <row r="184" spans="2:4" x14ac:dyDescent="0.2">
      <c r="B184" s="47"/>
      <c r="C184" s="47"/>
      <c r="D184" s="47"/>
    </row>
    <row r="185" spans="2:4" x14ac:dyDescent="0.2">
      <c r="B185" s="47"/>
      <c r="C185" s="47"/>
      <c r="D185" s="47"/>
    </row>
    <row r="186" spans="2:4" x14ac:dyDescent="0.2">
      <c r="B186" s="47"/>
      <c r="C186" s="47"/>
      <c r="D186" s="47"/>
    </row>
    <row r="187" spans="2:4" x14ac:dyDescent="0.2">
      <c r="B187" s="47"/>
      <c r="C187" s="47"/>
      <c r="D187" s="47"/>
    </row>
    <row r="188" spans="2:4" x14ac:dyDescent="0.2">
      <c r="B188" s="47"/>
      <c r="C188" s="47"/>
      <c r="D188" s="47"/>
    </row>
    <row r="189" spans="2:4" x14ac:dyDescent="0.2">
      <c r="B189" s="47"/>
      <c r="C189" s="47"/>
      <c r="D189" s="47"/>
    </row>
    <row r="190" spans="2:4" x14ac:dyDescent="0.2">
      <c r="B190" s="47"/>
      <c r="C190" s="47"/>
      <c r="D190" s="47"/>
    </row>
    <row r="191" spans="2:4" x14ac:dyDescent="0.2">
      <c r="B191" s="47"/>
      <c r="C191" s="47"/>
      <c r="D191" s="47"/>
    </row>
    <row r="192" spans="2:4" x14ac:dyDescent="0.2">
      <c r="B192" s="47"/>
      <c r="C192" s="47"/>
      <c r="D192" s="47"/>
    </row>
    <row r="193" spans="2:4" x14ac:dyDescent="0.2">
      <c r="B193" s="47"/>
      <c r="C193" s="47"/>
      <c r="D193" s="47"/>
    </row>
    <row r="194" spans="2:4" x14ac:dyDescent="0.2">
      <c r="B194" s="47"/>
      <c r="C194" s="47"/>
      <c r="D194" s="47"/>
    </row>
    <row r="195" spans="2:4" x14ac:dyDescent="0.2">
      <c r="B195" s="47"/>
      <c r="C195" s="47"/>
      <c r="D195" s="47"/>
    </row>
    <row r="196" spans="2:4" x14ac:dyDescent="0.2">
      <c r="B196" s="47"/>
      <c r="C196" s="47"/>
      <c r="D196" s="47"/>
    </row>
    <row r="197" spans="2:4" x14ac:dyDescent="0.2">
      <c r="B197" s="47"/>
      <c r="C197" s="47"/>
      <c r="D197" s="47"/>
    </row>
    <row r="198" spans="2:4" x14ac:dyDescent="0.2">
      <c r="B198" s="47"/>
      <c r="C198" s="47"/>
      <c r="D198" s="47"/>
    </row>
    <row r="199" spans="2:4" x14ac:dyDescent="0.2">
      <c r="B199" s="47"/>
      <c r="C199" s="47"/>
      <c r="D199" s="47"/>
    </row>
    <row r="200" spans="2:4" x14ac:dyDescent="0.2">
      <c r="B200" s="47"/>
      <c r="C200" s="47"/>
      <c r="D200" s="47"/>
    </row>
    <row r="201" spans="2:4" x14ac:dyDescent="0.2">
      <c r="B201" s="47"/>
      <c r="C201" s="47"/>
      <c r="D201" s="47"/>
    </row>
    <row r="202" spans="2:4" x14ac:dyDescent="0.2">
      <c r="B202" s="47"/>
      <c r="C202" s="47"/>
      <c r="D202" s="47"/>
    </row>
    <row r="203" spans="2:4" x14ac:dyDescent="0.2">
      <c r="B203" s="47"/>
      <c r="C203" s="47"/>
      <c r="D203" s="47"/>
    </row>
    <row r="204" spans="2:4" x14ac:dyDescent="0.2">
      <c r="B204" s="47"/>
      <c r="C204" s="47"/>
      <c r="D204" s="47"/>
    </row>
    <row r="205" spans="2:4" x14ac:dyDescent="0.2">
      <c r="B205" s="47"/>
      <c r="C205" s="47"/>
      <c r="D205" s="47"/>
    </row>
    <row r="206" spans="2:4" x14ac:dyDescent="0.2">
      <c r="B206" s="47"/>
      <c r="C206" s="47"/>
      <c r="D206" s="47"/>
    </row>
    <row r="207" spans="2:4" x14ac:dyDescent="0.2">
      <c r="B207" s="47"/>
      <c r="C207" s="47"/>
      <c r="D207" s="47"/>
    </row>
    <row r="208" spans="2:4" x14ac:dyDescent="0.2">
      <c r="B208" s="47"/>
      <c r="C208" s="47"/>
      <c r="D208" s="47"/>
    </row>
    <row r="209" spans="2:4" x14ac:dyDescent="0.2">
      <c r="B209" s="47"/>
      <c r="C209" s="47"/>
      <c r="D209" s="47"/>
    </row>
    <row r="210" spans="2:4" x14ac:dyDescent="0.2">
      <c r="B210" s="47"/>
      <c r="C210" s="47"/>
      <c r="D210" s="47"/>
    </row>
    <row r="211" spans="2:4" x14ac:dyDescent="0.2">
      <c r="B211" s="47"/>
      <c r="C211" s="47"/>
      <c r="D211" s="47"/>
    </row>
    <row r="212" spans="2:4" x14ac:dyDescent="0.2">
      <c r="B212" s="47"/>
      <c r="C212" s="47"/>
      <c r="D212" s="47"/>
    </row>
    <row r="213" spans="2:4" x14ac:dyDescent="0.2">
      <c r="B213" s="47"/>
      <c r="C213" s="47"/>
      <c r="D213" s="47"/>
    </row>
    <row r="214" spans="2:4" x14ac:dyDescent="0.2">
      <c r="B214" s="47"/>
      <c r="C214" s="47"/>
      <c r="D214" s="47"/>
    </row>
    <row r="215" spans="2:4" x14ac:dyDescent="0.2">
      <c r="B215" s="47"/>
      <c r="C215" s="47"/>
      <c r="D215" s="47"/>
    </row>
    <row r="216" spans="2:4" x14ac:dyDescent="0.2">
      <c r="B216" s="47"/>
      <c r="C216" s="47"/>
      <c r="D216" s="47"/>
    </row>
    <row r="217" spans="2:4" x14ac:dyDescent="0.2">
      <c r="B217" s="47"/>
      <c r="C217" s="47"/>
      <c r="D217" s="47"/>
    </row>
    <row r="218" spans="2:4" x14ac:dyDescent="0.2">
      <c r="B218" s="47"/>
      <c r="C218" s="47"/>
      <c r="D218" s="47"/>
    </row>
    <row r="219" spans="2:4" x14ac:dyDescent="0.2">
      <c r="B219" s="47"/>
      <c r="C219" s="47"/>
      <c r="D219" s="47"/>
    </row>
    <row r="220" spans="2:4" x14ac:dyDescent="0.2">
      <c r="B220" s="47"/>
      <c r="C220" s="47"/>
      <c r="D220" s="47"/>
    </row>
    <row r="221" spans="2:4" x14ac:dyDescent="0.2">
      <c r="B221" s="47"/>
      <c r="C221" s="47"/>
      <c r="D221" s="47"/>
    </row>
    <row r="222" spans="2:4" x14ac:dyDescent="0.2">
      <c r="B222" s="47"/>
      <c r="C222" s="47"/>
      <c r="D222" s="47"/>
    </row>
    <row r="223" spans="2:4" x14ac:dyDescent="0.2">
      <c r="B223" s="47"/>
      <c r="C223" s="47"/>
      <c r="D223" s="47"/>
    </row>
    <row r="224" spans="2:4" x14ac:dyDescent="0.2">
      <c r="B224" s="47"/>
      <c r="C224" s="47"/>
      <c r="D224" s="47"/>
    </row>
    <row r="225" spans="2:4" x14ac:dyDescent="0.2">
      <c r="B225" s="47"/>
      <c r="C225" s="47"/>
      <c r="D225" s="47"/>
    </row>
    <row r="226" spans="2:4" x14ac:dyDescent="0.2">
      <c r="B226" s="47"/>
      <c r="C226" s="47"/>
      <c r="D226" s="47"/>
    </row>
    <row r="227" spans="2:4" x14ac:dyDescent="0.2">
      <c r="B227" s="47"/>
      <c r="C227" s="47"/>
      <c r="D227" s="47"/>
    </row>
    <row r="228" spans="2:4" x14ac:dyDescent="0.2">
      <c r="B228" s="47"/>
      <c r="C228" s="47"/>
      <c r="D228" s="47"/>
    </row>
    <row r="229" spans="2:4" x14ac:dyDescent="0.2">
      <c r="B229" s="47"/>
      <c r="C229" s="47"/>
      <c r="D229" s="47"/>
    </row>
    <row r="230" spans="2:4" x14ac:dyDescent="0.2">
      <c r="B230" s="47"/>
      <c r="C230" s="47"/>
      <c r="D230" s="47"/>
    </row>
    <row r="231" spans="2:4" x14ac:dyDescent="0.2">
      <c r="B231" s="47"/>
      <c r="C231" s="47"/>
      <c r="D231" s="47"/>
    </row>
    <row r="232" spans="2:4" x14ac:dyDescent="0.2">
      <c r="B232" s="47"/>
      <c r="C232" s="47"/>
      <c r="D232" s="47"/>
    </row>
    <row r="233" spans="2:4" x14ac:dyDescent="0.2">
      <c r="B233" s="47"/>
      <c r="C233" s="47"/>
      <c r="D233" s="47"/>
    </row>
    <row r="234" spans="2:4" x14ac:dyDescent="0.2">
      <c r="B234" s="47"/>
      <c r="C234" s="47"/>
      <c r="D234" s="47"/>
    </row>
    <row r="235" spans="2:4" x14ac:dyDescent="0.2">
      <c r="B235" s="47"/>
      <c r="C235" s="47"/>
      <c r="D235" s="47"/>
    </row>
    <row r="236" spans="2:4" x14ac:dyDescent="0.2">
      <c r="B236" s="47"/>
      <c r="C236" s="47"/>
      <c r="D236" s="47"/>
    </row>
    <row r="237" spans="2:4" x14ac:dyDescent="0.2">
      <c r="B237" s="47"/>
      <c r="C237" s="47"/>
      <c r="D237" s="47"/>
    </row>
    <row r="238" spans="2:4" x14ac:dyDescent="0.2">
      <c r="B238" s="47"/>
      <c r="C238" s="47"/>
      <c r="D238" s="47"/>
    </row>
    <row r="239" spans="2:4" x14ac:dyDescent="0.2">
      <c r="B239" s="47"/>
      <c r="C239" s="47"/>
      <c r="D239" s="47"/>
    </row>
    <row r="240" spans="2:4" x14ac:dyDescent="0.2">
      <c r="B240" s="47"/>
      <c r="C240" s="47"/>
      <c r="D240" s="47"/>
    </row>
    <row r="241" spans="2:4" x14ac:dyDescent="0.2">
      <c r="B241" s="47"/>
      <c r="C241" s="47"/>
      <c r="D241" s="47"/>
    </row>
    <row r="242" spans="2:4" x14ac:dyDescent="0.2">
      <c r="B242" s="47"/>
      <c r="C242" s="47"/>
      <c r="D242" s="47"/>
    </row>
    <row r="243" spans="2:4" x14ac:dyDescent="0.2">
      <c r="B243" s="47"/>
      <c r="C243" s="47"/>
      <c r="D243" s="47"/>
    </row>
    <row r="244" spans="2:4" x14ac:dyDescent="0.2">
      <c r="B244" s="47"/>
      <c r="C244" s="47"/>
      <c r="D244" s="47"/>
    </row>
    <row r="245" spans="2:4" x14ac:dyDescent="0.2">
      <c r="B245" s="47"/>
      <c r="C245" s="47"/>
      <c r="D245" s="47"/>
    </row>
    <row r="246" spans="2:4" x14ac:dyDescent="0.2">
      <c r="B246" s="47"/>
      <c r="C246" s="47"/>
      <c r="D246" s="47"/>
    </row>
    <row r="247" spans="2:4" x14ac:dyDescent="0.2">
      <c r="B247" s="47"/>
      <c r="C247" s="47"/>
      <c r="D247" s="47"/>
    </row>
    <row r="248" spans="2:4" x14ac:dyDescent="0.2">
      <c r="B248" s="47"/>
      <c r="C248" s="47"/>
      <c r="D248" s="47"/>
    </row>
    <row r="249" spans="2:4" x14ac:dyDescent="0.2">
      <c r="B249" s="47"/>
      <c r="C249" s="47"/>
      <c r="D249" s="47"/>
    </row>
    <row r="250" spans="2:4" x14ac:dyDescent="0.2">
      <c r="B250" s="47"/>
      <c r="C250" s="47"/>
      <c r="D250" s="47"/>
    </row>
    <row r="251" spans="2:4" x14ac:dyDescent="0.2">
      <c r="B251" s="47"/>
      <c r="C251" s="47"/>
      <c r="D251" s="47"/>
    </row>
    <row r="252" spans="2:4" x14ac:dyDescent="0.2">
      <c r="B252" s="47"/>
      <c r="C252" s="47"/>
      <c r="D252" s="47"/>
    </row>
    <row r="253" spans="2:4" x14ac:dyDescent="0.2">
      <c r="B253" s="47"/>
      <c r="C253" s="47"/>
      <c r="D253" s="47"/>
    </row>
    <row r="254" spans="2:4" x14ac:dyDescent="0.2">
      <c r="B254" s="47"/>
      <c r="C254" s="47"/>
      <c r="D254" s="47"/>
    </row>
    <row r="255" spans="2:4" x14ac:dyDescent="0.2">
      <c r="B255" s="47"/>
      <c r="C255" s="47"/>
      <c r="D255" s="47"/>
    </row>
    <row r="256" spans="2:4" x14ac:dyDescent="0.2">
      <c r="B256" s="47"/>
      <c r="C256" s="47"/>
      <c r="D256" s="47"/>
    </row>
    <row r="257" spans="2:4" x14ac:dyDescent="0.2">
      <c r="B257" s="47"/>
      <c r="C257" s="47"/>
      <c r="D257" s="47"/>
    </row>
    <row r="258" spans="2:4" x14ac:dyDescent="0.2">
      <c r="B258" s="47"/>
      <c r="C258" s="47"/>
      <c r="D258" s="47"/>
    </row>
    <row r="259" spans="2:4" x14ac:dyDescent="0.2">
      <c r="B259" s="47"/>
      <c r="C259" s="47"/>
      <c r="D259" s="47"/>
    </row>
    <row r="260" spans="2:4" x14ac:dyDescent="0.2">
      <c r="B260" s="47"/>
      <c r="C260" s="47"/>
      <c r="D260" s="47"/>
    </row>
    <row r="261" spans="2:4" x14ac:dyDescent="0.2">
      <c r="B261" s="47"/>
      <c r="C261" s="47"/>
      <c r="D261" s="47"/>
    </row>
    <row r="262" spans="2:4" x14ac:dyDescent="0.2">
      <c r="B262" s="47"/>
      <c r="C262" s="47"/>
      <c r="D262" s="47"/>
    </row>
    <row r="263" spans="2:4" x14ac:dyDescent="0.2">
      <c r="B263" s="47"/>
      <c r="C263" s="47"/>
      <c r="D263" s="47"/>
    </row>
    <row r="264" spans="2:4" x14ac:dyDescent="0.2">
      <c r="B264" s="47"/>
      <c r="C264" s="47"/>
      <c r="D264" s="47"/>
    </row>
    <row r="265" spans="2:4" x14ac:dyDescent="0.2">
      <c r="B265" s="47"/>
      <c r="C265" s="47"/>
      <c r="D265" s="47"/>
    </row>
    <row r="266" spans="2:4" x14ac:dyDescent="0.2">
      <c r="B266" s="47"/>
      <c r="C266" s="47"/>
      <c r="D266" s="47"/>
    </row>
    <row r="267" spans="2:4" x14ac:dyDescent="0.2">
      <c r="B267" s="47"/>
      <c r="C267" s="47"/>
      <c r="D267" s="47"/>
    </row>
    <row r="268" spans="2:4" x14ac:dyDescent="0.2">
      <c r="B268" s="47"/>
      <c r="C268" s="47"/>
      <c r="D268" s="47"/>
    </row>
    <row r="269" spans="2:4" x14ac:dyDescent="0.2">
      <c r="B269" s="47"/>
      <c r="C269" s="47"/>
      <c r="D269" s="47"/>
    </row>
    <row r="270" spans="2:4" x14ac:dyDescent="0.2">
      <c r="B270" s="47"/>
      <c r="C270" s="47"/>
      <c r="D270" s="47"/>
    </row>
    <row r="271" spans="2:4" x14ac:dyDescent="0.2">
      <c r="B271" s="47"/>
      <c r="C271" s="47"/>
      <c r="D271" s="47"/>
    </row>
    <row r="272" spans="2:4" x14ac:dyDescent="0.2">
      <c r="B272" s="47"/>
      <c r="C272" s="47"/>
      <c r="D272" s="47"/>
    </row>
    <row r="273" spans="2:4" x14ac:dyDescent="0.2">
      <c r="B273" s="47"/>
      <c r="C273" s="47"/>
      <c r="D273" s="47"/>
    </row>
    <row r="274" spans="2:4" x14ac:dyDescent="0.2">
      <c r="B274" s="47"/>
      <c r="C274" s="47"/>
      <c r="D274" s="47"/>
    </row>
    <row r="275" spans="2:4" x14ac:dyDescent="0.2">
      <c r="B275" s="47"/>
      <c r="C275" s="47"/>
      <c r="D275" s="47"/>
    </row>
    <row r="276" spans="2:4" x14ac:dyDescent="0.2">
      <c r="B276" s="47"/>
      <c r="C276" s="47"/>
      <c r="D276" s="47"/>
    </row>
    <row r="277" spans="2:4" x14ac:dyDescent="0.2">
      <c r="B277" s="47"/>
      <c r="C277" s="47"/>
      <c r="D277" s="47"/>
    </row>
    <row r="278" spans="2:4" x14ac:dyDescent="0.2">
      <c r="B278" s="47"/>
      <c r="C278" s="47"/>
      <c r="D278" s="47"/>
    </row>
    <row r="279" spans="2:4" x14ac:dyDescent="0.2">
      <c r="B279" s="47"/>
      <c r="C279" s="47"/>
      <c r="D279" s="47"/>
    </row>
    <row r="280" spans="2:4" x14ac:dyDescent="0.2">
      <c r="B280" s="47"/>
      <c r="C280" s="47"/>
      <c r="D280" s="47"/>
    </row>
    <row r="281" spans="2:4" x14ac:dyDescent="0.2">
      <c r="B281" s="47"/>
      <c r="C281" s="47"/>
      <c r="D281" s="47"/>
    </row>
    <row r="282" spans="2:4" x14ac:dyDescent="0.2">
      <c r="B282" s="47"/>
      <c r="C282" s="47"/>
      <c r="D282" s="47"/>
    </row>
    <row r="283" spans="2:4" x14ac:dyDescent="0.2">
      <c r="B283" s="47"/>
      <c r="C283" s="47"/>
      <c r="D283" s="47"/>
    </row>
    <row r="284" spans="2:4" x14ac:dyDescent="0.2">
      <c r="B284" s="47"/>
      <c r="C284" s="47"/>
      <c r="D284" s="47"/>
    </row>
    <row r="285" spans="2:4" x14ac:dyDescent="0.2">
      <c r="B285" s="47"/>
      <c r="C285" s="47"/>
      <c r="D285" s="47"/>
    </row>
    <row r="286" spans="2:4" x14ac:dyDescent="0.2">
      <c r="B286" s="47"/>
      <c r="C286" s="47"/>
      <c r="D286" s="47"/>
    </row>
    <row r="287" spans="2:4" x14ac:dyDescent="0.2">
      <c r="B287" s="47"/>
      <c r="C287" s="47"/>
      <c r="D287" s="47"/>
    </row>
    <row r="288" spans="2:4" x14ac:dyDescent="0.2">
      <c r="B288" s="47"/>
      <c r="C288" s="47"/>
      <c r="D288" s="47"/>
    </row>
    <row r="289" spans="2:4" x14ac:dyDescent="0.2">
      <c r="B289" s="47"/>
      <c r="C289" s="47"/>
      <c r="D289" s="47"/>
    </row>
    <row r="290" spans="2:4" x14ac:dyDescent="0.2">
      <c r="B290" s="47"/>
      <c r="C290" s="47"/>
      <c r="D290" s="47"/>
    </row>
    <row r="291" spans="2:4" x14ac:dyDescent="0.2">
      <c r="B291" s="47"/>
      <c r="C291" s="47"/>
      <c r="D291" s="47"/>
    </row>
    <row r="292" spans="2:4" x14ac:dyDescent="0.2">
      <c r="B292" s="47"/>
      <c r="C292" s="47"/>
      <c r="D292" s="47"/>
    </row>
    <row r="293" spans="2:4" x14ac:dyDescent="0.2">
      <c r="B293" s="47"/>
      <c r="C293" s="47"/>
      <c r="D293" s="47"/>
    </row>
    <row r="294" spans="2:4" x14ac:dyDescent="0.2">
      <c r="B294" s="47"/>
      <c r="C294" s="47"/>
      <c r="D294" s="47"/>
    </row>
    <row r="295" spans="2:4" x14ac:dyDescent="0.2">
      <c r="B295" s="47"/>
      <c r="C295" s="47"/>
      <c r="D295" s="47"/>
    </row>
    <row r="296" spans="2:4" x14ac:dyDescent="0.2">
      <c r="B296" s="47"/>
      <c r="C296" s="47"/>
      <c r="D296" s="47"/>
    </row>
    <row r="297" spans="2:4" x14ac:dyDescent="0.2">
      <c r="B297" s="47"/>
      <c r="C297" s="47"/>
      <c r="D297" s="47"/>
    </row>
    <row r="298" spans="2:4" x14ac:dyDescent="0.2">
      <c r="B298" s="47"/>
      <c r="C298" s="47"/>
      <c r="D298" s="47"/>
    </row>
    <row r="299" spans="2:4" x14ac:dyDescent="0.2">
      <c r="B299" s="47"/>
      <c r="C299" s="47"/>
      <c r="D299" s="47"/>
    </row>
    <row r="300" spans="2:4" x14ac:dyDescent="0.2">
      <c r="B300" s="47"/>
      <c r="C300" s="47"/>
      <c r="D300" s="47"/>
    </row>
    <row r="301" spans="2:4" x14ac:dyDescent="0.2">
      <c r="B301" s="47"/>
      <c r="C301" s="47"/>
      <c r="D301" s="47"/>
    </row>
    <row r="302" spans="2:4" x14ac:dyDescent="0.2">
      <c r="B302" s="47"/>
      <c r="C302" s="47"/>
      <c r="D302" s="47"/>
    </row>
    <row r="303" spans="2:4" x14ac:dyDescent="0.2">
      <c r="B303" s="47"/>
      <c r="C303" s="47"/>
      <c r="D303" s="47"/>
    </row>
    <row r="304" spans="2:4" x14ac:dyDescent="0.2">
      <c r="B304" s="47"/>
      <c r="C304" s="47"/>
      <c r="D304" s="47"/>
    </row>
    <row r="305" spans="2:4" x14ac:dyDescent="0.2">
      <c r="B305" s="47"/>
      <c r="C305" s="47"/>
      <c r="D305" s="47"/>
    </row>
    <row r="306" spans="2:4" x14ac:dyDescent="0.2">
      <c r="B306" s="47"/>
      <c r="C306" s="47"/>
      <c r="D306" s="47"/>
    </row>
    <row r="307" spans="2:4" x14ac:dyDescent="0.2">
      <c r="B307" s="47"/>
      <c r="C307" s="47"/>
      <c r="D307" s="47"/>
    </row>
    <row r="308" spans="2:4" x14ac:dyDescent="0.2">
      <c r="B308" s="47"/>
      <c r="C308" s="47"/>
      <c r="D308" s="47"/>
    </row>
    <row r="309" spans="2:4" x14ac:dyDescent="0.2">
      <c r="B309" s="47"/>
      <c r="C309" s="47"/>
      <c r="D309" s="47"/>
    </row>
    <row r="310" spans="2:4" x14ac:dyDescent="0.2">
      <c r="B310" s="47"/>
      <c r="C310" s="47"/>
      <c r="D310" s="47"/>
    </row>
    <row r="311" spans="2:4" x14ac:dyDescent="0.2">
      <c r="B311" s="47"/>
      <c r="C311" s="47"/>
      <c r="D311" s="47"/>
    </row>
    <row r="312" spans="2:4" x14ac:dyDescent="0.2">
      <c r="B312" s="47"/>
      <c r="C312" s="47"/>
      <c r="D312" s="47"/>
    </row>
    <row r="313" spans="2:4" x14ac:dyDescent="0.2">
      <c r="B313" s="47"/>
      <c r="C313" s="47"/>
      <c r="D313" s="47"/>
    </row>
    <row r="314" spans="2:4" x14ac:dyDescent="0.2">
      <c r="B314" s="47"/>
      <c r="C314" s="47"/>
      <c r="D314" s="47"/>
    </row>
    <row r="315" spans="2:4" x14ac:dyDescent="0.2">
      <c r="B315" s="47"/>
      <c r="C315" s="47"/>
      <c r="D315" s="47"/>
    </row>
    <row r="316" spans="2:4" x14ac:dyDescent="0.2">
      <c r="B316" s="47"/>
      <c r="C316" s="47"/>
      <c r="D316" s="47"/>
    </row>
    <row r="317" spans="2:4" x14ac:dyDescent="0.2">
      <c r="B317" s="47"/>
      <c r="C317" s="47"/>
      <c r="D317" s="47"/>
    </row>
    <row r="318" spans="2:4" x14ac:dyDescent="0.2">
      <c r="B318" s="47"/>
      <c r="C318" s="47"/>
      <c r="D318" s="47"/>
    </row>
    <row r="319" spans="2:4" x14ac:dyDescent="0.2">
      <c r="B319" s="47"/>
      <c r="C319" s="47"/>
      <c r="D319" s="47"/>
    </row>
    <row r="320" spans="2:4" x14ac:dyDescent="0.2">
      <c r="B320" s="47"/>
      <c r="C320" s="47"/>
      <c r="D320" s="47"/>
    </row>
    <row r="321" spans="2:4" x14ac:dyDescent="0.2">
      <c r="B321" s="47"/>
      <c r="C321" s="47"/>
      <c r="D321" s="47"/>
    </row>
    <row r="322" spans="2:4" x14ac:dyDescent="0.2">
      <c r="B322" s="47"/>
      <c r="C322" s="47"/>
      <c r="D322" s="47"/>
    </row>
    <row r="323" spans="2:4" x14ac:dyDescent="0.2">
      <c r="B323" s="47"/>
      <c r="C323" s="47"/>
      <c r="D323" s="47"/>
    </row>
    <row r="324" spans="2:4" x14ac:dyDescent="0.2">
      <c r="B324" s="47"/>
      <c r="C324" s="47"/>
      <c r="D324" s="47"/>
    </row>
    <row r="325" spans="2:4" x14ac:dyDescent="0.2">
      <c r="B325" s="47"/>
      <c r="C325" s="47"/>
      <c r="D325" s="47"/>
    </row>
    <row r="326" spans="2:4" x14ac:dyDescent="0.2">
      <c r="B326" s="47"/>
      <c r="C326" s="47"/>
      <c r="D326" s="47"/>
    </row>
    <row r="327" spans="2:4" x14ac:dyDescent="0.2">
      <c r="B327" s="47"/>
      <c r="C327" s="47"/>
      <c r="D327" s="47"/>
    </row>
    <row r="328" spans="2:4" x14ac:dyDescent="0.2">
      <c r="B328" s="47"/>
      <c r="C328" s="47"/>
      <c r="D328" s="47"/>
    </row>
    <row r="329" spans="2:4" x14ac:dyDescent="0.2">
      <c r="B329" s="47"/>
      <c r="C329" s="47"/>
      <c r="D329" s="47"/>
    </row>
    <row r="330" spans="2:4" x14ac:dyDescent="0.2">
      <c r="B330" s="47"/>
      <c r="C330" s="47"/>
      <c r="D330" s="47"/>
    </row>
    <row r="331" spans="2:4" x14ac:dyDescent="0.2">
      <c r="B331" s="47"/>
      <c r="C331" s="47"/>
      <c r="D331" s="47"/>
    </row>
    <row r="332" spans="2:4" x14ac:dyDescent="0.2">
      <c r="B332" s="47"/>
      <c r="C332" s="47"/>
      <c r="D332" s="47"/>
    </row>
    <row r="333" spans="2:4" x14ac:dyDescent="0.2">
      <c r="B333" s="47"/>
      <c r="C333" s="47"/>
      <c r="D333" s="47"/>
    </row>
    <row r="334" spans="2:4" x14ac:dyDescent="0.2">
      <c r="B334" s="47"/>
      <c r="C334" s="47"/>
      <c r="D334" s="47"/>
    </row>
    <row r="335" spans="2:4" x14ac:dyDescent="0.2">
      <c r="B335" s="47"/>
      <c r="C335" s="47"/>
      <c r="D335" s="47"/>
    </row>
    <row r="336" spans="2:4" x14ac:dyDescent="0.2">
      <c r="B336" s="47"/>
      <c r="C336" s="47"/>
      <c r="D336" s="47"/>
    </row>
    <row r="337" spans="2:4" x14ac:dyDescent="0.2">
      <c r="B337" s="47"/>
      <c r="C337" s="47"/>
      <c r="D337" s="47"/>
    </row>
    <row r="338" spans="2:4" x14ac:dyDescent="0.2">
      <c r="B338" s="47"/>
      <c r="C338" s="47"/>
      <c r="D338" s="47"/>
    </row>
    <row r="339" spans="2:4" x14ac:dyDescent="0.2">
      <c r="B339" s="47"/>
      <c r="C339" s="47"/>
      <c r="D339" s="47"/>
    </row>
    <row r="340" spans="2:4" x14ac:dyDescent="0.2">
      <c r="B340" s="47"/>
      <c r="C340" s="47"/>
      <c r="D340" s="47"/>
    </row>
    <row r="341" spans="2:4" x14ac:dyDescent="0.2">
      <c r="B341" s="47"/>
      <c r="C341" s="47"/>
      <c r="D341" s="47"/>
    </row>
    <row r="342" spans="2:4" x14ac:dyDescent="0.2">
      <c r="B342" s="47"/>
      <c r="C342" s="47"/>
      <c r="D342" s="47"/>
    </row>
    <row r="343" spans="2:4" x14ac:dyDescent="0.2">
      <c r="B343" s="47"/>
      <c r="C343" s="47"/>
      <c r="D343" s="47"/>
    </row>
    <row r="344" spans="2:4" x14ac:dyDescent="0.2">
      <c r="B344" s="47"/>
      <c r="C344" s="47"/>
      <c r="D344" s="47"/>
    </row>
    <row r="345" spans="2:4" x14ac:dyDescent="0.2">
      <c r="B345" s="47"/>
      <c r="C345" s="47"/>
      <c r="D345" s="47"/>
    </row>
    <row r="346" spans="2:4" x14ac:dyDescent="0.2">
      <c r="B346" s="47"/>
      <c r="C346" s="47"/>
      <c r="D346" s="47"/>
    </row>
    <row r="347" spans="2:4" x14ac:dyDescent="0.2">
      <c r="B347" s="47"/>
      <c r="C347" s="47"/>
      <c r="D347" s="47"/>
    </row>
    <row r="348" spans="2:4" x14ac:dyDescent="0.2">
      <c r="B348" s="47"/>
      <c r="C348" s="47"/>
      <c r="D348" s="47"/>
    </row>
    <row r="349" spans="2:4" x14ac:dyDescent="0.2">
      <c r="B349" s="47"/>
      <c r="C349" s="47"/>
      <c r="D349" s="47"/>
    </row>
    <row r="350" spans="2:4" x14ac:dyDescent="0.2">
      <c r="B350" s="47"/>
      <c r="C350" s="47"/>
      <c r="D350" s="47"/>
    </row>
    <row r="351" spans="2:4" x14ac:dyDescent="0.2">
      <c r="B351" s="47"/>
      <c r="C351" s="47"/>
      <c r="D351" s="47"/>
    </row>
    <row r="352" spans="2:4" x14ac:dyDescent="0.2">
      <c r="B352" s="47"/>
      <c r="C352" s="47"/>
      <c r="D352" s="47"/>
    </row>
    <row r="353" spans="2:4" x14ac:dyDescent="0.2">
      <c r="B353" s="47"/>
      <c r="C353" s="47"/>
      <c r="D353" s="47"/>
    </row>
    <row r="354" spans="2:4" x14ac:dyDescent="0.2">
      <c r="B354" s="47"/>
      <c r="C354" s="47"/>
      <c r="D354" s="47"/>
    </row>
    <row r="355" spans="2:4" x14ac:dyDescent="0.2">
      <c r="B355" s="47"/>
      <c r="C355" s="47"/>
      <c r="D355" s="47"/>
    </row>
    <row r="356" spans="2:4" x14ac:dyDescent="0.2">
      <c r="B356" s="47"/>
      <c r="C356" s="47"/>
      <c r="D356" s="47"/>
    </row>
    <row r="357" spans="2:4" x14ac:dyDescent="0.2">
      <c r="B357" s="47"/>
      <c r="C357" s="47"/>
      <c r="D357" s="47"/>
    </row>
    <row r="358" spans="2:4" x14ac:dyDescent="0.2">
      <c r="B358" s="47"/>
      <c r="C358" s="47"/>
      <c r="D358" s="47"/>
    </row>
    <row r="359" spans="2:4" x14ac:dyDescent="0.2">
      <c r="B359" s="47"/>
      <c r="C359" s="47"/>
      <c r="D359" s="47"/>
    </row>
    <row r="360" spans="2:4" x14ac:dyDescent="0.2">
      <c r="B360" s="47"/>
      <c r="C360" s="47"/>
      <c r="D360" s="47"/>
    </row>
    <row r="361" spans="2:4" x14ac:dyDescent="0.2">
      <c r="B361" s="47"/>
      <c r="C361" s="47"/>
      <c r="D361" s="47"/>
    </row>
    <row r="362" spans="2:4" x14ac:dyDescent="0.2">
      <c r="B362" s="47"/>
      <c r="C362" s="47"/>
      <c r="D362" s="47"/>
    </row>
    <row r="363" spans="2:4" x14ac:dyDescent="0.2">
      <c r="B363" s="47"/>
      <c r="C363" s="47"/>
      <c r="D363" s="47"/>
    </row>
    <row r="364" spans="2:4" x14ac:dyDescent="0.2">
      <c r="B364" s="47"/>
      <c r="C364" s="47"/>
      <c r="D364" s="47"/>
    </row>
    <row r="365" spans="2:4" x14ac:dyDescent="0.2">
      <c r="B365" s="47"/>
      <c r="C365" s="47"/>
      <c r="D365" s="47"/>
    </row>
    <row r="366" spans="2:4" x14ac:dyDescent="0.2">
      <c r="B366" s="47"/>
      <c r="C366" s="47"/>
      <c r="D366" s="47"/>
    </row>
    <row r="367" spans="2:4" x14ac:dyDescent="0.2">
      <c r="B367" s="47"/>
      <c r="C367" s="47"/>
      <c r="D367" s="47"/>
    </row>
    <row r="368" spans="2:4" x14ac:dyDescent="0.2">
      <c r="B368" s="47"/>
      <c r="C368" s="47"/>
      <c r="D368" s="47"/>
    </row>
    <row r="369" spans="2:4" x14ac:dyDescent="0.2">
      <c r="B369" s="47"/>
      <c r="C369" s="47"/>
      <c r="D369" s="47"/>
    </row>
    <row r="370" spans="2:4" x14ac:dyDescent="0.2">
      <c r="B370" s="47"/>
      <c r="C370" s="47"/>
      <c r="D370" s="47"/>
    </row>
    <row r="371" spans="2:4" x14ac:dyDescent="0.2">
      <c r="B371" s="47"/>
      <c r="C371" s="47"/>
      <c r="D371" s="47"/>
    </row>
    <row r="372" spans="2:4" x14ac:dyDescent="0.2">
      <c r="B372" s="47"/>
      <c r="C372" s="47"/>
      <c r="D372" s="47"/>
    </row>
    <row r="373" spans="2:4" x14ac:dyDescent="0.2">
      <c r="B373" s="47"/>
      <c r="C373" s="47"/>
      <c r="D373" s="47"/>
    </row>
    <row r="374" spans="2:4" x14ac:dyDescent="0.2">
      <c r="B374" s="47"/>
      <c r="C374" s="47"/>
      <c r="D374" s="47"/>
    </row>
    <row r="375" spans="2:4" x14ac:dyDescent="0.2">
      <c r="B375" s="47"/>
      <c r="C375" s="47"/>
      <c r="D375" s="47"/>
    </row>
    <row r="376" spans="2:4" x14ac:dyDescent="0.2">
      <c r="B376" s="47"/>
      <c r="C376" s="47"/>
      <c r="D376" s="47"/>
    </row>
    <row r="377" spans="2:4" x14ac:dyDescent="0.2">
      <c r="B377" s="47"/>
      <c r="C377" s="47"/>
      <c r="D377" s="47"/>
    </row>
    <row r="378" spans="2:4" x14ac:dyDescent="0.2">
      <c r="B378" s="47"/>
      <c r="C378" s="47"/>
      <c r="D378" s="47"/>
    </row>
    <row r="379" spans="2:4" x14ac:dyDescent="0.2">
      <c r="B379" s="47"/>
      <c r="C379" s="47"/>
      <c r="D379" s="47"/>
    </row>
    <row r="380" spans="2:4" x14ac:dyDescent="0.2">
      <c r="B380" s="47"/>
      <c r="C380" s="47"/>
      <c r="D380" s="47"/>
    </row>
    <row r="381" spans="2:4" x14ac:dyDescent="0.2">
      <c r="B381" s="47"/>
      <c r="C381" s="47"/>
      <c r="D381" s="47"/>
    </row>
    <row r="382" spans="2:4" x14ac:dyDescent="0.2">
      <c r="B382" s="47"/>
      <c r="C382" s="47"/>
      <c r="D382" s="47"/>
    </row>
    <row r="383" spans="2:4" x14ac:dyDescent="0.2">
      <c r="B383" s="47"/>
      <c r="C383" s="47"/>
      <c r="D383" s="47"/>
    </row>
    <row r="384" spans="2:4" x14ac:dyDescent="0.2">
      <c r="B384" s="47"/>
      <c r="C384" s="47"/>
      <c r="D384" s="47"/>
    </row>
    <row r="385" spans="2:4" x14ac:dyDescent="0.2">
      <c r="B385" s="47"/>
      <c r="C385" s="47"/>
      <c r="D385" s="47"/>
    </row>
    <row r="386" spans="2:4" x14ac:dyDescent="0.2">
      <c r="B386" s="47"/>
      <c r="C386" s="47"/>
      <c r="D386" s="47"/>
    </row>
    <row r="387" spans="2:4" x14ac:dyDescent="0.2">
      <c r="B387" s="47"/>
      <c r="C387" s="47"/>
      <c r="D387" s="47"/>
    </row>
    <row r="388" spans="2:4" x14ac:dyDescent="0.2">
      <c r="B388" s="47"/>
      <c r="C388" s="47"/>
      <c r="D388" s="47"/>
    </row>
    <row r="389" spans="2:4" x14ac:dyDescent="0.2">
      <c r="B389" s="47"/>
      <c r="C389" s="47"/>
      <c r="D389" s="47"/>
    </row>
    <row r="390" spans="2:4" x14ac:dyDescent="0.2">
      <c r="B390" s="47"/>
      <c r="C390" s="47"/>
      <c r="D390" s="47"/>
    </row>
    <row r="391" spans="2:4" x14ac:dyDescent="0.2">
      <c r="B391" s="47"/>
      <c r="C391" s="47"/>
      <c r="D391" s="47"/>
    </row>
    <row r="392" spans="2:4" x14ac:dyDescent="0.2">
      <c r="B392" s="47"/>
      <c r="C392" s="47"/>
      <c r="D392" s="47"/>
    </row>
    <row r="393" spans="2:4" x14ac:dyDescent="0.2">
      <c r="B393" s="47"/>
      <c r="C393" s="47"/>
      <c r="D393" s="47"/>
    </row>
    <row r="394" spans="2:4" x14ac:dyDescent="0.2">
      <c r="B394" s="47"/>
      <c r="C394" s="47"/>
      <c r="D394" s="47"/>
    </row>
    <row r="395" spans="2:4" x14ac:dyDescent="0.2">
      <c r="B395" s="47"/>
      <c r="C395" s="47"/>
      <c r="D395" s="47"/>
    </row>
    <row r="396" spans="2:4" x14ac:dyDescent="0.2">
      <c r="B396" s="47"/>
      <c r="C396" s="47"/>
      <c r="D396" s="47"/>
    </row>
    <row r="397" spans="2:4" x14ac:dyDescent="0.2">
      <c r="B397" s="47"/>
      <c r="C397" s="47"/>
      <c r="D397" s="47"/>
    </row>
    <row r="398" spans="2:4" x14ac:dyDescent="0.2">
      <c r="B398" s="47"/>
      <c r="C398" s="47"/>
      <c r="D398" s="47"/>
    </row>
    <row r="399" spans="2:4" x14ac:dyDescent="0.2">
      <c r="B399" s="47"/>
      <c r="C399" s="47"/>
      <c r="D399" s="47"/>
    </row>
    <row r="400" spans="2:4" x14ac:dyDescent="0.2">
      <c r="B400" s="47"/>
      <c r="C400" s="47"/>
      <c r="D400" s="47"/>
    </row>
    <row r="401" spans="2:4" x14ac:dyDescent="0.2">
      <c r="B401" s="47"/>
      <c r="C401" s="47"/>
      <c r="D401" s="47"/>
    </row>
    <row r="402" spans="2:4" x14ac:dyDescent="0.2">
      <c r="B402" s="47"/>
      <c r="C402" s="47"/>
      <c r="D402" s="47"/>
    </row>
    <row r="403" spans="2:4" x14ac:dyDescent="0.2">
      <c r="B403" s="47"/>
      <c r="C403" s="47"/>
      <c r="D403" s="47"/>
    </row>
    <row r="404" spans="2:4" x14ac:dyDescent="0.2">
      <c r="B404" s="47"/>
      <c r="C404" s="47"/>
      <c r="D404" s="47"/>
    </row>
    <row r="405" spans="2:4" x14ac:dyDescent="0.2">
      <c r="B405" s="47"/>
      <c r="C405" s="47"/>
      <c r="D405" s="47"/>
    </row>
    <row r="406" spans="2:4" x14ac:dyDescent="0.2">
      <c r="B406" s="47"/>
      <c r="C406" s="47"/>
      <c r="D406" s="47"/>
    </row>
    <row r="407" spans="2:4" x14ac:dyDescent="0.2">
      <c r="B407" s="47"/>
      <c r="C407" s="47"/>
      <c r="D407" s="47"/>
    </row>
    <row r="408" spans="2:4" x14ac:dyDescent="0.2">
      <c r="B408" s="47"/>
      <c r="C408" s="47"/>
      <c r="D408" s="47"/>
    </row>
    <row r="409" spans="2:4" x14ac:dyDescent="0.2">
      <c r="B409" s="47"/>
      <c r="C409" s="47"/>
      <c r="D409" s="47"/>
    </row>
    <row r="410" spans="2:4" x14ac:dyDescent="0.2">
      <c r="B410" s="47"/>
      <c r="C410" s="47"/>
      <c r="D410" s="47"/>
    </row>
    <row r="411" spans="2:4" x14ac:dyDescent="0.2">
      <c r="B411" s="47"/>
      <c r="C411" s="47"/>
      <c r="D411" s="47"/>
    </row>
    <row r="412" spans="2:4" x14ac:dyDescent="0.2">
      <c r="B412" s="47"/>
      <c r="C412" s="47"/>
      <c r="D412" s="47"/>
    </row>
    <row r="413" spans="2:4" x14ac:dyDescent="0.2">
      <c r="B413" s="47"/>
      <c r="C413" s="47"/>
      <c r="D413" s="47"/>
    </row>
    <row r="414" spans="2:4" x14ac:dyDescent="0.2">
      <c r="B414" s="47"/>
      <c r="C414" s="47"/>
      <c r="D414" s="47"/>
    </row>
    <row r="415" spans="2:4" x14ac:dyDescent="0.2">
      <c r="B415" s="47"/>
      <c r="C415" s="47"/>
      <c r="D415" s="47"/>
    </row>
    <row r="416" spans="2:4" x14ac:dyDescent="0.2">
      <c r="B416" s="47"/>
      <c r="C416" s="47"/>
      <c r="D416" s="47"/>
    </row>
    <row r="417" spans="2:4" x14ac:dyDescent="0.2">
      <c r="B417" s="47"/>
      <c r="C417" s="47"/>
      <c r="D417" s="47"/>
    </row>
    <row r="418" spans="2:4" x14ac:dyDescent="0.2">
      <c r="B418" s="47"/>
      <c r="C418" s="47"/>
      <c r="D418" s="47"/>
    </row>
    <row r="419" spans="2:4" x14ac:dyDescent="0.2">
      <c r="B419" s="47"/>
      <c r="C419" s="47"/>
      <c r="D419" s="47"/>
    </row>
    <row r="420" spans="2:4" x14ac:dyDescent="0.2">
      <c r="B420" s="47"/>
      <c r="C420" s="47"/>
      <c r="D420" s="47"/>
    </row>
    <row r="421" spans="2:4" x14ac:dyDescent="0.2">
      <c r="B421" s="47"/>
      <c r="C421" s="47"/>
      <c r="D421" s="47"/>
    </row>
    <row r="422" spans="2:4" x14ac:dyDescent="0.2">
      <c r="B422" s="47"/>
      <c r="C422" s="47"/>
      <c r="D422" s="47"/>
    </row>
    <row r="423" spans="2:4" x14ac:dyDescent="0.2">
      <c r="B423" s="47"/>
      <c r="C423" s="47"/>
      <c r="D423" s="47"/>
    </row>
    <row r="424" spans="2:4" x14ac:dyDescent="0.2">
      <c r="B424" s="47"/>
      <c r="C424" s="47"/>
      <c r="D424" s="47"/>
    </row>
    <row r="425" spans="2:4" x14ac:dyDescent="0.2">
      <c r="B425" s="47"/>
      <c r="C425" s="47"/>
      <c r="D425" s="47"/>
    </row>
    <row r="426" spans="2:4" x14ac:dyDescent="0.2">
      <c r="B426" s="47"/>
      <c r="C426" s="47"/>
      <c r="D426" s="47"/>
    </row>
    <row r="427" spans="2:4" x14ac:dyDescent="0.2">
      <c r="B427" s="47"/>
      <c r="C427" s="47"/>
      <c r="D427" s="47"/>
    </row>
    <row r="428" spans="2:4" x14ac:dyDescent="0.2">
      <c r="B428" s="47"/>
      <c r="C428" s="47"/>
      <c r="D428" s="47"/>
    </row>
    <row r="429" spans="2:4" x14ac:dyDescent="0.2">
      <c r="B429" s="47"/>
      <c r="C429" s="47"/>
      <c r="D429" s="47"/>
    </row>
    <row r="430" spans="2:4" x14ac:dyDescent="0.2">
      <c r="B430" s="47"/>
      <c r="C430" s="47"/>
      <c r="D430" s="47"/>
    </row>
    <row r="431" spans="2:4" x14ac:dyDescent="0.2">
      <c r="B431" s="47"/>
      <c r="C431" s="47"/>
      <c r="D431" s="47"/>
    </row>
    <row r="432" spans="2:4" x14ac:dyDescent="0.2">
      <c r="B432" s="47"/>
      <c r="C432" s="47"/>
      <c r="D432" s="47"/>
    </row>
    <row r="433" spans="2:4" x14ac:dyDescent="0.2">
      <c r="B433" s="47"/>
      <c r="C433" s="47"/>
      <c r="D433" s="47"/>
    </row>
    <row r="434" spans="2:4" x14ac:dyDescent="0.2">
      <c r="B434" s="47"/>
      <c r="C434" s="47"/>
      <c r="D434" s="47"/>
    </row>
    <row r="435" spans="2:4" x14ac:dyDescent="0.2">
      <c r="B435" s="47"/>
      <c r="C435" s="47"/>
      <c r="D435" s="47"/>
    </row>
    <row r="436" spans="2:4" x14ac:dyDescent="0.2">
      <c r="B436" s="47"/>
      <c r="C436" s="47"/>
      <c r="D436" s="47"/>
    </row>
    <row r="437" spans="2:4" x14ac:dyDescent="0.2">
      <c r="B437" s="47"/>
      <c r="C437" s="47"/>
      <c r="D437" s="47"/>
    </row>
    <row r="438" spans="2:4" x14ac:dyDescent="0.2">
      <c r="B438" s="47"/>
      <c r="C438" s="47"/>
      <c r="D438" s="47"/>
    </row>
    <row r="439" spans="2:4" x14ac:dyDescent="0.2">
      <c r="B439" s="47"/>
      <c r="C439" s="47"/>
      <c r="D439" s="47"/>
    </row>
    <row r="440" spans="2:4" x14ac:dyDescent="0.2">
      <c r="B440" s="47"/>
      <c r="C440" s="47"/>
      <c r="D440" s="47"/>
    </row>
    <row r="441" spans="2:4" x14ac:dyDescent="0.2">
      <c r="B441" s="47"/>
      <c r="C441" s="47"/>
      <c r="D441" s="47"/>
    </row>
    <row r="442" spans="2:4" x14ac:dyDescent="0.2">
      <c r="B442" s="47"/>
      <c r="C442" s="47"/>
      <c r="D442" s="47"/>
    </row>
    <row r="443" spans="2:4" x14ac:dyDescent="0.2">
      <c r="B443" s="47"/>
      <c r="C443" s="47"/>
      <c r="D443" s="47"/>
    </row>
    <row r="444" spans="2:4" x14ac:dyDescent="0.2">
      <c r="B444" s="47"/>
      <c r="C444" s="47"/>
      <c r="D444" s="47"/>
    </row>
    <row r="445" spans="2:4" x14ac:dyDescent="0.2">
      <c r="B445" s="47"/>
      <c r="C445" s="47"/>
      <c r="D445" s="47"/>
    </row>
    <row r="446" spans="2:4" x14ac:dyDescent="0.2">
      <c r="B446" s="47"/>
      <c r="C446" s="47"/>
      <c r="D446" s="47"/>
    </row>
    <row r="447" spans="2:4" x14ac:dyDescent="0.2">
      <c r="B447" s="47"/>
      <c r="C447" s="47"/>
      <c r="D447" s="47"/>
    </row>
    <row r="448" spans="2:4" x14ac:dyDescent="0.2">
      <c r="B448" s="47"/>
      <c r="C448" s="47"/>
      <c r="D448" s="47"/>
    </row>
    <row r="449" spans="2:4" x14ac:dyDescent="0.2">
      <c r="B449" s="47"/>
      <c r="C449" s="47"/>
      <c r="D449" s="47"/>
    </row>
    <row r="450" spans="2:4" x14ac:dyDescent="0.2">
      <c r="B450" s="47"/>
      <c r="C450" s="47"/>
      <c r="D450" s="47"/>
    </row>
    <row r="451" spans="2:4" x14ac:dyDescent="0.2">
      <c r="B451" s="47"/>
      <c r="C451" s="47"/>
      <c r="D451" s="47"/>
    </row>
    <row r="452" spans="2:4" x14ac:dyDescent="0.2">
      <c r="B452" s="47"/>
      <c r="C452" s="47"/>
      <c r="D452" s="47"/>
    </row>
    <row r="453" spans="2:4" x14ac:dyDescent="0.2">
      <c r="B453" s="47"/>
      <c r="C453" s="47"/>
      <c r="D453" s="47"/>
    </row>
    <row r="454" spans="2:4" x14ac:dyDescent="0.2">
      <c r="B454" s="47"/>
      <c r="C454" s="47"/>
      <c r="D454" s="47"/>
    </row>
    <row r="455" spans="2:4" x14ac:dyDescent="0.2">
      <c r="B455" s="47"/>
      <c r="C455" s="47"/>
      <c r="D455" s="47"/>
    </row>
    <row r="456" spans="2:4" x14ac:dyDescent="0.2">
      <c r="B456" s="47"/>
      <c r="C456" s="47"/>
      <c r="D456" s="47"/>
    </row>
    <row r="457" spans="2:4" x14ac:dyDescent="0.2">
      <c r="B457" s="47"/>
      <c r="C457" s="47"/>
      <c r="D457" s="47"/>
    </row>
    <row r="458" spans="2:4" x14ac:dyDescent="0.2">
      <c r="B458" s="47"/>
      <c r="C458" s="47"/>
      <c r="D458" s="47"/>
    </row>
    <row r="459" spans="2:4" x14ac:dyDescent="0.2">
      <c r="B459" s="47"/>
      <c r="C459" s="47"/>
      <c r="D459" s="47"/>
    </row>
    <row r="460" spans="2:4" x14ac:dyDescent="0.2">
      <c r="B460" s="47"/>
      <c r="C460" s="47"/>
      <c r="D460" s="47"/>
    </row>
    <row r="461" spans="2:4" x14ac:dyDescent="0.2">
      <c r="B461" s="47"/>
      <c r="C461" s="47"/>
      <c r="D461" s="47"/>
    </row>
    <row r="462" spans="2:4" x14ac:dyDescent="0.2">
      <c r="B462" s="47"/>
      <c r="C462" s="47"/>
      <c r="D462" s="47"/>
    </row>
    <row r="463" spans="2:4" x14ac:dyDescent="0.2">
      <c r="B463" s="47"/>
      <c r="C463" s="47"/>
      <c r="D463" s="47"/>
    </row>
    <row r="464" spans="2:4" x14ac:dyDescent="0.2">
      <c r="B464" s="47"/>
      <c r="C464" s="47"/>
      <c r="D464" s="47"/>
    </row>
    <row r="465" spans="2:4" x14ac:dyDescent="0.2">
      <c r="B465" s="47"/>
      <c r="C465" s="47"/>
      <c r="D465" s="47"/>
    </row>
    <row r="466" spans="2:4" x14ac:dyDescent="0.2">
      <c r="B466" s="47"/>
      <c r="C466" s="47"/>
      <c r="D466" s="47"/>
    </row>
    <row r="467" spans="2:4" x14ac:dyDescent="0.2">
      <c r="B467" s="47"/>
      <c r="C467" s="47"/>
      <c r="D467" s="47"/>
    </row>
    <row r="468" spans="2:4" x14ac:dyDescent="0.2">
      <c r="B468" s="47"/>
      <c r="C468" s="47"/>
      <c r="D468" s="47"/>
    </row>
    <row r="469" spans="2:4" x14ac:dyDescent="0.2">
      <c r="B469" s="47"/>
      <c r="C469" s="47"/>
      <c r="D469" s="47"/>
    </row>
    <row r="470" spans="2:4" x14ac:dyDescent="0.2">
      <c r="B470" s="47"/>
      <c r="C470" s="47"/>
      <c r="D470" s="47"/>
    </row>
    <row r="471" spans="2:4" x14ac:dyDescent="0.2">
      <c r="B471" s="47"/>
      <c r="C471" s="47"/>
      <c r="D471" s="47"/>
    </row>
    <row r="472" spans="2:4" x14ac:dyDescent="0.2">
      <c r="B472" s="47"/>
      <c r="C472" s="47"/>
      <c r="D472" s="47"/>
    </row>
    <row r="473" spans="2:4" x14ac:dyDescent="0.2">
      <c r="B473" s="47"/>
      <c r="C473" s="47"/>
      <c r="D473" s="47"/>
    </row>
    <row r="474" spans="2:4" x14ac:dyDescent="0.2">
      <c r="B474" s="47"/>
      <c r="C474" s="47"/>
      <c r="D474" s="47"/>
    </row>
    <row r="475" spans="2:4" x14ac:dyDescent="0.2">
      <c r="B475" s="47"/>
      <c r="C475" s="47"/>
      <c r="D475" s="47"/>
    </row>
    <row r="476" spans="2:4" x14ac:dyDescent="0.2">
      <c r="B476" s="47"/>
      <c r="C476" s="47"/>
      <c r="D476" s="47"/>
    </row>
    <row r="477" spans="2:4" x14ac:dyDescent="0.2">
      <c r="B477" s="47"/>
      <c r="C477" s="47"/>
      <c r="D477" s="47"/>
    </row>
    <row r="478" spans="2:4" x14ac:dyDescent="0.2">
      <c r="B478" s="47"/>
      <c r="C478" s="47"/>
      <c r="D478" s="47"/>
    </row>
    <row r="479" spans="2:4" x14ac:dyDescent="0.2">
      <c r="B479" s="47"/>
      <c r="C479" s="47"/>
      <c r="D479" s="47"/>
    </row>
    <row r="480" spans="2:4" x14ac:dyDescent="0.2">
      <c r="B480" s="47"/>
      <c r="C480" s="47"/>
      <c r="D480" s="47"/>
    </row>
    <row r="481" spans="2:4" x14ac:dyDescent="0.2">
      <c r="B481" s="47"/>
      <c r="C481" s="47"/>
      <c r="D481" s="47"/>
    </row>
    <row r="482" spans="2:4" x14ac:dyDescent="0.2">
      <c r="B482" s="47"/>
      <c r="C482" s="47"/>
      <c r="D482" s="47"/>
    </row>
    <row r="483" spans="2:4" x14ac:dyDescent="0.2">
      <c r="B483" s="47"/>
      <c r="C483" s="47"/>
      <c r="D483" s="47"/>
    </row>
    <row r="484" spans="2:4" x14ac:dyDescent="0.2">
      <c r="B484" s="47"/>
      <c r="C484" s="47"/>
      <c r="D484" s="47"/>
    </row>
    <row r="485" spans="2:4" x14ac:dyDescent="0.2">
      <c r="B485" s="47"/>
      <c r="C485" s="47"/>
      <c r="D485" s="47"/>
    </row>
    <row r="486" spans="2:4" x14ac:dyDescent="0.2">
      <c r="B486" s="47"/>
      <c r="C486" s="47"/>
      <c r="D486" s="47"/>
    </row>
    <row r="487" spans="2:4" x14ac:dyDescent="0.2">
      <c r="B487" s="47"/>
      <c r="C487" s="47"/>
      <c r="D487" s="47"/>
    </row>
    <row r="488" spans="2:4" x14ac:dyDescent="0.2">
      <c r="B488" s="47"/>
      <c r="C488" s="47"/>
      <c r="D488" s="47"/>
    </row>
    <row r="489" spans="2:4" x14ac:dyDescent="0.2">
      <c r="B489" s="47"/>
      <c r="C489" s="47"/>
      <c r="D489" s="47"/>
    </row>
    <row r="490" spans="2:4" x14ac:dyDescent="0.2">
      <c r="B490" s="47"/>
      <c r="C490" s="47"/>
      <c r="D490" s="47"/>
    </row>
    <row r="491" spans="2:4" x14ac:dyDescent="0.2">
      <c r="B491" s="47"/>
      <c r="C491" s="47"/>
      <c r="D491" s="47"/>
    </row>
    <row r="492" spans="2:4" x14ac:dyDescent="0.2">
      <c r="B492" s="47"/>
      <c r="C492" s="47"/>
      <c r="D492" s="47"/>
    </row>
    <row r="493" spans="2:4" x14ac:dyDescent="0.2">
      <c r="B493" s="47"/>
      <c r="C493" s="47"/>
      <c r="D493" s="47"/>
    </row>
    <row r="494" spans="2:4" x14ac:dyDescent="0.2">
      <c r="B494" s="47"/>
      <c r="C494" s="47"/>
      <c r="D494" s="47"/>
    </row>
    <row r="495" spans="2:4" x14ac:dyDescent="0.2">
      <c r="B495" s="47"/>
      <c r="C495" s="47"/>
      <c r="D495" s="47"/>
    </row>
    <row r="496" spans="2:4" x14ac:dyDescent="0.2">
      <c r="B496" s="47"/>
      <c r="C496" s="47"/>
      <c r="D496" s="47"/>
    </row>
    <row r="497" spans="2:4" x14ac:dyDescent="0.2">
      <c r="B497" s="47"/>
      <c r="C497" s="47"/>
      <c r="D497" s="47"/>
    </row>
    <row r="498" spans="2:4" x14ac:dyDescent="0.2">
      <c r="B498" s="47"/>
      <c r="C498" s="47"/>
      <c r="D498" s="47"/>
    </row>
    <row r="499" spans="2:4" x14ac:dyDescent="0.2">
      <c r="B499" s="47"/>
      <c r="C499" s="47"/>
      <c r="D499" s="47"/>
    </row>
    <row r="500" spans="2:4" x14ac:dyDescent="0.2">
      <c r="B500" s="47"/>
      <c r="C500" s="47"/>
      <c r="D500" s="47"/>
    </row>
    <row r="501" spans="2:4" x14ac:dyDescent="0.2">
      <c r="B501" s="47"/>
      <c r="C501" s="47"/>
      <c r="D501" s="47"/>
    </row>
    <row r="502" spans="2:4" x14ac:dyDescent="0.2">
      <c r="B502" s="47"/>
      <c r="C502" s="47"/>
      <c r="D502" s="47"/>
    </row>
    <row r="503" spans="2:4" x14ac:dyDescent="0.2">
      <c r="B503" s="47"/>
      <c r="C503" s="47"/>
      <c r="D503" s="47"/>
    </row>
    <row r="504" spans="2:4" x14ac:dyDescent="0.2">
      <c r="B504" s="47"/>
      <c r="C504" s="47"/>
      <c r="D504" s="47"/>
    </row>
    <row r="505" spans="2:4" x14ac:dyDescent="0.2">
      <c r="B505" s="47"/>
      <c r="C505" s="47"/>
      <c r="D505" s="47"/>
    </row>
    <row r="506" spans="2:4" x14ac:dyDescent="0.2">
      <c r="B506" s="47"/>
      <c r="C506" s="47"/>
      <c r="D506" s="47"/>
    </row>
    <row r="507" spans="2:4" x14ac:dyDescent="0.2">
      <c r="B507" s="47"/>
      <c r="C507" s="47"/>
      <c r="D507" s="47"/>
    </row>
    <row r="508" spans="2:4" x14ac:dyDescent="0.2">
      <c r="B508" s="47"/>
      <c r="C508" s="47"/>
      <c r="D508" s="47"/>
    </row>
    <row r="509" spans="2:4" x14ac:dyDescent="0.2">
      <c r="B509" s="47"/>
      <c r="C509" s="47"/>
      <c r="D509" s="47"/>
    </row>
    <row r="510" spans="2:4" x14ac:dyDescent="0.2">
      <c r="B510" s="47"/>
      <c r="C510" s="47"/>
      <c r="D510" s="47"/>
    </row>
    <row r="511" spans="2:4" x14ac:dyDescent="0.2">
      <c r="B511" s="47"/>
      <c r="C511" s="47"/>
      <c r="D511" s="47"/>
    </row>
    <row r="512" spans="2:4" x14ac:dyDescent="0.2">
      <c r="B512" s="47"/>
      <c r="C512" s="47"/>
      <c r="D512" s="47"/>
    </row>
    <row r="513" spans="2:4" x14ac:dyDescent="0.2">
      <c r="B513" s="47"/>
      <c r="C513" s="47"/>
      <c r="D513" s="47"/>
    </row>
    <row r="514" spans="2:4" x14ac:dyDescent="0.2">
      <c r="B514" s="47"/>
      <c r="C514" s="47"/>
      <c r="D514" s="47"/>
    </row>
    <row r="515" spans="2:4" x14ac:dyDescent="0.2">
      <c r="B515" s="47"/>
      <c r="C515" s="47"/>
      <c r="D515" s="47"/>
    </row>
    <row r="516" spans="2:4" x14ac:dyDescent="0.2">
      <c r="B516" s="47"/>
      <c r="C516" s="47"/>
      <c r="D516" s="47"/>
    </row>
    <row r="517" spans="2:4" x14ac:dyDescent="0.2">
      <c r="B517" s="47"/>
      <c r="C517" s="47"/>
      <c r="D517" s="47"/>
    </row>
    <row r="518" spans="2:4" x14ac:dyDescent="0.2">
      <c r="B518" s="47"/>
      <c r="C518" s="47"/>
      <c r="D518" s="47"/>
    </row>
    <row r="519" spans="2:4" x14ac:dyDescent="0.2">
      <c r="B519" s="47"/>
      <c r="C519" s="47"/>
      <c r="D519" s="47"/>
    </row>
    <row r="520" spans="2:4" x14ac:dyDescent="0.2">
      <c r="B520" s="47"/>
      <c r="C520" s="47"/>
      <c r="D520" s="47"/>
    </row>
    <row r="521" spans="2:4" x14ac:dyDescent="0.2">
      <c r="B521" s="47"/>
      <c r="C521" s="47"/>
      <c r="D521" s="47"/>
    </row>
    <row r="522" spans="2:4" x14ac:dyDescent="0.2">
      <c r="B522" s="47"/>
      <c r="C522" s="47"/>
      <c r="D522" s="47"/>
    </row>
    <row r="523" spans="2:4" x14ac:dyDescent="0.2">
      <c r="B523" s="47"/>
      <c r="C523" s="47"/>
      <c r="D523" s="47"/>
    </row>
    <row r="524" spans="2:4" x14ac:dyDescent="0.2">
      <c r="B524" s="47"/>
      <c r="C524" s="47"/>
      <c r="D524" s="47"/>
    </row>
    <row r="525" spans="2:4" x14ac:dyDescent="0.2">
      <c r="B525" s="47"/>
      <c r="C525" s="47"/>
      <c r="D525" s="47"/>
    </row>
    <row r="526" spans="2:4" x14ac:dyDescent="0.2">
      <c r="B526" s="47"/>
      <c r="C526" s="47"/>
      <c r="D526" s="47"/>
    </row>
    <row r="527" spans="2:4" x14ac:dyDescent="0.2">
      <c r="B527" s="47"/>
      <c r="C527" s="47"/>
      <c r="D527" s="47"/>
    </row>
    <row r="528" spans="2:4" x14ac:dyDescent="0.2">
      <c r="B528" s="47"/>
      <c r="C528" s="47"/>
      <c r="D528" s="47"/>
    </row>
    <row r="529" spans="2:4" x14ac:dyDescent="0.2">
      <c r="B529" s="47"/>
      <c r="C529" s="47"/>
      <c r="D529" s="47"/>
    </row>
    <row r="530" spans="2:4" x14ac:dyDescent="0.2">
      <c r="B530" s="47"/>
      <c r="C530" s="47"/>
      <c r="D530" s="47"/>
    </row>
    <row r="531" spans="2:4" x14ac:dyDescent="0.2">
      <c r="B531" s="47"/>
      <c r="C531" s="47"/>
      <c r="D531" s="47"/>
    </row>
    <row r="532" spans="2:4" x14ac:dyDescent="0.2">
      <c r="B532" s="47"/>
      <c r="C532" s="47"/>
      <c r="D532" s="47"/>
    </row>
    <row r="533" spans="2:4" x14ac:dyDescent="0.2">
      <c r="B533" s="47"/>
      <c r="C533" s="47"/>
      <c r="D533" s="47"/>
    </row>
    <row r="534" spans="2:4" x14ac:dyDescent="0.2">
      <c r="B534" s="47"/>
      <c r="C534" s="47"/>
      <c r="D534" s="47"/>
    </row>
    <row r="535" spans="2:4" x14ac:dyDescent="0.2">
      <c r="B535" s="47"/>
      <c r="C535" s="47"/>
      <c r="D535" s="47"/>
    </row>
    <row r="536" spans="2:4" x14ac:dyDescent="0.2">
      <c r="B536" s="47"/>
      <c r="C536" s="47"/>
      <c r="D536" s="47"/>
    </row>
    <row r="537" spans="2:4" x14ac:dyDescent="0.2">
      <c r="B537" s="47"/>
      <c r="C537" s="47"/>
      <c r="D537" s="47"/>
    </row>
    <row r="538" spans="2:4" x14ac:dyDescent="0.2">
      <c r="B538" s="47"/>
      <c r="C538" s="47"/>
      <c r="D538" s="47"/>
    </row>
    <row r="539" spans="2:4" x14ac:dyDescent="0.2">
      <c r="B539" s="47"/>
      <c r="C539" s="47"/>
      <c r="D539" s="47"/>
    </row>
    <row r="540" spans="2:4" x14ac:dyDescent="0.2">
      <c r="B540" s="47"/>
      <c r="C540" s="47"/>
      <c r="D540" s="47"/>
    </row>
    <row r="541" spans="2:4" x14ac:dyDescent="0.2">
      <c r="B541" s="47"/>
      <c r="C541" s="47"/>
      <c r="D541" s="47"/>
    </row>
    <row r="542" spans="2:4" x14ac:dyDescent="0.2">
      <c r="B542" s="47"/>
      <c r="C542" s="47"/>
      <c r="D542" s="47"/>
    </row>
    <row r="543" spans="2:4" x14ac:dyDescent="0.2">
      <c r="B543" s="47"/>
      <c r="C543" s="47"/>
      <c r="D543" s="47"/>
    </row>
    <row r="544" spans="2:4" x14ac:dyDescent="0.2">
      <c r="B544" s="47"/>
      <c r="C544" s="47"/>
      <c r="D544" s="47"/>
    </row>
    <row r="545" spans="2:4" x14ac:dyDescent="0.2">
      <c r="B545" s="47"/>
      <c r="C545" s="47"/>
      <c r="D545" s="47"/>
    </row>
    <row r="546" spans="2:4" x14ac:dyDescent="0.2">
      <c r="B546" s="47"/>
      <c r="C546" s="47"/>
      <c r="D546" s="47"/>
    </row>
    <row r="547" spans="2:4" x14ac:dyDescent="0.2">
      <c r="B547" s="47"/>
      <c r="C547" s="47"/>
      <c r="D547" s="47"/>
    </row>
    <row r="548" spans="2:4" x14ac:dyDescent="0.2">
      <c r="B548" s="47"/>
      <c r="C548" s="47"/>
      <c r="D548" s="47"/>
    </row>
    <row r="549" spans="2:4" x14ac:dyDescent="0.2">
      <c r="B549" s="47"/>
      <c r="C549" s="47"/>
      <c r="D549" s="47"/>
    </row>
    <row r="550" spans="2:4" x14ac:dyDescent="0.2">
      <c r="B550" s="47"/>
      <c r="C550" s="47"/>
      <c r="D550" s="47"/>
    </row>
    <row r="551" spans="2:4" x14ac:dyDescent="0.2">
      <c r="B551" s="47"/>
      <c r="C551" s="47"/>
      <c r="D551" s="47"/>
    </row>
    <row r="552" spans="2:4" x14ac:dyDescent="0.2">
      <c r="B552" s="47"/>
      <c r="C552" s="47"/>
      <c r="D552" s="47"/>
    </row>
    <row r="553" spans="2:4" x14ac:dyDescent="0.2">
      <c r="B553" s="47"/>
      <c r="C553" s="47"/>
      <c r="D553" s="47"/>
    </row>
    <row r="554" spans="2:4" x14ac:dyDescent="0.2">
      <c r="B554" s="47"/>
      <c r="C554" s="47"/>
      <c r="D554" s="47"/>
    </row>
    <row r="555" spans="2:4" x14ac:dyDescent="0.2">
      <c r="B555" s="47"/>
      <c r="C555" s="47"/>
      <c r="D555" s="47"/>
    </row>
    <row r="556" spans="2:4" x14ac:dyDescent="0.2">
      <c r="B556" s="47"/>
      <c r="C556" s="47"/>
      <c r="D556" s="47"/>
    </row>
    <row r="557" spans="2:4" x14ac:dyDescent="0.2">
      <c r="B557" s="47"/>
      <c r="C557" s="47"/>
      <c r="D557" s="47"/>
    </row>
    <row r="558" spans="2:4" x14ac:dyDescent="0.2">
      <c r="B558" s="47"/>
      <c r="C558" s="47"/>
      <c r="D558" s="47"/>
    </row>
    <row r="559" spans="2:4" x14ac:dyDescent="0.2">
      <c r="B559" s="47"/>
      <c r="C559" s="47"/>
      <c r="D559" s="47"/>
    </row>
    <row r="560" spans="2:4" x14ac:dyDescent="0.2">
      <c r="B560" s="47"/>
      <c r="C560" s="47"/>
      <c r="D560" s="47"/>
    </row>
    <row r="561" spans="2:4" x14ac:dyDescent="0.2">
      <c r="B561" s="47"/>
      <c r="C561" s="47"/>
      <c r="D561" s="47"/>
    </row>
    <row r="562" spans="2:4" x14ac:dyDescent="0.2">
      <c r="B562" s="47"/>
      <c r="C562" s="47"/>
      <c r="D562" s="47"/>
    </row>
    <row r="563" spans="2:4" x14ac:dyDescent="0.2">
      <c r="B563" s="47"/>
      <c r="C563" s="47"/>
      <c r="D563" s="47"/>
    </row>
    <row r="564" spans="2:4" x14ac:dyDescent="0.2">
      <c r="B564" s="47"/>
      <c r="C564" s="47"/>
      <c r="D564" s="47"/>
    </row>
    <row r="565" spans="2:4" x14ac:dyDescent="0.2">
      <c r="B565" s="47"/>
      <c r="C565" s="47"/>
      <c r="D565" s="47"/>
    </row>
    <row r="566" spans="2:4" x14ac:dyDescent="0.2">
      <c r="B566" s="47"/>
      <c r="C566" s="47"/>
      <c r="D566" s="47"/>
    </row>
    <row r="567" spans="2:4" x14ac:dyDescent="0.2">
      <c r="B567" s="47"/>
      <c r="C567" s="47"/>
      <c r="D567" s="47"/>
    </row>
    <row r="568" spans="2:4" x14ac:dyDescent="0.2">
      <c r="B568" s="47"/>
      <c r="C568" s="47"/>
      <c r="D568" s="47"/>
    </row>
    <row r="569" spans="2:4" x14ac:dyDescent="0.2">
      <c r="B569" s="47"/>
      <c r="C569" s="47"/>
      <c r="D569" s="47"/>
    </row>
    <row r="570" spans="2:4" x14ac:dyDescent="0.2">
      <c r="B570" s="47"/>
      <c r="C570" s="47"/>
      <c r="D570" s="47"/>
    </row>
    <row r="571" spans="2:4" x14ac:dyDescent="0.2">
      <c r="B571" s="47"/>
      <c r="C571" s="47"/>
      <c r="D571" s="47"/>
    </row>
    <row r="572" spans="2:4" x14ac:dyDescent="0.2">
      <c r="B572" s="47"/>
      <c r="C572" s="47"/>
      <c r="D572" s="47"/>
    </row>
    <row r="573" spans="2:4" x14ac:dyDescent="0.2">
      <c r="B573" s="47"/>
      <c r="C573" s="47"/>
      <c r="D573" s="47"/>
    </row>
    <row r="574" spans="2:4" x14ac:dyDescent="0.2">
      <c r="B574" s="47"/>
      <c r="C574" s="47"/>
      <c r="D574" s="47"/>
    </row>
    <row r="575" spans="2:4" x14ac:dyDescent="0.2">
      <c r="B575" s="47"/>
      <c r="C575" s="47"/>
      <c r="D575" s="47"/>
    </row>
    <row r="576" spans="2:4" x14ac:dyDescent="0.2">
      <c r="B576" s="47"/>
      <c r="C576" s="47"/>
      <c r="D576" s="47"/>
    </row>
    <row r="577" spans="2:4" x14ac:dyDescent="0.2">
      <c r="B577" s="47"/>
      <c r="C577" s="47"/>
      <c r="D577" s="47"/>
    </row>
    <row r="578" spans="2:4" x14ac:dyDescent="0.2">
      <c r="B578" s="47"/>
      <c r="C578" s="47"/>
      <c r="D578" s="47"/>
    </row>
    <row r="579" spans="2:4" x14ac:dyDescent="0.2">
      <c r="B579" s="47"/>
      <c r="C579" s="47"/>
      <c r="D579" s="47"/>
    </row>
    <row r="580" spans="2:4" x14ac:dyDescent="0.2">
      <c r="B580" s="47"/>
      <c r="C580" s="47"/>
      <c r="D580" s="47"/>
    </row>
    <row r="581" spans="2:4" x14ac:dyDescent="0.2">
      <c r="B581" s="47"/>
      <c r="C581" s="47"/>
      <c r="D581" s="47"/>
    </row>
    <row r="582" spans="2:4" x14ac:dyDescent="0.2">
      <c r="B582" s="47"/>
      <c r="C582" s="47"/>
      <c r="D582" s="47"/>
    </row>
    <row r="583" spans="2:4" x14ac:dyDescent="0.2">
      <c r="B583" s="47"/>
      <c r="C583" s="47"/>
      <c r="D583" s="47"/>
    </row>
    <row r="584" spans="2:4" x14ac:dyDescent="0.2">
      <c r="B584" s="47"/>
      <c r="C584" s="47"/>
      <c r="D584" s="47"/>
    </row>
    <row r="585" spans="2:4" x14ac:dyDescent="0.2">
      <c r="B585" s="47"/>
      <c r="C585" s="47"/>
      <c r="D585" s="47"/>
    </row>
    <row r="586" spans="2:4" x14ac:dyDescent="0.2">
      <c r="B586" s="47"/>
      <c r="C586" s="47"/>
      <c r="D586" s="47"/>
    </row>
    <row r="587" spans="2:4" x14ac:dyDescent="0.2">
      <c r="B587" s="47"/>
      <c r="C587" s="47"/>
      <c r="D587" s="47"/>
    </row>
    <row r="588" spans="2:4" x14ac:dyDescent="0.2">
      <c r="B588" s="47"/>
      <c r="C588" s="47"/>
      <c r="D588" s="47"/>
    </row>
    <row r="589" spans="2:4" x14ac:dyDescent="0.2">
      <c r="B589" s="47"/>
      <c r="C589" s="47"/>
      <c r="D589" s="47"/>
    </row>
    <row r="590" spans="2:4" x14ac:dyDescent="0.2">
      <c r="B590" s="47"/>
      <c r="C590" s="47"/>
      <c r="D590" s="47"/>
    </row>
    <row r="591" spans="2:4" x14ac:dyDescent="0.2">
      <c r="B591" s="47"/>
      <c r="C591" s="47"/>
      <c r="D591" s="47"/>
    </row>
    <row r="592" spans="2:4" x14ac:dyDescent="0.2">
      <c r="B592" s="47"/>
      <c r="C592" s="47"/>
      <c r="D592" s="47"/>
    </row>
    <row r="593" spans="2:4" x14ac:dyDescent="0.2">
      <c r="B593" s="47"/>
      <c r="C593" s="47"/>
      <c r="D593" s="47"/>
    </row>
    <row r="594" spans="2:4" x14ac:dyDescent="0.2">
      <c r="B594" s="47"/>
      <c r="C594" s="47"/>
      <c r="D594" s="47"/>
    </row>
    <row r="595" spans="2:4" x14ac:dyDescent="0.2">
      <c r="B595" s="47"/>
      <c r="C595" s="47"/>
      <c r="D595" s="47"/>
    </row>
    <row r="596" spans="2:4" x14ac:dyDescent="0.2">
      <c r="B596" s="47"/>
      <c r="C596" s="47"/>
      <c r="D596" s="47"/>
    </row>
    <row r="597" spans="2:4" x14ac:dyDescent="0.2">
      <c r="B597" s="47"/>
      <c r="C597" s="47"/>
      <c r="D597" s="47"/>
    </row>
    <row r="598" spans="2:4" x14ac:dyDescent="0.2">
      <c r="B598" s="47"/>
      <c r="C598" s="47"/>
      <c r="D598" s="47"/>
    </row>
    <row r="599" spans="2:4" x14ac:dyDescent="0.2">
      <c r="B599" s="47"/>
      <c r="C599" s="47"/>
      <c r="D599" s="47"/>
    </row>
    <row r="600" spans="2:4" x14ac:dyDescent="0.2">
      <c r="B600" s="47"/>
      <c r="C600" s="47"/>
      <c r="D600" s="47"/>
    </row>
    <row r="601" spans="2:4" x14ac:dyDescent="0.2">
      <c r="B601" s="47"/>
      <c r="C601" s="47"/>
      <c r="D601" s="47"/>
    </row>
    <row r="602" spans="2:4" x14ac:dyDescent="0.2">
      <c r="B602" s="47"/>
      <c r="C602" s="47"/>
      <c r="D602" s="47"/>
    </row>
    <row r="603" spans="2:4" x14ac:dyDescent="0.2">
      <c r="B603" s="47"/>
      <c r="C603" s="47"/>
      <c r="D603" s="47"/>
    </row>
    <row r="604" spans="2:4" x14ac:dyDescent="0.2">
      <c r="B604" s="47"/>
      <c r="C604" s="47"/>
      <c r="D604" s="47"/>
    </row>
    <row r="605" spans="2:4" x14ac:dyDescent="0.2">
      <c r="B605" s="47"/>
      <c r="C605" s="47"/>
      <c r="D605" s="47"/>
    </row>
    <row r="606" spans="2:4" x14ac:dyDescent="0.2">
      <c r="B606" s="47"/>
      <c r="C606" s="47"/>
      <c r="D606" s="47"/>
    </row>
    <row r="607" spans="2:4" x14ac:dyDescent="0.2">
      <c r="B607" s="47"/>
      <c r="C607" s="47"/>
      <c r="D607" s="47"/>
    </row>
    <row r="608" spans="2:4" x14ac:dyDescent="0.2">
      <c r="B608" s="47"/>
      <c r="C608" s="47"/>
      <c r="D608" s="47"/>
    </row>
    <row r="609" spans="2:4" x14ac:dyDescent="0.2">
      <c r="B609" s="47"/>
      <c r="C609" s="47"/>
      <c r="D609" s="47"/>
    </row>
    <row r="610" spans="2:4" x14ac:dyDescent="0.2">
      <c r="B610" s="47"/>
      <c r="C610" s="47"/>
      <c r="D610" s="47"/>
    </row>
    <row r="611" spans="2:4" x14ac:dyDescent="0.2">
      <c r="B611" s="47"/>
      <c r="C611" s="47"/>
      <c r="D611" s="47"/>
    </row>
    <row r="612" spans="2:4" x14ac:dyDescent="0.2">
      <c r="B612" s="47"/>
      <c r="C612" s="47"/>
      <c r="D612" s="47"/>
    </row>
    <row r="613" spans="2:4" x14ac:dyDescent="0.2">
      <c r="B613" s="47"/>
      <c r="C613" s="47"/>
      <c r="D613" s="47"/>
    </row>
    <row r="614" spans="2:4" x14ac:dyDescent="0.2">
      <c r="B614" s="47"/>
      <c r="C614" s="47"/>
      <c r="D614" s="47"/>
    </row>
    <row r="615" spans="2:4" x14ac:dyDescent="0.2">
      <c r="B615" s="47"/>
      <c r="C615" s="47"/>
      <c r="D615" s="47"/>
    </row>
    <row r="616" spans="2:4" x14ac:dyDescent="0.2">
      <c r="B616" s="47"/>
      <c r="C616" s="47"/>
      <c r="D616" s="47"/>
    </row>
    <row r="617" spans="2:4" x14ac:dyDescent="0.2">
      <c r="B617" s="47"/>
      <c r="C617" s="47"/>
      <c r="D617" s="47"/>
    </row>
    <row r="618" spans="2:4" x14ac:dyDescent="0.2">
      <c r="B618" s="47"/>
      <c r="C618" s="47"/>
      <c r="D618" s="47"/>
    </row>
    <row r="619" spans="2:4" x14ac:dyDescent="0.2">
      <c r="B619" s="47"/>
      <c r="C619" s="47"/>
      <c r="D619" s="47"/>
    </row>
    <row r="620" spans="2:4" x14ac:dyDescent="0.2">
      <c r="B620" s="47"/>
      <c r="C620" s="47"/>
      <c r="D620" s="47"/>
    </row>
    <row r="621" spans="2:4" x14ac:dyDescent="0.2">
      <c r="B621" s="47"/>
      <c r="C621" s="47"/>
      <c r="D621" s="47"/>
    </row>
    <row r="622" spans="2:4" x14ac:dyDescent="0.2">
      <c r="B622" s="47"/>
      <c r="C622" s="47"/>
      <c r="D622" s="47"/>
    </row>
    <row r="623" spans="2:4" x14ac:dyDescent="0.2">
      <c r="B623" s="47"/>
      <c r="C623" s="47"/>
      <c r="D623" s="47"/>
    </row>
    <row r="624" spans="2:4" x14ac:dyDescent="0.2">
      <c r="B624" s="47"/>
      <c r="C624" s="47"/>
      <c r="D624" s="47"/>
    </row>
    <row r="625" spans="2:4" x14ac:dyDescent="0.2">
      <c r="B625" s="47"/>
      <c r="C625" s="47"/>
      <c r="D625" s="47"/>
    </row>
    <row r="626" spans="2:4" x14ac:dyDescent="0.2">
      <c r="B626" s="47"/>
      <c r="C626" s="47"/>
      <c r="D626" s="47"/>
    </row>
    <row r="627" spans="2:4" x14ac:dyDescent="0.2">
      <c r="B627" s="47"/>
      <c r="C627" s="47"/>
      <c r="D627" s="47"/>
    </row>
    <row r="628" spans="2:4" x14ac:dyDescent="0.2">
      <c r="B628" s="47"/>
      <c r="C628" s="47"/>
      <c r="D628" s="47"/>
    </row>
    <row r="629" spans="2:4" x14ac:dyDescent="0.2">
      <c r="B629" s="47"/>
      <c r="C629" s="47"/>
      <c r="D629" s="47"/>
    </row>
    <row r="630" spans="2:4" x14ac:dyDescent="0.2">
      <c r="B630" s="47"/>
      <c r="C630" s="47"/>
      <c r="D630" s="47"/>
    </row>
    <row r="631" spans="2:4" x14ac:dyDescent="0.2">
      <c r="B631" s="47"/>
      <c r="C631" s="47"/>
      <c r="D631" s="47"/>
    </row>
    <row r="632" spans="2:4" x14ac:dyDescent="0.2">
      <c r="B632" s="47"/>
      <c r="C632" s="47"/>
      <c r="D632" s="47"/>
    </row>
    <row r="633" spans="2:4" x14ac:dyDescent="0.2">
      <c r="B633" s="47"/>
      <c r="C633" s="47"/>
      <c r="D633" s="47"/>
    </row>
    <row r="634" spans="2:4" x14ac:dyDescent="0.2">
      <c r="B634" s="47"/>
      <c r="C634" s="47"/>
      <c r="D634" s="47"/>
    </row>
    <row r="635" spans="2:4" x14ac:dyDescent="0.2">
      <c r="B635" s="47"/>
      <c r="C635" s="47"/>
      <c r="D635" s="47"/>
    </row>
    <row r="636" spans="2:4" x14ac:dyDescent="0.2">
      <c r="B636" s="47"/>
      <c r="C636" s="47"/>
      <c r="D636" s="47"/>
    </row>
    <row r="637" spans="2:4" x14ac:dyDescent="0.2">
      <c r="B637" s="47"/>
      <c r="C637" s="47"/>
      <c r="D637" s="47"/>
    </row>
    <row r="638" spans="2:4" x14ac:dyDescent="0.2">
      <c r="B638" s="47"/>
      <c r="C638" s="47"/>
      <c r="D638" s="47"/>
    </row>
    <row r="639" spans="2:4" x14ac:dyDescent="0.2">
      <c r="B639" s="47"/>
      <c r="C639" s="47"/>
      <c r="D639" s="47"/>
    </row>
    <row r="640" spans="2:4" x14ac:dyDescent="0.2">
      <c r="B640" s="47"/>
      <c r="C640" s="47"/>
      <c r="D640" s="47"/>
    </row>
    <row r="641" spans="2:4" x14ac:dyDescent="0.2">
      <c r="B641" s="47"/>
      <c r="C641" s="47"/>
      <c r="D641" s="47"/>
    </row>
    <row r="642" spans="2:4" x14ac:dyDescent="0.2">
      <c r="B642" s="47"/>
      <c r="C642" s="47"/>
      <c r="D642" s="47"/>
    </row>
    <row r="643" spans="2:4" x14ac:dyDescent="0.2">
      <c r="B643" s="47"/>
      <c r="C643" s="47"/>
      <c r="D643" s="47"/>
    </row>
    <row r="644" spans="2:4" x14ac:dyDescent="0.2">
      <c r="B644" s="47"/>
      <c r="C644" s="47"/>
      <c r="D644" s="47"/>
    </row>
    <row r="645" spans="2:4" x14ac:dyDescent="0.2">
      <c r="B645" s="47"/>
      <c r="C645" s="47"/>
      <c r="D645" s="47"/>
    </row>
    <row r="646" spans="2:4" x14ac:dyDescent="0.2">
      <c r="B646" s="47"/>
      <c r="C646" s="47"/>
      <c r="D646" s="47"/>
    </row>
    <row r="647" spans="2:4" x14ac:dyDescent="0.2">
      <c r="B647" s="47"/>
      <c r="C647" s="47"/>
      <c r="D647" s="47"/>
    </row>
    <row r="648" spans="2:4" x14ac:dyDescent="0.2">
      <c r="B648" s="47"/>
      <c r="C648" s="47"/>
      <c r="D648" s="47"/>
    </row>
    <row r="649" spans="2:4" x14ac:dyDescent="0.2">
      <c r="B649" s="47"/>
      <c r="C649" s="47"/>
      <c r="D649" s="47"/>
    </row>
    <row r="650" spans="2:4" x14ac:dyDescent="0.2">
      <c r="B650" s="47"/>
      <c r="C650" s="47"/>
      <c r="D650" s="47"/>
    </row>
    <row r="651" spans="2:4" x14ac:dyDescent="0.2">
      <c r="B651" s="47"/>
      <c r="C651" s="47"/>
      <c r="D651" s="47"/>
    </row>
    <row r="652" spans="2:4" x14ac:dyDescent="0.2">
      <c r="B652" s="47"/>
      <c r="C652" s="47"/>
      <c r="D652" s="47"/>
    </row>
    <row r="653" spans="2:4" x14ac:dyDescent="0.2">
      <c r="B653" s="47"/>
      <c r="C653" s="47"/>
      <c r="D653" s="47"/>
    </row>
    <row r="654" spans="2:4" x14ac:dyDescent="0.2">
      <c r="B654" s="47"/>
      <c r="C654" s="47"/>
      <c r="D654" s="47"/>
    </row>
    <row r="655" spans="2:4" x14ac:dyDescent="0.2">
      <c r="B655" s="47"/>
      <c r="C655" s="47"/>
      <c r="D655" s="47"/>
    </row>
    <row r="656" spans="2:4" x14ac:dyDescent="0.2">
      <c r="B656" s="47"/>
      <c r="C656" s="47"/>
      <c r="D656" s="47"/>
    </row>
    <row r="657" spans="2:4" x14ac:dyDescent="0.2">
      <c r="B657" s="47"/>
      <c r="C657" s="47"/>
      <c r="D657" s="47"/>
    </row>
    <row r="658" spans="2:4" x14ac:dyDescent="0.2">
      <c r="B658" s="47"/>
      <c r="C658" s="47"/>
      <c r="D658" s="47"/>
    </row>
    <row r="659" spans="2:4" x14ac:dyDescent="0.2">
      <c r="B659" s="47"/>
      <c r="C659" s="47"/>
      <c r="D659" s="47"/>
    </row>
    <row r="660" spans="2:4" x14ac:dyDescent="0.2">
      <c r="B660" s="47"/>
      <c r="C660" s="47"/>
      <c r="D660" s="47"/>
    </row>
    <row r="661" spans="2:4" x14ac:dyDescent="0.2">
      <c r="B661" s="47"/>
      <c r="C661" s="47"/>
      <c r="D661" s="47"/>
    </row>
    <row r="662" spans="2:4" x14ac:dyDescent="0.2">
      <c r="B662" s="47"/>
      <c r="C662" s="47"/>
      <c r="D662" s="47"/>
    </row>
    <row r="663" spans="2:4" x14ac:dyDescent="0.2">
      <c r="B663" s="47"/>
      <c r="C663" s="47"/>
      <c r="D663" s="47"/>
    </row>
    <row r="664" spans="2:4" x14ac:dyDescent="0.2">
      <c r="B664" s="47"/>
      <c r="C664" s="47"/>
      <c r="D664" s="47"/>
    </row>
    <row r="665" spans="2:4" x14ac:dyDescent="0.2">
      <c r="B665" s="47"/>
      <c r="C665" s="47"/>
      <c r="D665" s="47"/>
    </row>
    <row r="666" spans="2:4" x14ac:dyDescent="0.2">
      <c r="B666" s="47"/>
      <c r="C666" s="47"/>
      <c r="D666" s="47"/>
    </row>
    <row r="667" spans="2:4" x14ac:dyDescent="0.2">
      <c r="B667" s="47"/>
      <c r="C667" s="47"/>
      <c r="D667" s="47"/>
    </row>
    <row r="668" spans="2:4" x14ac:dyDescent="0.2">
      <c r="B668" s="47"/>
      <c r="C668" s="47"/>
      <c r="D668" s="47"/>
    </row>
    <row r="669" spans="2:4" x14ac:dyDescent="0.2">
      <c r="B669" s="47"/>
      <c r="C669" s="47"/>
      <c r="D669" s="47"/>
    </row>
    <row r="670" spans="2:4" x14ac:dyDescent="0.2">
      <c r="B670" s="47"/>
      <c r="C670" s="47"/>
      <c r="D670" s="47"/>
    </row>
    <row r="671" spans="2:4" x14ac:dyDescent="0.2">
      <c r="B671" s="47"/>
      <c r="C671" s="47"/>
      <c r="D671" s="47"/>
    </row>
    <row r="672" spans="2:4" x14ac:dyDescent="0.2">
      <c r="B672" s="47"/>
      <c r="C672" s="47"/>
      <c r="D672" s="47"/>
    </row>
    <row r="673" spans="2:4" x14ac:dyDescent="0.2">
      <c r="B673" s="47"/>
      <c r="C673" s="47"/>
      <c r="D673" s="47"/>
    </row>
    <row r="674" spans="2:4" x14ac:dyDescent="0.2">
      <c r="B674" s="47"/>
      <c r="C674" s="47"/>
      <c r="D674" s="47"/>
    </row>
    <row r="675" spans="2:4" x14ac:dyDescent="0.2">
      <c r="B675" s="47"/>
      <c r="C675" s="47"/>
      <c r="D675" s="47"/>
    </row>
    <row r="676" spans="2:4" x14ac:dyDescent="0.2">
      <c r="B676" s="47"/>
      <c r="C676" s="47"/>
      <c r="D676" s="47"/>
    </row>
    <row r="677" spans="2:4" x14ac:dyDescent="0.2">
      <c r="B677" s="47"/>
      <c r="C677" s="47"/>
      <c r="D677" s="47"/>
    </row>
    <row r="678" spans="2:4" x14ac:dyDescent="0.2">
      <c r="B678" s="47"/>
      <c r="C678" s="47"/>
      <c r="D678" s="47"/>
    </row>
    <row r="679" spans="2:4" x14ac:dyDescent="0.2">
      <c r="B679" s="47"/>
      <c r="C679" s="47"/>
      <c r="D679" s="47"/>
    </row>
    <row r="680" spans="2:4" x14ac:dyDescent="0.2">
      <c r="B680" s="47"/>
      <c r="C680" s="47"/>
      <c r="D680" s="47"/>
    </row>
    <row r="681" spans="2:4" x14ac:dyDescent="0.2">
      <c r="B681" s="47"/>
      <c r="C681" s="47"/>
      <c r="D681" s="47"/>
    </row>
    <row r="682" spans="2:4" x14ac:dyDescent="0.2">
      <c r="B682" s="47"/>
      <c r="C682" s="47"/>
      <c r="D682" s="47"/>
    </row>
    <row r="683" spans="2:4" x14ac:dyDescent="0.2">
      <c r="B683" s="47"/>
      <c r="C683" s="47"/>
      <c r="D683" s="47"/>
    </row>
    <row r="684" spans="2:4" x14ac:dyDescent="0.2">
      <c r="B684" s="47"/>
      <c r="C684" s="47"/>
      <c r="D684" s="47"/>
    </row>
    <row r="685" spans="2:4" x14ac:dyDescent="0.2">
      <c r="B685" s="47"/>
      <c r="C685" s="47"/>
      <c r="D685" s="47"/>
    </row>
    <row r="686" spans="2:4" x14ac:dyDescent="0.2">
      <c r="B686" s="47"/>
      <c r="C686" s="47"/>
      <c r="D686" s="47"/>
    </row>
    <row r="687" spans="2:4" x14ac:dyDescent="0.2">
      <c r="B687" s="47"/>
      <c r="C687" s="47"/>
      <c r="D687" s="47"/>
    </row>
    <row r="688" spans="2:4" x14ac:dyDescent="0.2">
      <c r="B688" s="47"/>
      <c r="C688" s="47"/>
      <c r="D688" s="47"/>
    </row>
    <row r="689" spans="2:4" x14ac:dyDescent="0.2">
      <c r="B689" s="47"/>
      <c r="C689" s="47"/>
      <c r="D689" s="47"/>
    </row>
    <row r="690" spans="2:4" x14ac:dyDescent="0.2">
      <c r="B690" s="47"/>
      <c r="C690" s="47"/>
      <c r="D690" s="47"/>
    </row>
    <row r="691" spans="2:4" x14ac:dyDescent="0.2">
      <c r="B691" s="47"/>
      <c r="C691" s="47"/>
      <c r="D691" s="47"/>
    </row>
    <row r="692" spans="2:4" x14ac:dyDescent="0.2">
      <c r="B692" s="47"/>
      <c r="C692" s="47"/>
      <c r="D692" s="47"/>
    </row>
    <row r="693" spans="2:4" x14ac:dyDescent="0.2">
      <c r="B693" s="47"/>
      <c r="C693" s="47"/>
      <c r="D693" s="47"/>
    </row>
    <row r="694" spans="2:4" x14ac:dyDescent="0.2">
      <c r="B694" s="47"/>
      <c r="C694" s="47"/>
      <c r="D694" s="47"/>
    </row>
    <row r="695" spans="2:4" x14ac:dyDescent="0.2">
      <c r="B695" s="47"/>
      <c r="C695" s="47"/>
      <c r="D695" s="47"/>
    </row>
    <row r="696" spans="2:4" x14ac:dyDescent="0.2">
      <c r="B696" s="47"/>
      <c r="C696" s="47"/>
      <c r="D696" s="47"/>
    </row>
    <row r="697" spans="2:4" x14ac:dyDescent="0.2">
      <c r="B697" s="47"/>
      <c r="C697" s="47"/>
      <c r="D697" s="47"/>
    </row>
    <row r="698" spans="2:4" x14ac:dyDescent="0.2">
      <c r="B698" s="47"/>
      <c r="C698" s="47"/>
      <c r="D698" s="47"/>
    </row>
    <row r="699" spans="2:4" x14ac:dyDescent="0.2">
      <c r="B699" s="47"/>
      <c r="C699" s="47"/>
      <c r="D699" s="47"/>
    </row>
    <row r="700" spans="2:4" x14ac:dyDescent="0.2">
      <c r="B700" s="47"/>
      <c r="C700" s="47"/>
      <c r="D700" s="47"/>
    </row>
    <row r="701" spans="2:4" x14ac:dyDescent="0.2">
      <c r="B701" s="47"/>
      <c r="C701" s="47"/>
      <c r="D701" s="47"/>
    </row>
    <row r="702" spans="2:4" x14ac:dyDescent="0.2">
      <c r="B702" s="47"/>
      <c r="C702" s="47"/>
      <c r="D702" s="47"/>
    </row>
    <row r="703" spans="2:4" x14ac:dyDescent="0.2">
      <c r="B703" s="47"/>
      <c r="C703" s="47"/>
      <c r="D703" s="47"/>
    </row>
    <row r="704" spans="2:4" x14ac:dyDescent="0.2">
      <c r="B704" s="47"/>
      <c r="C704" s="47"/>
      <c r="D704" s="47"/>
    </row>
    <row r="705" spans="2:4" x14ac:dyDescent="0.2">
      <c r="B705" s="47"/>
      <c r="C705" s="47"/>
      <c r="D705" s="47"/>
    </row>
    <row r="706" spans="2:4" x14ac:dyDescent="0.2">
      <c r="B706" s="47"/>
      <c r="C706" s="47"/>
      <c r="D706" s="47"/>
    </row>
    <row r="707" spans="2:4" x14ac:dyDescent="0.2">
      <c r="B707" s="47"/>
      <c r="C707" s="47"/>
      <c r="D707" s="47"/>
    </row>
    <row r="708" spans="2:4" x14ac:dyDescent="0.2">
      <c r="B708" s="47"/>
      <c r="C708" s="47"/>
      <c r="D708" s="47"/>
    </row>
    <row r="709" spans="2:4" x14ac:dyDescent="0.2">
      <c r="B709" s="47"/>
      <c r="C709" s="47"/>
      <c r="D709" s="47"/>
    </row>
    <row r="710" spans="2:4" x14ac:dyDescent="0.2">
      <c r="B710" s="47"/>
      <c r="C710" s="47"/>
      <c r="D710" s="47"/>
    </row>
    <row r="711" spans="2:4" x14ac:dyDescent="0.2">
      <c r="B711" s="47"/>
      <c r="C711" s="47"/>
      <c r="D711" s="47"/>
    </row>
    <row r="712" spans="2:4" x14ac:dyDescent="0.2">
      <c r="B712" s="47"/>
      <c r="C712" s="47"/>
      <c r="D712" s="47"/>
    </row>
    <row r="713" spans="2:4" x14ac:dyDescent="0.2">
      <c r="B713" s="47"/>
      <c r="C713" s="47"/>
      <c r="D713" s="47"/>
    </row>
    <row r="714" spans="2:4" x14ac:dyDescent="0.2">
      <c r="B714" s="47"/>
      <c r="C714" s="47"/>
      <c r="D714" s="47"/>
    </row>
    <row r="715" spans="2:4" x14ac:dyDescent="0.2">
      <c r="B715" s="47"/>
      <c r="C715" s="47"/>
      <c r="D715" s="47"/>
    </row>
    <row r="716" spans="2:4" x14ac:dyDescent="0.2">
      <c r="B716" s="47"/>
      <c r="C716" s="47"/>
      <c r="D716" s="47"/>
    </row>
    <row r="717" spans="2:4" x14ac:dyDescent="0.2">
      <c r="B717" s="47"/>
      <c r="C717" s="47"/>
      <c r="D717" s="47"/>
    </row>
    <row r="718" spans="2:4" x14ac:dyDescent="0.2">
      <c r="B718" s="47"/>
      <c r="C718" s="47"/>
      <c r="D718" s="47"/>
    </row>
    <row r="719" spans="2:4" x14ac:dyDescent="0.2">
      <c r="B719" s="47"/>
      <c r="C719" s="47"/>
      <c r="D719" s="47"/>
    </row>
    <row r="720" spans="2:4" x14ac:dyDescent="0.2">
      <c r="B720" s="47"/>
      <c r="C720" s="47"/>
      <c r="D720" s="47"/>
    </row>
    <row r="721" spans="2:4" x14ac:dyDescent="0.2">
      <c r="B721" s="47"/>
      <c r="C721" s="47"/>
      <c r="D721" s="47"/>
    </row>
    <row r="722" spans="2:4" x14ac:dyDescent="0.2">
      <c r="B722" s="47"/>
      <c r="C722" s="47"/>
      <c r="D722" s="47"/>
    </row>
    <row r="723" spans="2:4" x14ac:dyDescent="0.2">
      <c r="B723" s="47"/>
      <c r="C723" s="47"/>
      <c r="D723" s="47"/>
    </row>
    <row r="724" spans="2:4" x14ac:dyDescent="0.2">
      <c r="B724" s="47"/>
      <c r="C724" s="47"/>
      <c r="D724" s="47"/>
    </row>
    <row r="725" spans="2:4" x14ac:dyDescent="0.2">
      <c r="B725" s="47"/>
      <c r="C725" s="47"/>
      <c r="D725" s="47"/>
    </row>
    <row r="726" spans="2:4" x14ac:dyDescent="0.2">
      <c r="B726" s="47"/>
      <c r="C726" s="47"/>
      <c r="D726" s="47"/>
    </row>
    <row r="727" spans="2:4" x14ac:dyDescent="0.2">
      <c r="B727" s="47"/>
      <c r="C727" s="47"/>
      <c r="D727" s="47"/>
    </row>
    <row r="728" spans="2:4" x14ac:dyDescent="0.2">
      <c r="B728" s="47"/>
      <c r="C728" s="47"/>
      <c r="D728" s="47"/>
    </row>
    <row r="729" spans="2:4" x14ac:dyDescent="0.2">
      <c r="B729" s="47"/>
      <c r="C729" s="47"/>
      <c r="D729" s="47"/>
    </row>
    <row r="730" spans="2:4" x14ac:dyDescent="0.2">
      <c r="B730" s="47"/>
      <c r="C730" s="47"/>
      <c r="D730" s="47"/>
    </row>
    <row r="731" spans="2:4" x14ac:dyDescent="0.2">
      <c r="B731" s="47"/>
      <c r="C731" s="47"/>
      <c r="D731" s="47"/>
    </row>
    <row r="732" spans="2:4" x14ac:dyDescent="0.2">
      <c r="B732" s="47"/>
      <c r="C732" s="47"/>
      <c r="D732" s="47"/>
    </row>
    <row r="733" spans="2:4" x14ac:dyDescent="0.2">
      <c r="B733" s="47"/>
      <c r="C733" s="47"/>
      <c r="D733" s="47"/>
    </row>
    <row r="734" spans="2:4" x14ac:dyDescent="0.2">
      <c r="B734" s="47"/>
      <c r="C734" s="47"/>
      <c r="D734" s="47"/>
    </row>
    <row r="735" spans="2:4" x14ac:dyDescent="0.2">
      <c r="B735" s="47"/>
      <c r="C735" s="47"/>
      <c r="D735" s="47"/>
    </row>
    <row r="736" spans="2:4" x14ac:dyDescent="0.2">
      <c r="B736" s="47"/>
      <c r="C736" s="47"/>
      <c r="D736" s="47"/>
    </row>
    <row r="737" spans="2:4" x14ac:dyDescent="0.2">
      <c r="B737" s="47"/>
      <c r="C737" s="47"/>
      <c r="D737" s="47"/>
    </row>
    <row r="738" spans="2:4" x14ac:dyDescent="0.2">
      <c r="B738" s="47"/>
      <c r="C738" s="47"/>
      <c r="D738" s="47"/>
    </row>
    <row r="739" spans="2:4" x14ac:dyDescent="0.2">
      <c r="B739" s="47"/>
      <c r="C739" s="47"/>
      <c r="D739" s="47"/>
    </row>
    <row r="740" spans="2:4" x14ac:dyDescent="0.2">
      <c r="B740" s="47"/>
      <c r="C740" s="47"/>
      <c r="D740" s="47"/>
    </row>
    <row r="741" spans="2:4" x14ac:dyDescent="0.2">
      <c r="B741" s="47"/>
      <c r="C741" s="47"/>
      <c r="D741" s="47"/>
    </row>
    <row r="742" spans="2:4" x14ac:dyDescent="0.2">
      <c r="B742" s="47"/>
      <c r="C742" s="47"/>
      <c r="D742" s="47"/>
    </row>
    <row r="743" spans="2:4" x14ac:dyDescent="0.2">
      <c r="B743" s="47"/>
      <c r="C743" s="47"/>
      <c r="D743" s="47"/>
    </row>
    <row r="744" spans="2:4" x14ac:dyDescent="0.2">
      <c r="B744" s="47"/>
      <c r="C744" s="47"/>
      <c r="D744" s="47"/>
    </row>
    <row r="745" spans="2:4" x14ac:dyDescent="0.2">
      <c r="B745" s="47"/>
      <c r="C745" s="47"/>
      <c r="D745" s="47"/>
    </row>
    <row r="746" spans="2:4" x14ac:dyDescent="0.2">
      <c r="B746" s="47"/>
      <c r="C746" s="47"/>
      <c r="D746" s="47"/>
    </row>
    <row r="747" spans="2:4" x14ac:dyDescent="0.2">
      <c r="B747" s="47"/>
      <c r="C747" s="47"/>
      <c r="D747" s="47"/>
    </row>
    <row r="748" spans="2:4" x14ac:dyDescent="0.2">
      <c r="B748" s="47"/>
      <c r="C748" s="47"/>
      <c r="D748" s="47"/>
    </row>
    <row r="749" spans="2:4" x14ac:dyDescent="0.2">
      <c r="B749" s="47"/>
      <c r="C749" s="47"/>
      <c r="D749" s="47"/>
    </row>
    <row r="750" spans="2:4" x14ac:dyDescent="0.2">
      <c r="B750" s="47"/>
      <c r="C750" s="47"/>
      <c r="D750" s="47"/>
    </row>
    <row r="751" spans="2:4" x14ac:dyDescent="0.2">
      <c r="B751" s="47"/>
      <c r="C751" s="47"/>
      <c r="D751" s="47"/>
    </row>
    <row r="752" spans="2:4" x14ac:dyDescent="0.2">
      <c r="B752" s="47"/>
      <c r="C752" s="47"/>
      <c r="D752" s="47"/>
    </row>
    <row r="753" spans="2:4" x14ac:dyDescent="0.2">
      <c r="B753" s="47"/>
      <c r="C753" s="47"/>
      <c r="D753" s="47"/>
    </row>
    <row r="754" spans="2:4" x14ac:dyDescent="0.2">
      <c r="B754" s="47"/>
      <c r="C754" s="47"/>
      <c r="D754" s="47"/>
    </row>
    <row r="755" spans="2:4" x14ac:dyDescent="0.2">
      <c r="B755" s="47"/>
      <c r="C755" s="47"/>
      <c r="D755" s="47"/>
    </row>
    <row r="756" spans="2:4" x14ac:dyDescent="0.2">
      <c r="B756" s="47"/>
      <c r="C756" s="47"/>
      <c r="D756" s="47"/>
    </row>
    <row r="757" spans="2:4" x14ac:dyDescent="0.2">
      <c r="B757" s="47"/>
      <c r="C757" s="47"/>
      <c r="D757" s="47"/>
    </row>
    <row r="758" spans="2:4" x14ac:dyDescent="0.2">
      <c r="B758" s="47"/>
      <c r="C758" s="47"/>
      <c r="D758" s="47"/>
    </row>
    <row r="759" spans="2:4" x14ac:dyDescent="0.2">
      <c r="B759" s="47"/>
      <c r="C759" s="47"/>
      <c r="D759" s="47"/>
    </row>
    <row r="760" spans="2:4" x14ac:dyDescent="0.2">
      <c r="B760" s="47"/>
      <c r="C760" s="47"/>
      <c r="D760" s="47"/>
    </row>
    <row r="761" spans="2:4" x14ac:dyDescent="0.2">
      <c r="B761" s="47"/>
      <c r="C761" s="47"/>
      <c r="D761" s="47"/>
    </row>
    <row r="762" spans="2:4" x14ac:dyDescent="0.2">
      <c r="B762" s="47"/>
      <c r="C762" s="47"/>
      <c r="D762" s="47"/>
    </row>
    <row r="763" spans="2:4" x14ac:dyDescent="0.2">
      <c r="B763" s="47"/>
      <c r="C763" s="47"/>
      <c r="D763" s="47"/>
    </row>
    <row r="764" spans="2:4" x14ac:dyDescent="0.2">
      <c r="B764" s="47"/>
      <c r="C764" s="47"/>
      <c r="D764" s="47"/>
    </row>
    <row r="765" spans="2:4" x14ac:dyDescent="0.2">
      <c r="B765" s="47"/>
      <c r="C765" s="47"/>
      <c r="D765" s="47"/>
    </row>
    <row r="766" spans="2:4" x14ac:dyDescent="0.2">
      <c r="B766" s="47"/>
      <c r="C766" s="47"/>
      <c r="D766" s="47"/>
    </row>
    <row r="767" spans="2:4" x14ac:dyDescent="0.2">
      <c r="B767" s="47"/>
      <c r="C767" s="47"/>
      <c r="D767" s="47"/>
    </row>
    <row r="768" spans="2:4" x14ac:dyDescent="0.2">
      <c r="B768" s="47"/>
      <c r="C768" s="47"/>
      <c r="D768" s="47"/>
    </row>
    <row r="769" spans="2:4" x14ac:dyDescent="0.2">
      <c r="B769" s="47"/>
      <c r="C769" s="47"/>
      <c r="D769" s="47"/>
    </row>
    <row r="770" spans="2:4" x14ac:dyDescent="0.2">
      <c r="B770" s="47"/>
      <c r="C770" s="47"/>
      <c r="D770" s="47"/>
    </row>
    <row r="771" spans="2:4" x14ac:dyDescent="0.2">
      <c r="B771" s="47"/>
      <c r="C771" s="47"/>
      <c r="D771" s="47"/>
    </row>
    <row r="772" spans="2:4" x14ac:dyDescent="0.2">
      <c r="B772" s="47"/>
      <c r="C772" s="47"/>
      <c r="D772" s="47"/>
    </row>
    <row r="773" spans="2:4" x14ac:dyDescent="0.2">
      <c r="B773" s="47"/>
      <c r="C773" s="47"/>
      <c r="D773" s="47"/>
    </row>
    <row r="774" spans="2:4" x14ac:dyDescent="0.2">
      <c r="B774" s="47"/>
      <c r="C774" s="47"/>
      <c r="D774" s="47"/>
    </row>
    <row r="775" spans="2:4" x14ac:dyDescent="0.2">
      <c r="B775" s="47"/>
      <c r="C775" s="47"/>
      <c r="D775" s="47"/>
    </row>
    <row r="776" spans="2:4" x14ac:dyDescent="0.2">
      <c r="B776" s="47"/>
      <c r="C776" s="47"/>
      <c r="D776" s="47"/>
    </row>
    <row r="777" spans="2:4" x14ac:dyDescent="0.2">
      <c r="B777" s="47"/>
      <c r="C777" s="47"/>
      <c r="D777" s="47"/>
    </row>
    <row r="778" spans="2:4" x14ac:dyDescent="0.2">
      <c r="B778" s="47"/>
      <c r="C778" s="47"/>
      <c r="D778" s="47"/>
    </row>
    <row r="779" spans="2:4" x14ac:dyDescent="0.2">
      <c r="B779" s="47"/>
      <c r="C779" s="47"/>
      <c r="D779" s="47"/>
    </row>
    <row r="780" spans="2:4" x14ac:dyDescent="0.2">
      <c r="B780" s="47"/>
      <c r="C780" s="47"/>
      <c r="D780" s="47"/>
    </row>
    <row r="781" spans="2:4" x14ac:dyDescent="0.2">
      <c r="B781" s="47"/>
      <c r="C781" s="47"/>
      <c r="D781" s="47"/>
    </row>
    <row r="782" spans="2:4" x14ac:dyDescent="0.2">
      <c r="B782" s="47"/>
      <c r="C782" s="47"/>
      <c r="D782" s="47"/>
    </row>
    <row r="783" spans="2:4" x14ac:dyDescent="0.2">
      <c r="B783" s="47"/>
      <c r="C783" s="47"/>
      <c r="D783" s="47"/>
    </row>
    <row r="784" spans="2:4" x14ac:dyDescent="0.2">
      <c r="B784" s="47"/>
      <c r="C784" s="47"/>
      <c r="D784" s="47"/>
    </row>
    <row r="785" spans="2:4" x14ac:dyDescent="0.2">
      <c r="B785" s="47"/>
      <c r="C785" s="47"/>
      <c r="D785" s="47"/>
    </row>
    <row r="786" spans="2:4" x14ac:dyDescent="0.2">
      <c r="B786" s="47"/>
      <c r="C786" s="47"/>
      <c r="D786" s="47"/>
    </row>
    <row r="787" spans="2:4" x14ac:dyDescent="0.2">
      <c r="B787" s="47"/>
      <c r="C787" s="47"/>
      <c r="D787" s="47"/>
    </row>
    <row r="788" spans="2:4" x14ac:dyDescent="0.2">
      <c r="B788" s="47"/>
      <c r="C788" s="47"/>
      <c r="D788" s="47"/>
    </row>
    <row r="789" spans="2:4" x14ac:dyDescent="0.2">
      <c r="B789" s="47"/>
      <c r="C789" s="47"/>
      <c r="D789" s="47"/>
    </row>
    <row r="790" spans="2:4" x14ac:dyDescent="0.2">
      <c r="B790" s="47"/>
      <c r="C790" s="47"/>
      <c r="D790" s="47"/>
    </row>
    <row r="791" spans="2:4" x14ac:dyDescent="0.2">
      <c r="B791" s="47"/>
      <c r="C791" s="47"/>
      <c r="D791" s="47"/>
    </row>
    <row r="792" spans="2:4" x14ac:dyDescent="0.2">
      <c r="B792" s="47"/>
      <c r="C792" s="47"/>
      <c r="D792" s="47"/>
    </row>
    <row r="793" spans="2:4" x14ac:dyDescent="0.2">
      <c r="B793" s="47"/>
      <c r="C793" s="47"/>
      <c r="D793" s="47"/>
    </row>
    <row r="794" spans="2:4" x14ac:dyDescent="0.2">
      <c r="B794" s="47"/>
      <c r="C794" s="47"/>
      <c r="D794" s="47"/>
    </row>
    <row r="795" spans="2:4" x14ac:dyDescent="0.2">
      <c r="B795" s="47"/>
      <c r="C795" s="47"/>
      <c r="D795" s="47"/>
    </row>
    <row r="796" spans="2:4" x14ac:dyDescent="0.2">
      <c r="B796" s="47"/>
      <c r="C796" s="47"/>
      <c r="D796" s="47"/>
    </row>
    <row r="797" spans="2:4" x14ac:dyDescent="0.2">
      <c r="B797" s="47"/>
      <c r="C797" s="47"/>
      <c r="D797" s="47"/>
    </row>
    <row r="798" spans="2:4" x14ac:dyDescent="0.2">
      <c r="B798" s="47"/>
      <c r="C798" s="47"/>
      <c r="D798" s="47"/>
    </row>
    <row r="799" spans="2:4" x14ac:dyDescent="0.2">
      <c r="B799" s="47"/>
      <c r="C799" s="47"/>
      <c r="D799" s="47"/>
    </row>
    <row r="800" spans="2:4" x14ac:dyDescent="0.2">
      <c r="B800" s="47"/>
      <c r="C800" s="47"/>
      <c r="D800" s="47"/>
    </row>
    <row r="801" spans="2:4" x14ac:dyDescent="0.2">
      <c r="B801" s="47"/>
      <c r="C801" s="47"/>
      <c r="D801" s="47"/>
    </row>
    <row r="802" spans="2:4" x14ac:dyDescent="0.2">
      <c r="B802" s="47"/>
      <c r="C802" s="47"/>
      <c r="D802" s="47"/>
    </row>
    <row r="803" spans="2:4" x14ac:dyDescent="0.2">
      <c r="B803" s="47"/>
      <c r="C803" s="47"/>
      <c r="D803" s="47"/>
    </row>
  </sheetData>
  <mergeCells count="2">
    <mergeCell ref="B29:I29"/>
    <mergeCell ref="F52:H52"/>
  </mergeCells>
  <printOptions horizontalCentered="1"/>
  <pageMargins left="0.39370078740157483" right="0.39370078740157483" top="0.39370078740157483" bottom="0.59055118110236227" header="0.51181102362204722" footer="0.51181102362204722"/>
  <pageSetup paperSize="9" scale="86" orientation="portrait" r:id="rId1"/>
  <headerFooter alignWithMargins="0">
    <oddFooter>&amp;C&amp;P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Z71"/>
  <sheetViews>
    <sheetView showZeros="0" zoomScale="85" zoomScaleNormal="85" workbookViewId="0">
      <selection activeCell="F34" sqref="F34"/>
    </sheetView>
  </sheetViews>
  <sheetFormatPr baseColWidth="10" defaultColWidth="11.42578125" defaultRowHeight="12.75" x14ac:dyDescent="0.2"/>
  <cols>
    <col min="1" max="1" width="8.140625" style="97" customWidth="1"/>
    <col min="2" max="2" width="56.140625" style="97" customWidth="1"/>
    <col min="3" max="3" width="12.85546875" style="97" customWidth="1"/>
    <col min="4" max="4" width="9.5703125" style="97" customWidth="1"/>
    <col min="5" max="5" width="9.7109375" style="97" customWidth="1"/>
    <col min="6" max="6" width="10.140625" style="202" customWidth="1"/>
    <col min="7" max="7" width="9.140625" style="97" customWidth="1"/>
    <col min="8" max="8" width="10.28515625" style="202" customWidth="1"/>
    <col min="9" max="9" width="12.5703125" style="97" customWidth="1"/>
    <col min="10" max="10" width="9.5703125" style="202" customWidth="1"/>
    <col min="11" max="11" width="9.85546875" style="97" customWidth="1"/>
    <col min="12" max="12" width="9.85546875" style="202" customWidth="1"/>
    <col min="13" max="13" width="9.28515625" style="97" customWidth="1"/>
    <col min="14" max="14" width="9.5703125" style="202" customWidth="1"/>
    <col min="15" max="15" width="12.7109375" style="97" customWidth="1"/>
    <col min="16" max="17" width="9.85546875" style="97" customWidth="1"/>
    <col min="18" max="18" width="9.85546875" style="202" customWidth="1"/>
    <col min="19" max="19" width="9.28515625" style="97" customWidth="1"/>
    <col min="20" max="20" width="9.5703125" style="202" customWidth="1"/>
    <col min="21" max="21" width="12.5703125" style="97" customWidth="1"/>
    <col min="22" max="22" width="10.140625" style="97" customWidth="1"/>
    <col min="23" max="23" width="9.85546875" style="97" customWidth="1"/>
    <col min="24" max="25" width="10.140625" style="97" customWidth="1"/>
    <col min="26" max="26" width="9.5703125" style="97" customWidth="1"/>
    <col min="27" max="16384" width="11.42578125" style="97"/>
  </cols>
  <sheetData>
    <row r="1" spans="1:26" ht="6.6" customHeight="1" x14ac:dyDescent="0.2"/>
    <row r="2" spans="1:26" ht="18.75" x14ac:dyDescent="0.2">
      <c r="A2" s="371" t="s">
        <v>204</v>
      </c>
      <c r="B2" s="372"/>
      <c r="C2" s="372"/>
      <c r="D2" s="372"/>
      <c r="E2" s="372"/>
      <c r="F2" s="372"/>
      <c r="G2" s="372"/>
      <c r="H2" s="372"/>
      <c r="I2" s="372"/>
      <c r="J2" s="372"/>
      <c r="K2" s="372"/>
      <c r="L2" s="372"/>
      <c r="M2" s="372"/>
      <c r="N2" s="372"/>
      <c r="O2" s="372"/>
      <c r="P2" s="372"/>
      <c r="Q2" s="372"/>
      <c r="R2" s="372"/>
      <c r="S2" s="372"/>
      <c r="T2" s="372"/>
    </row>
    <row r="4" spans="1:26" x14ac:dyDescent="0.2">
      <c r="A4" s="373" t="s">
        <v>175</v>
      </c>
      <c r="B4" s="372"/>
      <c r="C4" s="372"/>
      <c r="D4" s="372"/>
      <c r="E4" s="372"/>
      <c r="F4" s="372"/>
      <c r="G4" s="372"/>
      <c r="H4" s="372"/>
      <c r="I4" s="372"/>
      <c r="J4" s="372"/>
      <c r="K4" s="372"/>
      <c r="L4" s="372"/>
      <c r="M4" s="372"/>
      <c r="N4" s="372"/>
      <c r="O4" s="372"/>
      <c r="P4" s="372"/>
      <c r="Q4" s="372"/>
      <c r="R4" s="372"/>
      <c r="S4" s="372"/>
      <c r="T4" s="372"/>
    </row>
    <row r="5" spans="1:26" ht="13.5" thickBot="1" x14ac:dyDescent="0.25">
      <c r="C5" s="98"/>
      <c r="D5" s="98"/>
      <c r="E5" s="98"/>
      <c r="F5" s="201"/>
      <c r="G5" s="98"/>
      <c r="H5" s="201"/>
      <c r="I5" s="98"/>
      <c r="J5" s="201"/>
      <c r="K5" s="98"/>
      <c r="L5" s="201"/>
      <c r="M5" s="98"/>
      <c r="N5" s="201"/>
      <c r="O5" s="98"/>
      <c r="P5" s="98"/>
      <c r="Q5" s="98"/>
      <c r="R5" s="201"/>
      <c r="S5" s="98"/>
      <c r="T5" s="201"/>
    </row>
    <row r="6" spans="1:26" s="99" customFormat="1" ht="15.75" x14ac:dyDescent="0.2">
      <c r="B6" s="6"/>
      <c r="C6" s="368">
        <v>2021</v>
      </c>
      <c r="D6" s="369"/>
      <c r="E6" s="369"/>
      <c r="F6" s="369"/>
      <c r="G6" s="369"/>
      <c r="H6" s="370"/>
      <c r="I6" s="368">
        <v>2022</v>
      </c>
      <c r="J6" s="369"/>
      <c r="K6" s="369"/>
      <c r="L6" s="369"/>
      <c r="M6" s="369"/>
      <c r="N6" s="370"/>
      <c r="O6" s="368">
        <v>2023</v>
      </c>
      <c r="P6" s="369"/>
      <c r="Q6" s="369"/>
      <c r="R6" s="369"/>
      <c r="S6" s="369"/>
      <c r="T6" s="370"/>
      <c r="U6" s="368">
        <v>2024</v>
      </c>
      <c r="V6" s="369"/>
      <c r="W6" s="369"/>
      <c r="X6" s="369"/>
      <c r="Y6" s="369"/>
      <c r="Z6" s="370"/>
    </row>
    <row r="7" spans="1:26" s="99" customFormat="1" ht="16.5" thickBot="1" x14ac:dyDescent="0.25">
      <c r="B7" s="6"/>
      <c r="C7" s="362" t="s">
        <v>118</v>
      </c>
      <c r="D7" s="365"/>
      <c r="E7" s="364" t="s">
        <v>119</v>
      </c>
      <c r="F7" s="374"/>
      <c r="G7" s="367" t="s">
        <v>120</v>
      </c>
      <c r="H7" s="366"/>
      <c r="I7" s="362" t="s">
        <v>118</v>
      </c>
      <c r="J7" s="365"/>
      <c r="K7" s="364" t="s">
        <v>119</v>
      </c>
      <c r="L7" s="374"/>
      <c r="M7" s="367" t="s">
        <v>120</v>
      </c>
      <c r="N7" s="366"/>
      <c r="O7" s="362" t="s">
        <v>118</v>
      </c>
      <c r="P7" s="365"/>
      <c r="Q7" s="364" t="s">
        <v>119</v>
      </c>
      <c r="R7" s="374"/>
      <c r="S7" s="367" t="s">
        <v>120</v>
      </c>
      <c r="T7" s="366"/>
      <c r="U7" s="362" t="s">
        <v>118</v>
      </c>
      <c r="V7" s="363"/>
      <c r="W7" s="364" t="s">
        <v>119</v>
      </c>
      <c r="X7" s="365"/>
      <c r="Y7" s="363" t="s">
        <v>120</v>
      </c>
      <c r="Z7" s="366"/>
    </row>
    <row r="8" spans="1:26" s="99" customFormat="1" ht="35.450000000000003" customHeight="1" x14ac:dyDescent="0.2">
      <c r="A8" s="204" t="s">
        <v>10</v>
      </c>
      <c r="B8" s="203" t="s">
        <v>11</v>
      </c>
      <c r="C8" s="100" t="s">
        <v>121</v>
      </c>
      <c r="D8" s="229" t="s">
        <v>166</v>
      </c>
      <c r="E8" s="230" t="s">
        <v>122</v>
      </c>
      <c r="F8" s="105" t="s">
        <v>166</v>
      </c>
      <c r="G8" s="103" t="s">
        <v>123</v>
      </c>
      <c r="H8" s="103" t="s">
        <v>166</v>
      </c>
      <c r="I8" s="100" t="s">
        <v>121</v>
      </c>
      <c r="J8" s="229" t="s">
        <v>166</v>
      </c>
      <c r="K8" s="230" t="s">
        <v>122</v>
      </c>
      <c r="L8" s="105" t="s">
        <v>166</v>
      </c>
      <c r="M8" s="103" t="s">
        <v>123</v>
      </c>
      <c r="N8" s="104" t="s">
        <v>166</v>
      </c>
      <c r="O8" s="100" t="s">
        <v>121</v>
      </c>
      <c r="P8" s="101" t="s">
        <v>166</v>
      </c>
      <c r="Q8" s="102" t="s">
        <v>122</v>
      </c>
      <c r="R8" s="105" t="s">
        <v>166</v>
      </c>
      <c r="S8" s="103" t="s">
        <v>123</v>
      </c>
      <c r="T8" s="104" t="s">
        <v>166</v>
      </c>
      <c r="U8" s="100" t="s">
        <v>121</v>
      </c>
      <c r="V8" s="101" t="s">
        <v>166</v>
      </c>
      <c r="W8" s="102" t="s">
        <v>122</v>
      </c>
      <c r="X8" s="105" t="s">
        <v>166</v>
      </c>
      <c r="Y8" s="103" t="s">
        <v>123</v>
      </c>
      <c r="Z8" s="104" t="s">
        <v>166</v>
      </c>
    </row>
    <row r="9" spans="1:26" ht="15.75" x14ac:dyDescent="0.2">
      <c r="A9" s="205">
        <v>1</v>
      </c>
      <c r="B9" s="106" t="s">
        <v>13</v>
      </c>
      <c r="C9" s="107">
        <v>181</v>
      </c>
      <c r="D9" s="108">
        <v>0.50277777777777777</v>
      </c>
      <c r="E9" s="109">
        <v>37</v>
      </c>
      <c r="F9" s="110">
        <v>0.51388888888888884</v>
      </c>
      <c r="G9" s="111">
        <v>22</v>
      </c>
      <c r="H9" s="112">
        <v>0.5</v>
      </c>
      <c r="I9" s="107">
        <v>181</v>
      </c>
      <c r="J9" s="108">
        <v>0.5127478753541076</v>
      </c>
      <c r="K9" s="109">
        <v>42</v>
      </c>
      <c r="L9" s="110">
        <v>0.56756756756756754</v>
      </c>
      <c r="M9" s="111">
        <v>27</v>
      </c>
      <c r="N9" s="112">
        <v>0.61363636363636365</v>
      </c>
      <c r="O9" s="107">
        <v>184</v>
      </c>
      <c r="P9" s="108">
        <v>0.50549450549450547</v>
      </c>
      <c r="Q9" s="109">
        <v>48</v>
      </c>
      <c r="R9" s="110">
        <v>0.54545454545454541</v>
      </c>
      <c r="S9" s="111">
        <v>22</v>
      </c>
      <c r="T9" s="112">
        <v>0.55000000000000004</v>
      </c>
      <c r="U9" s="107">
        <v>193</v>
      </c>
      <c r="V9" s="108">
        <v>0.52021563342318056</v>
      </c>
      <c r="W9" s="109">
        <v>45</v>
      </c>
      <c r="X9" s="110">
        <v>0.55555555555555558</v>
      </c>
      <c r="Y9" s="111">
        <v>22</v>
      </c>
      <c r="Z9" s="112">
        <v>0.62857142857142856</v>
      </c>
    </row>
    <row r="10" spans="1:26" ht="15.75" x14ac:dyDescent="0.2">
      <c r="A10" s="206">
        <v>2</v>
      </c>
      <c r="B10" s="113" t="s">
        <v>14</v>
      </c>
      <c r="C10" s="114">
        <v>115</v>
      </c>
      <c r="D10" s="115">
        <v>0.46747967479674796</v>
      </c>
      <c r="E10" s="116">
        <v>22</v>
      </c>
      <c r="F10" s="118">
        <v>0.45833333333333331</v>
      </c>
      <c r="G10" s="117">
        <v>15</v>
      </c>
      <c r="H10" s="112">
        <v>0.4838709677419355</v>
      </c>
      <c r="I10" s="114">
        <v>103</v>
      </c>
      <c r="J10" s="115">
        <v>0.43829787234042555</v>
      </c>
      <c r="K10" s="116">
        <v>26</v>
      </c>
      <c r="L10" s="118">
        <v>0.5</v>
      </c>
      <c r="M10" s="117">
        <v>17</v>
      </c>
      <c r="N10" s="112">
        <v>0.48571428571428571</v>
      </c>
      <c r="O10" s="114">
        <v>97</v>
      </c>
      <c r="P10" s="115">
        <v>0.44495412844036697</v>
      </c>
      <c r="Q10" s="116">
        <v>27</v>
      </c>
      <c r="R10" s="118">
        <v>0.58695652173913049</v>
      </c>
      <c r="S10" s="117">
        <v>13</v>
      </c>
      <c r="T10" s="112">
        <v>0.5</v>
      </c>
      <c r="U10" s="114">
        <v>99</v>
      </c>
      <c r="V10" s="115">
        <v>0.43612334801762115</v>
      </c>
      <c r="W10" s="116">
        <v>25</v>
      </c>
      <c r="X10" s="118">
        <v>0.49019607843137253</v>
      </c>
      <c r="Y10" s="117">
        <v>14</v>
      </c>
      <c r="Z10" s="112">
        <v>0.56000000000000005</v>
      </c>
    </row>
    <row r="11" spans="1:26" ht="15.75" x14ac:dyDescent="0.2">
      <c r="A11" s="206">
        <v>3</v>
      </c>
      <c r="B11" s="113" t="s">
        <v>15</v>
      </c>
      <c r="C11" s="114">
        <v>26</v>
      </c>
      <c r="D11" s="115">
        <v>0.4642857142857143</v>
      </c>
      <c r="E11" s="116">
        <v>3</v>
      </c>
      <c r="F11" s="118">
        <v>0.3</v>
      </c>
      <c r="G11" s="117">
        <v>3</v>
      </c>
      <c r="H11" s="112">
        <v>0.375</v>
      </c>
      <c r="I11" s="114">
        <v>30</v>
      </c>
      <c r="J11" s="115">
        <v>0.5357142857142857</v>
      </c>
      <c r="K11" s="116">
        <v>5</v>
      </c>
      <c r="L11" s="118">
        <v>0.5</v>
      </c>
      <c r="M11" s="117">
        <v>3</v>
      </c>
      <c r="N11" s="112">
        <v>0.5</v>
      </c>
      <c r="O11" s="114">
        <v>29</v>
      </c>
      <c r="P11" s="115">
        <v>0.55769230769230771</v>
      </c>
      <c r="Q11" s="116">
        <v>9</v>
      </c>
      <c r="R11" s="118">
        <v>0.75</v>
      </c>
      <c r="S11" s="117">
        <v>6</v>
      </c>
      <c r="T11" s="112">
        <v>1</v>
      </c>
      <c r="U11" s="114">
        <v>29</v>
      </c>
      <c r="V11" s="115">
        <v>0.50877192982456143</v>
      </c>
      <c r="W11" s="116">
        <v>8</v>
      </c>
      <c r="X11" s="118">
        <v>0.8</v>
      </c>
      <c r="Y11" s="117">
        <v>5</v>
      </c>
      <c r="Z11" s="112">
        <v>1</v>
      </c>
    </row>
    <row r="12" spans="1:26" ht="15.75" x14ac:dyDescent="0.2">
      <c r="A12" s="206">
        <v>4</v>
      </c>
      <c r="B12" s="113" t="s">
        <v>16</v>
      </c>
      <c r="C12" s="114">
        <v>30</v>
      </c>
      <c r="D12" s="115">
        <v>0.37037037037037035</v>
      </c>
      <c r="E12" s="116">
        <v>12</v>
      </c>
      <c r="F12" s="118">
        <v>0.41379310344827586</v>
      </c>
      <c r="G12" s="117">
        <v>8</v>
      </c>
      <c r="H12" s="112">
        <v>0.53333333333333333</v>
      </c>
      <c r="I12" s="114">
        <v>26</v>
      </c>
      <c r="J12" s="115">
        <v>0.33766233766233766</v>
      </c>
      <c r="K12" s="116">
        <v>12</v>
      </c>
      <c r="L12" s="118">
        <v>0.46153846153846156</v>
      </c>
      <c r="M12" s="117">
        <v>9</v>
      </c>
      <c r="N12" s="112">
        <v>0.52941176470588236</v>
      </c>
      <c r="O12" s="114">
        <v>18</v>
      </c>
      <c r="P12" s="115">
        <v>0.2857142857142857</v>
      </c>
      <c r="Q12" s="116">
        <v>7</v>
      </c>
      <c r="R12" s="118">
        <v>0.31818181818181818</v>
      </c>
      <c r="S12" s="117">
        <v>5</v>
      </c>
      <c r="T12" s="112">
        <v>0.45454545454545453</v>
      </c>
      <c r="U12" s="114">
        <v>19</v>
      </c>
      <c r="V12" s="115">
        <v>0.27142857142857141</v>
      </c>
      <c r="W12" s="116">
        <v>5</v>
      </c>
      <c r="X12" s="118">
        <v>0.21739130434782608</v>
      </c>
      <c r="Y12" s="117"/>
      <c r="Z12" s="112">
        <v>0</v>
      </c>
    </row>
    <row r="13" spans="1:26" ht="15.75" x14ac:dyDescent="0.2">
      <c r="A13" s="206">
        <v>5</v>
      </c>
      <c r="B13" s="113" t="s">
        <v>17</v>
      </c>
      <c r="C13" s="114">
        <v>133</v>
      </c>
      <c r="D13" s="115">
        <v>0.44781144781144783</v>
      </c>
      <c r="E13" s="116">
        <v>35</v>
      </c>
      <c r="F13" s="118">
        <v>0.35</v>
      </c>
      <c r="G13" s="117">
        <v>24</v>
      </c>
      <c r="H13" s="112">
        <v>0.48</v>
      </c>
      <c r="I13" s="114">
        <v>143</v>
      </c>
      <c r="J13" s="115">
        <v>0.47194719471947194</v>
      </c>
      <c r="K13" s="116">
        <v>42</v>
      </c>
      <c r="L13" s="118">
        <v>0.3888888888888889</v>
      </c>
      <c r="M13" s="117">
        <v>24</v>
      </c>
      <c r="N13" s="112">
        <v>0.42105263157894735</v>
      </c>
      <c r="O13" s="114">
        <v>129</v>
      </c>
      <c r="P13" s="115">
        <v>0.46071428571428569</v>
      </c>
      <c r="Q13" s="116">
        <v>41</v>
      </c>
      <c r="R13" s="118">
        <v>0.40594059405940597</v>
      </c>
      <c r="S13" s="117">
        <v>20</v>
      </c>
      <c r="T13" s="112">
        <v>0.5714285714285714</v>
      </c>
      <c r="U13" s="114">
        <v>128</v>
      </c>
      <c r="V13" s="115">
        <v>0.44599303135888502</v>
      </c>
      <c r="W13" s="116">
        <v>40</v>
      </c>
      <c r="X13" s="118">
        <v>0.40404040404040403</v>
      </c>
      <c r="Y13" s="117">
        <v>19</v>
      </c>
      <c r="Z13" s="112">
        <v>0.55882352941176472</v>
      </c>
    </row>
    <row r="14" spans="1:26" ht="15.75" x14ac:dyDescent="0.2">
      <c r="A14" s="206">
        <v>6</v>
      </c>
      <c r="B14" s="113" t="s">
        <v>182</v>
      </c>
      <c r="C14" s="114">
        <v>234</v>
      </c>
      <c r="D14" s="115">
        <v>0.54545454545454541</v>
      </c>
      <c r="E14" s="116">
        <v>88</v>
      </c>
      <c r="F14" s="118">
        <v>0.6518518518518519</v>
      </c>
      <c r="G14" s="117">
        <v>49</v>
      </c>
      <c r="H14" s="112">
        <v>0.68055555555555558</v>
      </c>
      <c r="I14" s="114">
        <v>248</v>
      </c>
      <c r="J14" s="115">
        <v>0.54988913525498895</v>
      </c>
      <c r="K14" s="116">
        <v>87</v>
      </c>
      <c r="L14" s="118">
        <v>0.57615894039735094</v>
      </c>
      <c r="M14" s="117">
        <v>53</v>
      </c>
      <c r="N14" s="112">
        <v>0.63095238095238093</v>
      </c>
      <c r="O14" s="114">
        <v>231</v>
      </c>
      <c r="P14" s="115">
        <v>0.54869358669833734</v>
      </c>
      <c r="Q14" s="116">
        <v>85</v>
      </c>
      <c r="R14" s="118">
        <v>0.58620689655172409</v>
      </c>
      <c r="S14" s="117">
        <v>36</v>
      </c>
      <c r="T14" s="112">
        <v>0.73469387755102045</v>
      </c>
      <c r="U14" s="114">
        <v>218</v>
      </c>
      <c r="V14" s="115">
        <v>0.52153110047846885</v>
      </c>
      <c r="W14" s="116">
        <v>72</v>
      </c>
      <c r="X14" s="118">
        <v>0.52941176470588236</v>
      </c>
      <c r="Y14" s="117">
        <v>23</v>
      </c>
      <c r="Z14" s="112">
        <v>0.54761904761904767</v>
      </c>
    </row>
    <row r="15" spans="1:26" ht="15.75" x14ac:dyDescent="0.2">
      <c r="A15" s="207">
        <v>7</v>
      </c>
      <c r="B15" s="113" t="s">
        <v>183</v>
      </c>
      <c r="C15" s="114">
        <v>118</v>
      </c>
      <c r="D15" s="115">
        <v>0.67816091954022983</v>
      </c>
      <c r="E15" s="116">
        <v>31</v>
      </c>
      <c r="F15" s="118">
        <v>0.79487179487179482</v>
      </c>
      <c r="G15" s="117">
        <v>18</v>
      </c>
      <c r="H15" s="112">
        <v>0.78260869565217395</v>
      </c>
      <c r="I15" s="114">
        <v>116</v>
      </c>
      <c r="J15" s="115">
        <v>0.651685393258427</v>
      </c>
      <c r="K15" s="116">
        <v>34</v>
      </c>
      <c r="L15" s="118">
        <v>0.70833333333333337</v>
      </c>
      <c r="M15" s="117">
        <v>21</v>
      </c>
      <c r="N15" s="112">
        <v>0.67741935483870963</v>
      </c>
      <c r="O15" s="114">
        <v>102</v>
      </c>
      <c r="P15" s="115">
        <v>0.64968152866242035</v>
      </c>
      <c r="Q15" s="116">
        <v>36</v>
      </c>
      <c r="R15" s="118">
        <v>0.8</v>
      </c>
      <c r="S15" s="117">
        <v>15</v>
      </c>
      <c r="T15" s="112">
        <v>0.83333333333333337</v>
      </c>
      <c r="U15" s="114">
        <v>99</v>
      </c>
      <c r="V15" s="115">
        <v>0.63057324840764328</v>
      </c>
      <c r="W15" s="116">
        <v>41</v>
      </c>
      <c r="X15" s="118">
        <v>0.78846153846153844</v>
      </c>
      <c r="Y15" s="117">
        <v>16</v>
      </c>
      <c r="Z15" s="112">
        <v>0.8</v>
      </c>
    </row>
    <row r="16" spans="1:26" ht="15.75" x14ac:dyDescent="0.2">
      <c r="A16" s="207">
        <v>8</v>
      </c>
      <c r="B16" s="113" t="s">
        <v>20</v>
      </c>
      <c r="C16" s="114">
        <v>32</v>
      </c>
      <c r="D16" s="115">
        <v>0.5714285714285714</v>
      </c>
      <c r="E16" s="116">
        <v>8</v>
      </c>
      <c r="F16" s="118">
        <v>0.66666666666666663</v>
      </c>
      <c r="G16" s="117">
        <v>4</v>
      </c>
      <c r="H16" s="112">
        <v>0.66666666666666663</v>
      </c>
      <c r="I16" s="114">
        <v>31</v>
      </c>
      <c r="J16" s="115">
        <v>0.54385964912280704</v>
      </c>
      <c r="K16" s="116">
        <v>8</v>
      </c>
      <c r="L16" s="118">
        <v>0.5714285714285714</v>
      </c>
      <c r="M16" s="117">
        <v>6</v>
      </c>
      <c r="N16" s="112">
        <v>0.6</v>
      </c>
      <c r="O16" s="114">
        <v>28</v>
      </c>
      <c r="P16" s="115">
        <v>0.53846153846153844</v>
      </c>
      <c r="Q16" s="116">
        <v>9</v>
      </c>
      <c r="R16" s="118">
        <v>0.5625</v>
      </c>
      <c r="S16" s="117">
        <v>5</v>
      </c>
      <c r="T16" s="112">
        <v>0.625</v>
      </c>
      <c r="U16" s="114">
        <v>30</v>
      </c>
      <c r="V16" s="115">
        <v>0.55555555555555558</v>
      </c>
      <c r="W16" s="116">
        <v>8</v>
      </c>
      <c r="X16" s="118">
        <v>0.61538461538461542</v>
      </c>
      <c r="Y16" s="117">
        <v>4</v>
      </c>
      <c r="Z16" s="112">
        <v>0.5714285714285714</v>
      </c>
    </row>
    <row r="17" spans="1:26" ht="15.75" x14ac:dyDescent="0.2">
      <c r="A17" s="207">
        <v>9</v>
      </c>
      <c r="B17" s="113" t="s">
        <v>21</v>
      </c>
      <c r="C17" s="114">
        <v>112</v>
      </c>
      <c r="D17" s="115">
        <v>0.68292682926829273</v>
      </c>
      <c r="E17" s="116">
        <v>36</v>
      </c>
      <c r="F17" s="118">
        <v>0.66666666666666663</v>
      </c>
      <c r="G17" s="117">
        <v>20</v>
      </c>
      <c r="H17" s="112">
        <v>0.66666666666666663</v>
      </c>
      <c r="I17" s="114">
        <v>110</v>
      </c>
      <c r="J17" s="115">
        <v>0.67484662576687116</v>
      </c>
      <c r="K17" s="116">
        <v>48</v>
      </c>
      <c r="L17" s="118">
        <v>0.70588235294117652</v>
      </c>
      <c r="M17" s="117">
        <v>28</v>
      </c>
      <c r="N17" s="112">
        <v>0.71794871794871795</v>
      </c>
      <c r="O17" s="114">
        <v>89</v>
      </c>
      <c r="P17" s="115">
        <v>0.65925925925925921</v>
      </c>
      <c r="Q17" s="116">
        <v>42</v>
      </c>
      <c r="R17" s="118">
        <v>0.73684210526315785</v>
      </c>
      <c r="S17" s="117">
        <v>17</v>
      </c>
      <c r="T17" s="112">
        <v>0.85</v>
      </c>
      <c r="U17" s="114">
        <v>85</v>
      </c>
      <c r="V17" s="115">
        <v>0.61594202898550721</v>
      </c>
      <c r="W17" s="116">
        <v>39</v>
      </c>
      <c r="X17" s="118">
        <v>0.70909090909090911</v>
      </c>
      <c r="Y17" s="117">
        <v>8</v>
      </c>
      <c r="Z17" s="112">
        <v>0.5</v>
      </c>
    </row>
    <row r="18" spans="1:26" ht="15.75" x14ac:dyDescent="0.2">
      <c r="A18" s="207">
        <v>10</v>
      </c>
      <c r="B18" s="113" t="s">
        <v>22</v>
      </c>
      <c r="C18" s="114">
        <v>27</v>
      </c>
      <c r="D18" s="115">
        <v>0.75</v>
      </c>
      <c r="E18" s="116">
        <v>5</v>
      </c>
      <c r="F18" s="118">
        <v>0.83333333333333337</v>
      </c>
      <c r="G18" s="117">
        <v>4</v>
      </c>
      <c r="H18" s="112">
        <v>0.8</v>
      </c>
      <c r="I18" s="114">
        <v>26</v>
      </c>
      <c r="J18" s="115">
        <v>0.74285714285714288</v>
      </c>
      <c r="K18" s="116">
        <v>6</v>
      </c>
      <c r="L18" s="118">
        <v>0.66666666666666663</v>
      </c>
      <c r="M18" s="117">
        <v>4</v>
      </c>
      <c r="N18" s="112">
        <v>0.66666666666666663</v>
      </c>
      <c r="O18" s="114">
        <v>24</v>
      </c>
      <c r="P18" s="115">
        <v>0.75</v>
      </c>
      <c r="Q18" s="116">
        <v>5</v>
      </c>
      <c r="R18" s="118">
        <v>1</v>
      </c>
      <c r="S18" s="117">
        <v>4</v>
      </c>
      <c r="T18" s="112">
        <v>1</v>
      </c>
      <c r="U18" s="114">
        <v>20</v>
      </c>
      <c r="V18" s="115">
        <v>0.68965517241379315</v>
      </c>
      <c r="W18" s="116">
        <v>8</v>
      </c>
      <c r="X18" s="118">
        <v>0.72727272727272729</v>
      </c>
      <c r="Y18" s="117">
        <v>3</v>
      </c>
      <c r="Z18" s="112">
        <v>1</v>
      </c>
    </row>
    <row r="19" spans="1:26" ht="15.75" x14ac:dyDescent="0.2">
      <c r="A19" s="207">
        <v>11</v>
      </c>
      <c r="B19" s="113" t="s">
        <v>184</v>
      </c>
      <c r="C19" s="114">
        <v>254</v>
      </c>
      <c r="D19" s="115">
        <v>0.63184079601990051</v>
      </c>
      <c r="E19" s="116">
        <v>73</v>
      </c>
      <c r="F19" s="118">
        <v>0.64035087719298245</v>
      </c>
      <c r="G19" s="117">
        <v>35</v>
      </c>
      <c r="H19" s="112">
        <v>0.60344827586206895</v>
      </c>
      <c r="I19" s="114">
        <v>243</v>
      </c>
      <c r="J19" s="115">
        <v>0.63116883116883116</v>
      </c>
      <c r="K19" s="116">
        <v>71</v>
      </c>
      <c r="L19" s="118">
        <v>0.65137614678899081</v>
      </c>
      <c r="M19" s="117">
        <v>38</v>
      </c>
      <c r="N19" s="112">
        <v>0.65517241379310343</v>
      </c>
      <c r="O19" s="114">
        <v>236</v>
      </c>
      <c r="P19" s="115">
        <v>0.65555555555555556</v>
      </c>
      <c r="Q19" s="116">
        <v>75</v>
      </c>
      <c r="R19" s="118">
        <v>0.72815533980582525</v>
      </c>
      <c r="S19" s="117">
        <v>31</v>
      </c>
      <c r="T19" s="112">
        <v>0.77500000000000002</v>
      </c>
      <c r="U19" s="114">
        <v>232</v>
      </c>
      <c r="V19" s="115">
        <v>0.651685393258427</v>
      </c>
      <c r="W19" s="116">
        <v>70</v>
      </c>
      <c r="X19" s="118">
        <v>0.7</v>
      </c>
      <c r="Y19" s="117">
        <v>22</v>
      </c>
      <c r="Z19" s="112">
        <v>0.7857142857142857</v>
      </c>
    </row>
    <row r="20" spans="1:26" ht="15.75" x14ac:dyDescent="0.2">
      <c r="A20" s="207">
        <v>12</v>
      </c>
      <c r="B20" s="113" t="s">
        <v>185</v>
      </c>
      <c r="C20" s="114">
        <v>58</v>
      </c>
      <c r="D20" s="115">
        <v>0.6987951807228916</v>
      </c>
      <c r="E20" s="116">
        <v>13</v>
      </c>
      <c r="F20" s="118">
        <v>0.72222222222222221</v>
      </c>
      <c r="G20" s="117">
        <v>10</v>
      </c>
      <c r="H20" s="112">
        <v>0.7142857142857143</v>
      </c>
      <c r="I20" s="114">
        <v>58</v>
      </c>
      <c r="J20" s="115">
        <v>0.70731707317073167</v>
      </c>
      <c r="K20" s="116">
        <v>16</v>
      </c>
      <c r="L20" s="118">
        <v>0.76190476190476186</v>
      </c>
      <c r="M20" s="117">
        <v>10</v>
      </c>
      <c r="N20" s="112">
        <v>0.83333333333333337</v>
      </c>
      <c r="O20" s="114">
        <v>56</v>
      </c>
      <c r="P20" s="115">
        <v>0.71794871794871795</v>
      </c>
      <c r="Q20" s="116">
        <v>22</v>
      </c>
      <c r="R20" s="118">
        <v>0.84615384615384615</v>
      </c>
      <c r="S20" s="117">
        <v>7</v>
      </c>
      <c r="T20" s="112">
        <v>0.875</v>
      </c>
      <c r="U20" s="114">
        <v>56</v>
      </c>
      <c r="V20" s="115">
        <v>0.70886075949367089</v>
      </c>
      <c r="W20" s="116">
        <v>15</v>
      </c>
      <c r="X20" s="118">
        <v>0.68181818181818177</v>
      </c>
      <c r="Y20" s="117">
        <v>8</v>
      </c>
      <c r="Z20" s="112">
        <v>0.8</v>
      </c>
    </row>
    <row r="21" spans="1:26" ht="15.75" x14ac:dyDescent="0.2">
      <c r="A21" s="207">
        <v>13</v>
      </c>
      <c r="B21" s="113" t="s">
        <v>186</v>
      </c>
      <c r="C21" s="114">
        <v>21</v>
      </c>
      <c r="D21" s="115">
        <v>0.65625</v>
      </c>
      <c r="E21" s="116">
        <v>3</v>
      </c>
      <c r="F21" s="118">
        <v>0.6</v>
      </c>
      <c r="G21" s="117">
        <v>3</v>
      </c>
      <c r="H21" s="112">
        <v>0.75</v>
      </c>
      <c r="I21" s="114">
        <v>24</v>
      </c>
      <c r="J21" s="115">
        <v>0.68571428571428572</v>
      </c>
      <c r="K21" s="116">
        <v>6</v>
      </c>
      <c r="L21" s="118">
        <v>0.8571428571428571</v>
      </c>
      <c r="M21" s="117">
        <v>4</v>
      </c>
      <c r="N21" s="112">
        <v>1</v>
      </c>
      <c r="O21" s="114">
        <v>24</v>
      </c>
      <c r="P21" s="115">
        <v>0.70588235294117652</v>
      </c>
      <c r="Q21" s="116">
        <v>8</v>
      </c>
      <c r="R21" s="118">
        <v>1</v>
      </c>
      <c r="S21" s="117">
        <v>4</v>
      </c>
      <c r="T21" s="112">
        <v>1</v>
      </c>
      <c r="U21" s="114">
        <v>22</v>
      </c>
      <c r="V21" s="115">
        <v>0.6875</v>
      </c>
      <c r="W21" s="116">
        <v>6</v>
      </c>
      <c r="X21" s="118">
        <v>0.75</v>
      </c>
      <c r="Y21" s="117">
        <v>3</v>
      </c>
      <c r="Z21" s="112">
        <v>0.6</v>
      </c>
    </row>
    <row r="22" spans="1:26" ht="15.75" x14ac:dyDescent="0.2">
      <c r="A22" s="207">
        <v>14</v>
      </c>
      <c r="B22" s="119" t="s">
        <v>187</v>
      </c>
      <c r="C22" s="114">
        <v>156</v>
      </c>
      <c r="D22" s="115">
        <v>0.70270270270270274</v>
      </c>
      <c r="E22" s="116">
        <v>45</v>
      </c>
      <c r="F22" s="118">
        <v>0.7142857142857143</v>
      </c>
      <c r="G22" s="117">
        <v>24</v>
      </c>
      <c r="H22" s="112">
        <v>0.72727272727272729</v>
      </c>
      <c r="I22" s="114">
        <v>149</v>
      </c>
      <c r="J22" s="115">
        <v>0.68036529680365299</v>
      </c>
      <c r="K22" s="116">
        <v>44</v>
      </c>
      <c r="L22" s="118">
        <v>0.62857142857142856</v>
      </c>
      <c r="M22" s="117">
        <v>22</v>
      </c>
      <c r="N22" s="112">
        <v>0.5641025641025641</v>
      </c>
      <c r="O22" s="114">
        <v>148</v>
      </c>
      <c r="P22" s="115">
        <v>0.71844660194174759</v>
      </c>
      <c r="Q22" s="116">
        <v>54</v>
      </c>
      <c r="R22" s="118">
        <v>0.75</v>
      </c>
      <c r="S22" s="117">
        <v>17</v>
      </c>
      <c r="T22" s="112">
        <v>0.68</v>
      </c>
      <c r="U22" s="114">
        <v>141</v>
      </c>
      <c r="V22" s="115">
        <v>0.73056994818652854</v>
      </c>
      <c r="W22" s="116">
        <v>58</v>
      </c>
      <c r="X22" s="118">
        <v>0.79452054794520544</v>
      </c>
      <c r="Y22" s="117">
        <v>19</v>
      </c>
      <c r="Z22" s="112">
        <v>0.76</v>
      </c>
    </row>
    <row r="23" spans="1:26" ht="15.75" x14ac:dyDescent="0.2">
      <c r="A23" s="207">
        <v>15</v>
      </c>
      <c r="B23" s="119" t="s">
        <v>188</v>
      </c>
      <c r="C23" s="114">
        <v>44</v>
      </c>
      <c r="D23" s="115">
        <v>0.52380952380952384</v>
      </c>
      <c r="E23" s="116">
        <v>7</v>
      </c>
      <c r="F23" s="118">
        <v>0.53846153846153844</v>
      </c>
      <c r="G23" s="117">
        <v>7</v>
      </c>
      <c r="H23" s="112">
        <v>0.77777777777777779</v>
      </c>
      <c r="I23" s="114">
        <v>47</v>
      </c>
      <c r="J23" s="115">
        <v>0.54022988505747127</v>
      </c>
      <c r="K23" s="116">
        <v>14</v>
      </c>
      <c r="L23" s="118">
        <v>0.58333333333333337</v>
      </c>
      <c r="M23" s="117">
        <v>10</v>
      </c>
      <c r="N23" s="112">
        <v>0.625</v>
      </c>
      <c r="O23" s="114">
        <v>40</v>
      </c>
      <c r="P23" s="115">
        <v>0.5</v>
      </c>
      <c r="Q23" s="116">
        <v>16</v>
      </c>
      <c r="R23" s="118">
        <v>0.69565217391304346</v>
      </c>
      <c r="S23" s="117">
        <v>4</v>
      </c>
      <c r="T23" s="112">
        <v>0.5714285714285714</v>
      </c>
      <c r="U23" s="114">
        <v>41</v>
      </c>
      <c r="V23" s="115">
        <v>0.46590909090909088</v>
      </c>
      <c r="W23" s="116">
        <v>9</v>
      </c>
      <c r="X23" s="118">
        <v>0.5</v>
      </c>
      <c r="Y23" s="117">
        <v>4</v>
      </c>
      <c r="Z23" s="112">
        <v>0.5</v>
      </c>
    </row>
    <row r="24" spans="1:26" ht="15.75" x14ac:dyDescent="0.2">
      <c r="A24" s="207">
        <v>16</v>
      </c>
      <c r="B24" s="113" t="s">
        <v>189</v>
      </c>
      <c r="C24" s="114">
        <v>158</v>
      </c>
      <c r="D24" s="115">
        <v>0.62698412698412698</v>
      </c>
      <c r="E24" s="116">
        <v>46</v>
      </c>
      <c r="F24" s="118">
        <v>0.60526315789473684</v>
      </c>
      <c r="G24" s="117">
        <v>24</v>
      </c>
      <c r="H24" s="112">
        <v>0.63157894736842102</v>
      </c>
      <c r="I24" s="114">
        <v>171</v>
      </c>
      <c r="J24" s="115">
        <v>0.63568773234200748</v>
      </c>
      <c r="K24" s="116">
        <v>59</v>
      </c>
      <c r="L24" s="118">
        <v>0.67045454545454541</v>
      </c>
      <c r="M24" s="117">
        <v>37</v>
      </c>
      <c r="N24" s="112">
        <v>0.74</v>
      </c>
      <c r="O24" s="114">
        <v>152</v>
      </c>
      <c r="P24" s="115">
        <v>0.6386554621848739</v>
      </c>
      <c r="Q24" s="116">
        <v>51</v>
      </c>
      <c r="R24" s="118">
        <v>0.62962962962962965</v>
      </c>
      <c r="S24" s="117">
        <v>19</v>
      </c>
      <c r="T24" s="112">
        <v>0.6785714285714286</v>
      </c>
      <c r="U24" s="114">
        <v>157</v>
      </c>
      <c r="V24" s="115">
        <v>0.63562753036437247</v>
      </c>
      <c r="W24" s="116">
        <v>41</v>
      </c>
      <c r="X24" s="118">
        <v>0.59420289855072461</v>
      </c>
      <c r="Y24" s="117">
        <v>18</v>
      </c>
      <c r="Z24" s="112">
        <v>0.66666666666666663</v>
      </c>
    </row>
    <row r="25" spans="1:26" ht="15.75" x14ac:dyDescent="0.2">
      <c r="A25" s="207">
        <v>17</v>
      </c>
      <c r="B25" s="113" t="s">
        <v>29</v>
      </c>
      <c r="C25" s="114">
        <v>25</v>
      </c>
      <c r="D25" s="115">
        <v>0.34722222222222221</v>
      </c>
      <c r="E25" s="116">
        <v>8</v>
      </c>
      <c r="F25" s="118">
        <v>0.33333333333333331</v>
      </c>
      <c r="G25" s="117">
        <v>8</v>
      </c>
      <c r="H25" s="112">
        <v>0.42105263157894735</v>
      </c>
      <c r="I25" s="114">
        <v>18</v>
      </c>
      <c r="J25" s="115">
        <v>0.31578947368421051</v>
      </c>
      <c r="K25" s="116">
        <v>8</v>
      </c>
      <c r="L25" s="118">
        <v>0.47058823529411764</v>
      </c>
      <c r="M25" s="117">
        <v>4</v>
      </c>
      <c r="N25" s="112">
        <v>0.44444444444444442</v>
      </c>
      <c r="O25" s="114">
        <v>23</v>
      </c>
      <c r="P25" s="115">
        <v>0.40350877192982454</v>
      </c>
      <c r="Q25" s="116">
        <v>11</v>
      </c>
      <c r="R25" s="118">
        <v>0.5</v>
      </c>
      <c r="S25" s="117">
        <v>6</v>
      </c>
      <c r="T25" s="112">
        <v>0.66666666666666663</v>
      </c>
      <c r="U25" s="114">
        <v>23</v>
      </c>
      <c r="V25" s="115">
        <v>0.38333333333333336</v>
      </c>
      <c r="W25" s="116">
        <v>9</v>
      </c>
      <c r="X25" s="118">
        <v>0.47368421052631576</v>
      </c>
      <c r="Y25" s="117">
        <v>5</v>
      </c>
      <c r="Z25" s="112">
        <v>0.625</v>
      </c>
    </row>
    <row r="26" spans="1:26" ht="33.75" x14ac:dyDescent="0.2">
      <c r="A26" s="207">
        <v>18</v>
      </c>
      <c r="B26" s="120" t="s">
        <v>30</v>
      </c>
      <c r="C26" s="114">
        <v>78</v>
      </c>
      <c r="D26" s="115">
        <v>0.54166666666666663</v>
      </c>
      <c r="E26" s="116">
        <v>18</v>
      </c>
      <c r="F26" s="118">
        <v>0.51428571428571423</v>
      </c>
      <c r="G26" s="117">
        <v>9</v>
      </c>
      <c r="H26" s="112">
        <v>0.47368421052631576</v>
      </c>
      <c r="I26" s="114">
        <v>80</v>
      </c>
      <c r="J26" s="115">
        <v>0.5714285714285714</v>
      </c>
      <c r="K26" s="116">
        <v>25</v>
      </c>
      <c r="L26" s="118">
        <v>0.6097560975609756</v>
      </c>
      <c r="M26" s="117">
        <v>18</v>
      </c>
      <c r="N26" s="112">
        <v>0.72</v>
      </c>
      <c r="O26" s="114">
        <v>78</v>
      </c>
      <c r="P26" s="115">
        <v>0.53424657534246578</v>
      </c>
      <c r="Q26" s="116">
        <v>27</v>
      </c>
      <c r="R26" s="118">
        <v>0.52941176470588236</v>
      </c>
      <c r="S26" s="117">
        <v>20</v>
      </c>
      <c r="T26" s="112">
        <v>0.64516129032258063</v>
      </c>
      <c r="U26" s="114">
        <v>67</v>
      </c>
      <c r="V26" s="115">
        <v>0.50375939849624063</v>
      </c>
      <c r="W26" s="116">
        <v>23</v>
      </c>
      <c r="X26" s="118">
        <v>0.60526315789473684</v>
      </c>
      <c r="Y26" s="117">
        <v>9</v>
      </c>
      <c r="Z26" s="112">
        <v>0.6</v>
      </c>
    </row>
    <row r="27" spans="1:26" ht="15.75" x14ac:dyDescent="0.2">
      <c r="A27" s="207">
        <v>19</v>
      </c>
      <c r="B27" s="113" t="s">
        <v>31</v>
      </c>
      <c r="C27" s="114">
        <v>109</v>
      </c>
      <c r="D27" s="115">
        <v>0.5505050505050505</v>
      </c>
      <c r="E27" s="116">
        <v>39</v>
      </c>
      <c r="F27" s="118">
        <v>0.58208955223880599</v>
      </c>
      <c r="G27" s="117">
        <v>22</v>
      </c>
      <c r="H27" s="112">
        <v>0.62857142857142856</v>
      </c>
      <c r="I27" s="114">
        <v>108</v>
      </c>
      <c r="J27" s="115">
        <v>0.542713567839196</v>
      </c>
      <c r="K27" s="116">
        <v>40</v>
      </c>
      <c r="L27" s="118">
        <v>0.56338028169014087</v>
      </c>
      <c r="M27" s="117">
        <v>28</v>
      </c>
      <c r="N27" s="112">
        <v>0.58333333333333337</v>
      </c>
      <c r="O27" s="114">
        <v>94</v>
      </c>
      <c r="P27" s="115">
        <v>0.54022988505747127</v>
      </c>
      <c r="Q27" s="116">
        <v>36</v>
      </c>
      <c r="R27" s="118">
        <v>0.5</v>
      </c>
      <c r="S27" s="117">
        <v>17</v>
      </c>
      <c r="T27" s="112">
        <v>0.58620689655172409</v>
      </c>
      <c r="U27" s="114">
        <v>94</v>
      </c>
      <c r="V27" s="115">
        <v>0.54335260115606931</v>
      </c>
      <c r="W27" s="116">
        <v>36</v>
      </c>
      <c r="X27" s="118">
        <v>0.58064516129032262</v>
      </c>
      <c r="Y27" s="117">
        <v>14</v>
      </c>
      <c r="Z27" s="112">
        <v>0.7</v>
      </c>
    </row>
    <row r="28" spans="1:26" ht="15.75" x14ac:dyDescent="0.2">
      <c r="A28" s="207">
        <v>20</v>
      </c>
      <c r="B28" s="113" t="s">
        <v>190</v>
      </c>
      <c r="C28" s="114">
        <v>29</v>
      </c>
      <c r="D28" s="115">
        <v>0.59183673469387754</v>
      </c>
      <c r="E28" s="116">
        <v>7</v>
      </c>
      <c r="F28" s="118">
        <v>0.5</v>
      </c>
      <c r="G28" s="117">
        <v>6</v>
      </c>
      <c r="H28" s="112">
        <v>0.6</v>
      </c>
      <c r="I28" s="114">
        <v>24</v>
      </c>
      <c r="J28" s="115">
        <v>0.6</v>
      </c>
      <c r="K28" s="116">
        <v>7</v>
      </c>
      <c r="L28" s="118">
        <v>0.58333333333333337</v>
      </c>
      <c r="M28" s="117">
        <v>5</v>
      </c>
      <c r="N28" s="112">
        <v>0.625</v>
      </c>
      <c r="O28" s="114">
        <v>17</v>
      </c>
      <c r="P28" s="115">
        <v>0.51515151515151514</v>
      </c>
      <c r="Q28" s="116">
        <v>8</v>
      </c>
      <c r="R28" s="118">
        <v>0.66666666666666663</v>
      </c>
      <c r="S28" s="117">
        <v>6</v>
      </c>
      <c r="T28" s="112">
        <v>0.8571428571428571</v>
      </c>
      <c r="U28" s="114">
        <v>12</v>
      </c>
      <c r="V28" s="115">
        <v>0.4</v>
      </c>
      <c r="W28" s="116">
        <v>3</v>
      </c>
      <c r="X28" s="118">
        <v>0.3</v>
      </c>
      <c r="Y28" s="117">
        <v>2</v>
      </c>
      <c r="Z28" s="112">
        <v>0.5</v>
      </c>
    </row>
    <row r="29" spans="1:26" ht="15.75" x14ac:dyDescent="0.2">
      <c r="A29" s="207">
        <v>21</v>
      </c>
      <c r="B29" s="119" t="s">
        <v>191</v>
      </c>
      <c r="C29" s="114">
        <v>64</v>
      </c>
      <c r="D29" s="115">
        <v>0.45390070921985815</v>
      </c>
      <c r="E29" s="116">
        <v>16</v>
      </c>
      <c r="F29" s="118">
        <v>0.4</v>
      </c>
      <c r="G29" s="117">
        <v>10</v>
      </c>
      <c r="H29" s="112">
        <v>0.41666666666666669</v>
      </c>
      <c r="I29" s="114">
        <v>65</v>
      </c>
      <c r="J29" s="115">
        <v>0.46099290780141844</v>
      </c>
      <c r="K29" s="116">
        <v>25</v>
      </c>
      <c r="L29" s="118">
        <v>0.53191489361702127</v>
      </c>
      <c r="M29" s="117">
        <v>17</v>
      </c>
      <c r="N29" s="112">
        <v>0.54838709677419351</v>
      </c>
      <c r="O29" s="114">
        <v>59</v>
      </c>
      <c r="P29" s="115">
        <v>0.47580645161290325</v>
      </c>
      <c r="Q29" s="116">
        <v>16</v>
      </c>
      <c r="R29" s="118">
        <v>0.44444444444444442</v>
      </c>
      <c r="S29" s="117">
        <v>7</v>
      </c>
      <c r="T29" s="112">
        <v>0.3888888888888889</v>
      </c>
      <c r="U29" s="114">
        <v>63</v>
      </c>
      <c r="V29" s="115">
        <v>0.50806451612903225</v>
      </c>
      <c r="W29" s="116">
        <v>13</v>
      </c>
      <c r="X29" s="118">
        <v>0.43333333333333335</v>
      </c>
      <c r="Y29" s="117">
        <v>4</v>
      </c>
      <c r="Z29" s="112">
        <v>0.36363636363636365</v>
      </c>
    </row>
    <row r="30" spans="1:26" ht="22.5" x14ac:dyDescent="0.2">
      <c r="A30" s="207">
        <v>22</v>
      </c>
      <c r="B30" s="119" t="s">
        <v>34</v>
      </c>
      <c r="C30" s="114">
        <v>88</v>
      </c>
      <c r="D30" s="115">
        <v>0.4756756756756757</v>
      </c>
      <c r="E30" s="116">
        <v>31</v>
      </c>
      <c r="F30" s="118">
        <v>0.46969696969696972</v>
      </c>
      <c r="G30" s="117">
        <v>17</v>
      </c>
      <c r="H30" s="112">
        <v>0.5</v>
      </c>
      <c r="I30" s="114">
        <v>92</v>
      </c>
      <c r="J30" s="115">
        <v>0.50828729281767959</v>
      </c>
      <c r="K30" s="116">
        <v>32</v>
      </c>
      <c r="L30" s="118">
        <v>0.5423728813559322</v>
      </c>
      <c r="M30" s="117">
        <v>20</v>
      </c>
      <c r="N30" s="112">
        <v>0.5714285714285714</v>
      </c>
      <c r="O30" s="114">
        <v>87</v>
      </c>
      <c r="P30" s="115">
        <v>0.48066298342541436</v>
      </c>
      <c r="Q30" s="116">
        <v>24</v>
      </c>
      <c r="R30" s="118">
        <v>0.44444444444444442</v>
      </c>
      <c r="S30" s="117">
        <v>11</v>
      </c>
      <c r="T30" s="112">
        <v>0.45833333333333331</v>
      </c>
      <c r="U30" s="114">
        <v>92</v>
      </c>
      <c r="V30" s="115">
        <v>0.50828729281767959</v>
      </c>
      <c r="W30" s="116">
        <v>34</v>
      </c>
      <c r="X30" s="118">
        <v>0.5074626865671642</v>
      </c>
      <c r="Y30" s="117">
        <v>9</v>
      </c>
      <c r="Z30" s="112">
        <v>0.52941176470588236</v>
      </c>
    </row>
    <row r="31" spans="1:26" ht="15.75" x14ac:dyDescent="0.2">
      <c r="A31" s="207">
        <v>23</v>
      </c>
      <c r="B31" s="113" t="s">
        <v>35</v>
      </c>
      <c r="C31" s="114">
        <v>94</v>
      </c>
      <c r="D31" s="115">
        <v>0.47</v>
      </c>
      <c r="E31" s="116">
        <v>22</v>
      </c>
      <c r="F31" s="118">
        <v>0.40740740740740738</v>
      </c>
      <c r="G31" s="117">
        <v>11</v>
      </c>
      <c r="H31" s="112">
        <v>0.34375</v>
      </c>
      <c r="I31" s="114">
        <v>92</v>
      </c>
      <c r="J31" s="115">
        <v>0.47179487179487178</v>
      </c>
      <c r="K31" s="116">
        <v>22</v>
      </c>
      <c r="L31" s="118">
        <v>0.39285714285714285</v>
      </c>
      <c r="M31" s="117">
        <v>17</v>
      </c>
      <c r="N31" s="112">
        <v>0.41463414634146339</v>
      </c>
      <c r="O31" s="114">
        <v>85</v>
      </c>
      <c r="P31" s="115">
        <v>0.48571428571428571</v>
      </c>
      <c r="Q31" s="116">
        <v>27</v>
      </c>
      <c r="R31" s="118">
        <v>0.50943396226415094</v>
      </c>
      <c r="S31" s="117">
        <v>14</v>
      </c>
      <c r="T31" s="112">
        <v>0.58333333333333337</v>
      </c>
      <c r="U31" s="114">
        <v>78</v>
      </c>
      <c r="V31" s="115">
        <v>0.46153846153846156</v>
      </c>
      <c r="W31" s="116">
        <v>18</v>
      </c>
      <c r="X31" s="118">
        <v>0.42857142857142855</v>
      </c>
      <c r="Y31" s="117">
        <v>10</v>
      </c>
      <c r="Z31" s="112">
        <v>0.45454545454545453</v>
      </c>
    </row>
    <row r="32" spans="1:26" ht="15.75" x14ac:dyDescent="0.2">
      <c r="A32" s="207">
        <v>24</v>
      </c>
      <c r="B32" s="113" t="s">
        <v>36</v>
      </c>
      <c r="C32" s="114">
        <v>23</v>
      </c>
      <c r="D32" s="115">
        <v>0.43396226415094341</v>
      </c>
      <c r="E32" s="116">
        <v>6</v>
      </c>
      <c r="F32" s="118">
        <v>0.35294117647058826</v>
      </c>
      <c r="G32" s="117">
        <v>2</v>
      </c>
      <c r="H32" s="112">
        <v>0.25</v>
      </c>
      <c r="I32" s="114">
        <v>31</v>
      </c>
      <c r="J32" s="115">
        <v>0.49206349206349204</v>
      </c>
      <c r="K32" s="116">
        <v>9</v>
      </c>
      <c r="L32" s="118">
        <v>0.52941176470588236</v>
      </c>
      <c r="M32" s="117">
        <v>4</v>
      </c>
      <c r="N32" s="112">
        <v>0.44444444444444442</v>
      </c>
      <c r="O32" s="114">
        <v>29</v>
      </c>
      <c r="P32" s="115">
        <v>0.5</v>
      </c>
      <c r="Q32" s="116">
        <v>6</v>
      </c>
      <c r="R32" s="118">
        <v>0.46153846153846156</v>
      </c>
      <c r="S32" s="117">
        <v>4</v>
      </c>
      <c r="T32" s="112">
        <v>0.5</v>
      </c>
      <c r="U32" s="114">
        <v>30</v>
      </c>
      <c r="V32" s="115">
        <v>0.5357142857142857</v>
      </c>
      <c r="W32" s="116">
        <v>9</v>
      </c>
      <c r="X32" s="118">
        <v>0.6</v>
      </c>
      <c r="Y32" s="117">
        <v>2</v>
      </c>
      <c r="Z32" s="112">
        <v>0.4</v>
      </c>
    </row>
    <row r="33" spans="1:26" ht="15.75" x14ac:dyDescent="0.2">
      <c r="A33" s="327">
        <v>25</v>
      </c>
      <c r="B33" s="113" t="s">
        <v>37</v>
      </c>
      <c r="C33" s="114">
        <v>46</v>
      </c>
      <c r="D33" s="115">
        <v>0.18326693227091634</v>
      </c>
      <c r="E33" s="116">
        <v>11</v>
      </c>
      <c r="F33" s="118">
        <v>0.16417910447761194</v>
      </c>
      <c r="G33" s="117">
        <v>8</v>
      </c>
      <c r="H33" s="112">
        <v>0.25</v>
      </c>
      <c r="I33" s="114">
        <v>43</v>
      </c>
      <c r="J33" s="115">
        <v>0.17199999999999999</v>
      </c>
      <c r="K33" s="116">
        <v>13</v>
      </c>
      <c r="L33" s="118">
        <v>0.18571428571428572</v>
      </c>
      <c r="M33" s="117">
        <v>8</v>
      </c>
      <c r="N33" s="112">
        <v>0.21052631578947367</v>
      </c>
      <c r="O33" s="114">
        <v>37</v>
      </c>
      <c r="P33" s="115">
        <v>0.16818181818181818</v>
      </c>
      <c r="Q33" s="116">
        <v>7</v>
      </c>
      <c r="R33" s="118">
        <v>0.11290322580645161</v>
      </c>
      <c r="S33" s="117">
        <v>5</v>
      </c>
      <c r="T33" s="112">
        <v>0.20833333333333334</v>
      </c>
      <c r="U33" s="114">
        <v>36</v>
      </c>
      <c r="V33" s="115">
        <v>0.16901408450704225</v>
      </c>
      <c r="W33" s="116">
        <v>6</v>
      </c>
      <c r="X33" s="118">
        <v>0.1</v>
      </c>
      <c r="Y33" s="117">
        <v>3</v>
      </c>
      <c r="Z33" s="112">
        <v>0.13636363636363635</v>
      </c>
    </row>
    <row r="34" spans="1:26" ht="15.75" x14ac:dyDescent="0.2">
      <c r="A34" s="327">
        <v>26</v>
      </c>
      <c r="B34" s="113" t="s">
        <v>38</v>
      </c>
      <c r="C34" s="114">
        <v>123</v>
      </c>
      <c r="D34" s="115">
        <v>0.35964912280701755</v>
      </c>
      <c r="E34" s="116">
        <v>25</v>
      </c>
      <c r="F34" s="118">
        <v>0.26881720430107525</v>
      </c>
      <c r="G34" s="117">
        <v>10</v>
      </c>
      <c r="H34" s="112">
        <v>0.26315789473684209</v>
      </c>
      <c r="I34" s="114">
        <v>127</v>
      </c>
      <c r="J34" s="115">
        <v>0.35376044568245124</v>
      </c>
      <c r="K34" s="116">
        <v>35</v>
      </c>
      <c r="L34" s="118">
        <v>0.33980582524271846</v>
      </c>
      <c r="M34" s="117">
        <v>21</v>
      </c>
      <c r="N34" s="112">
        <v>0.39622641509433965</v>
      </c>
      <c r="O34" s="114">
        <v>122</v>
      </c>
      <c r="P34" s="115">
        <v>0.33424657534246577</v>
      </c>
      <c r="Q34" s="116">
        <v>35</v>
      </c>
      <c r="R34" s="118">
        <v>0.32110091743119268</v>
      </c>
      <c r="S34" s="117">
        <v>16</v>
      </c>
      <c r="T34" s="112">
        <v>0.41025641025641024</v>
      </c>
      <c r="U34" s="114">
        <v>116</v>
      </c>
      <c r="V34" s="115">
        <v>0.31693989071038253</v>
      </c>
      <c r="W34" s="116">
        <v>32</v>
      </c>
      <c r="X34" s="118">
        <v>0.31067961165048541</v>
      </c>
      <c r="Y34" s="117">
        <v>10</v>
      </c>
      <c r="Z34" s="112">
        <v>0.34482758620689657</v>
      </c>
    </row>
    <row r="35" spans="1:26" ht="15.75" x14ac:dyDescent="0.2">
      <c r="A35" s="327">
        <v>27</v>
      </c>
      <c r="B35" s="113" t="s">
        <v>39</v>
      </c>
      <c r="C35" s="114">
        <v>182</v>
      </c>
      <c r="D35" s="115">
        <v>0.23333333333333334</v>
      </c>
      <c r="E35" s="116">
        <v>62</v>
      </c>
      <c r="F35" s="118">
        <v>0.24701195219123506</v>
      </c>
      <c r="G35" s="117">
        <v>38</v>
      </c>
      <c r="H35" s="112">
        <v>0.31147540983606559</v>
      </c>
      <c r="I35" s="114">
        <v>174</v>
      </c>
      <c r="J35" s="115">
        <v>0.22250639386189258</v>
      </c>
      <c r="K35" s="116">
        <v>62</v>
      </c>
      <c r="L35" s="118">
        <v>0.26050420168067229</v>
      </c>
      <c r="M35" s="117">
        <v>44</v>
      </c>
      <c r="N35" s="112">
        <v>0.3188405797101449</v>
      </c>
      <c r="O35" s="114">
        <v>148</v>
      </c>
      <c r="P35" s="115">
        <v>0.20699300699300699</v>
      </c>
      <c r="Q35" s="116">
        <v>48</v>
      </c>
      <c r="R35" s="118">
        <v>0.22325581395348837</v>
      </c>
      <c r="S35" s="117">
        <v>22</v>
      </c>
      <c r="T35" s="112">
        <v>0.25287356321839083</v>
      </c>
      <c r="U35" s="114">
        <v>144</v>
      </c>
      <c r="V35" s="115">
        <v>0.20253164556962025</v>
      </c>
      <c r="W35" s="116">
        <v>56</v>
      </c>
      <c r="X35" s="118">
        <v>0.23829787234042554</v>
      </c>
      <c r="Y35" s="117">
        <v>25</v>
      </c>
      <c r="Z35" s="112">
        <v>0.35714285714285715</v>
      </c>
    </row>
    <row r="36" spans="1:26" ht="15.75" x14ac:dyDescent="0.2">
      <c r="A36" s="327">
        <v>28</v>
      </c>
      <c r="B36" s="113" t="s">
        <v>40</v>
      </c>
      <c r="C36" s="114">
        <v>93</v>
      </c>
      <c r="D36" s="115">
        <v>0.2809667673716012</v>
      </c>
      <c r="E36" s="116">
        <v>25</v>
      </c>
      <c r="F36" s="118">
        <v>0.25510204081632654</v>
      </c>
      <c r="G36" s="117">
        <v>14</v>
      </c>
      <c r="H36" s="112">
        <v>0.2978723404255319</v>
      </c>
      <c r="I36" s="114">
        <v>94</v>
      </c>
      <c r="J36" s="115">
        <v>0.29192546583850931</v>
      </c>
      <c r="K36" s="116">
        <v>25</v>
      </c>
      <c r="L36" s="118">
        <v>0.24038461538461539</v>
      </c>
      <c r="M36" s="117">
        <v>12</v>
      </c>
      <c r="N36" s="112">
        <v>0.22641509433962265</v>
      </c>
      <c r="O36" s="114">
        <v>87</v>
      </c>
      <c r="P36" s="115">
        <v>0.30208333333333331</v>
      </c>
      <c r="Q36" s="116">
        <v>31</v>
      </c>
      <c r="R36" s="118">
        <v>0.32978723404255317</v>
      </c>
      <c r="S36" s="117">
        <v>14</v>
      </c>
      <c r="T36" s="112">
        <v>0.36842105263157893</v>
      </c>
      <c r="U36" s="114">
        <v>76</v>
      </c>
      <c r="V36" s="115">
        <v>0.2857142857142857</v>
      </c>
      <c r="W36" s="116">
        <v>26</v>
      </c>
      <c r="X36" s="118">
        <v>0.2857142857142857</v>
      </c>
      <c r="Y36" s="117">
        <v>11</v>
      </c>
      <c r="Z36" s="112">
        <v>0.39285714285714285</v>
      </c>
    </row>
    <row r="37" spans="1:26" ht="15.75" x14ac:dyDescent="0.2">
      <c r="A37" s="327">
        <v>29</v>
      </c>
      <c r="B37" s="113" t="s">
        <v>41</v>
      </c>
      <c r="C37" s="114">
        <v>18</v>
      </c>
      <c r="D37" s="115">
        <v>0.20224719101123595</v>
      </c>
      <c r="E37" s="116">
        <v>4</v>
      </c>
      <c r="F37" s="118">
        <v>0.23529411764705882</v>
      </c>
      <c r="G37" s="117">
        <v>1</v>
      </c>
      <c r="H37" s="112">
        <v>0.1</v>
      </c>
      <c r="I37" s="114">
        <v>24</v>
      </c>
      <c r="J37" s="115">
        <v>0.26666666666666666</v>
      </c>
      <c r="K37" s="116">
        <v>6</v>
      </c>
      <c r="L37" s="118">
        <v>0.31578947368421051</v>
      </c>
      <c r="M37" s="117">
        <v>3</v>
      </c>
      <c r="N37" s="112">
        <v>0.25</v>
      </c>
      <c r="O37" s="114">
        <v>23</v>
      </c>
      <c r="P37" s="115">
        <v>0.27058823529411763</v>
      </c>
      <c r="Q37" s="116">
        <v>6</v>
      </c>
      <c r="R37" s="118">
        <v>0.27272727272727271</v>
      </c>
      <c r="S37" s="117">
        <v>4</v>
      </c>
      <c r="T37" s="112">
        <v>0.33333333333333331</v>
      </c>
      <c r="U37" s="114">
        <v>19</v>
      </c>
      <c r="V37" s="115">
        <v>0.25675675675675674</v>
      </c>
      <c r="W37" s="116">
        <v>6</v>
      </c>
      <c r="X37" s="118">
        <v>0.31578947368421051</v>
      </c>
      <c r="Y37" s="117">
        <v>2</v>
      </c>
      <c r="Z37" s="112">
        <v>0.33333333333333331</v>
      </c>
    </row>
    <row r="38" spans="1:26" ht="15.75" x14ac:dyDescent="0.2">
      <c r="A38" s="327">
        <v>30</v>
      </c>
      <c r="B38" s="113" t="s">
        <v>42</v>
      </c>
      <c r="C38" s="114">
        <v>26</v>
      </c>
      <c r="D38" s="115">
        <v>0.1793103448275862</v>
      </c>
      <c r="E38" s="116">
        <v>8</v>
      </c>
      <c r="F38" s="118">
        <v>0.1702127659574468</v>
      </c>
      <c r="G38" s="117">
        <v>6</v>
      </c>
      <c r="H38" s="112">
        <v>0.20689655172413793</v>
      </c>
      <c r="I38" s="114">
        <v>21</v>
      </c>
      <c r="J38" s="115">
        <v>0.15555555555555556</v>
      </c>
      <c r="K38" s="116">
        <v>4</v>
      </c>
      <c r="L38" s="118">
        <v>0.12121212121212122</v>
      </c>
      <c r="M38" s="117">
        <v>4</v>
      </c>
      <c r="N38" s="112">
        <v>0.21052631578947367</v>
      </c>
      <c r="O38" s="114">
        <v>20</v>
      </c>
      <c r="P38" s="115">
        <v>0.15625</v>
      </c>
      <c r="Q38" s="116">
        <v>4</v>
      </c>
      <c r="R38" s="118">
        <v>0.11764705882352941</v>
      </c>
      <c r="S38" s="117">
        <v>2</v>
      </c>
      <c r="T38" s="112">
        <v>0.13333333333333333</v>
      </c>
      <c r="U38" s="114">
        <v>19</v>
      </c>
      <c r="V38" s="115">
        <v>0.15573770491803279</v>
      </c>
      <c r="W38" s="116">
        <v>3</v>
      </c>
      <c r="X38" s="118">
        <v>8.3333333333333329E-2</v>
      </c>
      <c r="Y38" s="117">
        <v>2</v>
      </c>
      <c r="Z38" s="112">
        <v>0.2</v>
      </c>
    </row>
    <row r="39" spans="1:26" ht="15.75" x14ac:dyDescent="0.2">
      <c r="A39" s="327">
        <v>31</v>
      </c>
      <c r="B39" s="113" t="s">
        <v>43</v>
      </c>
      <c r="C39" s="114">
        <v>124</v>
      </c>
      <c r="D39" s="115">
        <v>0.43816254416961131</v>
      </c>
      <c r="E39" s="116">
        <v>41</v>
      </c>
      <c r="F39" s="118">
        <v>0.43157894736842106</v>
      </c>
      <c r="G39" s="117">
        <v>18</v>
      </c>
      <c r="H39" s="112">
        <v>0.36734693877551022</v>
      </c>
      <c r="I39" s="114">
        <v>123</v>
      </c>
      <c r="J39" s="115">
        <v>0.46240601503759399</v>
      </c>
      <c r="K39" s="116">
        <v>50</v>
      </c>
      <c r="L39" s="118">
        <v>0.52083333333333337</v>
      </c>
      <c r="M39" s="117">
        <v>26</v>
      </c>
      <c r="N39" s="112">
        <v>0.50980392156862742</v>
      </c>
      <c r="O39" s="114">
        <v>104</v>
      </c>
      <c r="P39" s="115">
        <v>0.44444444444444442</v>
      </c>
      <c r="Q39" s="116">
        <v>39</v>
      </c>
      <c r="R39" s="118">
        <v>0.4642857142857143</v>
      </c>
      <c r="S39" s="117">
        <v>11</v>
      </c>
      <c r="T39" s="112">
        <v>0.39285714285714285</v>
      </c>
      <c r="U39" s="114">
        <v>100</v>
      </c>
      <c r="V39" s="115">
        <v>0.45045045045045046</v>
      </c>
      <c r="W39" s="116">
        <v>35</v>
      </c>
      <c r="X39" s="118">
        <v>0.45454545454545453</v>
      </c>
      <c r="Y39" s="117">
        <v>14</v>
      </c>
      <c r="Z39" s="112">
        <v>0.63636363636363635</v>
      </c>
    </row>
    <row r="40" spans="1:26" ht="15.75" x14ac:dyDescent="0.2">
      <c r="A40" s="327">
        <v>32</v>
      </c>
      <c r="B40" s="113" t="s">
        <v>44</v>
      </c>
      <c r="C40" s="114">
        <v>127</v>
      </c>
      <c r="D40" s="115">
        <v>0.40705128205128205</v>
      </c>
      <c r="E40" s="116">
        <v>33</v>
      </c>
      <c r="F40" s="118">
        <v>0.33673469387755101</v>
      </c>
      <c r="G40" s="117">
        <v>15</v>
      </c>
      <c r="H40" s="112">
        <v>0.33333333333333331</v>
      </c>
      <c r="I40" s="114">
        <v>123</v>
      </c>
      <c r="J40" s="115">
        <v>0.40196078431372551</v>
      </c>
      <c r="K40" s="116">
        <v>43</v>
      </c>
      <c r="L40" s="118">
        <v>0.38738738738738737</v>
      </c>
      <c r="M40" s="117">
        <v>26</v>
      </c>
      <c r="N40" s="112">
        <v>0.41935483870967744</v>
      </c>
      <c r="O40" s="114">
        <v>103</v>
      </c>
      <c r="P40" s="115">
        <v>0.39768339768339767</v>
      </c>
      <c r="Q40" s="116">
        <v>40</v>
      </c>
      <c r="R40" s="118">
        <v>0.40816326530612246</v>
      </c>
      <c r="S40" s="117">
        <v>16</v>
      </c>
      <c r="T40" s="112">
        <v>0.47058823529411764</v>
      </c>
      <c r="U40" s="114">
        <v>100</v>
      </c>
      <c r="V40" s="115">
        <v>0.39840637450199201</v>
      </c>
      <c r="W40" s="116">
        <v>37</v>
      </c>
      <c r="X40" s="118">
        <v>0.36274509803921567</v>
      </c>
      <c r="Y40" s="117">
        <v>11</v>
      </c>
      <c r="Z40" s="112">
        <v>0.35483870967741937</v>
      </c>
    </row>
    <row r="41" spans="1:26" ht="15.75" x14ac:dyDescent="0.2">
      <c r="A41" s="327">
        <v>33</v>
      </c>
      <c r="B41" s="113" t="s">
        <v>45</v>
      </c>
      <c r="C41" s="114">
        <v>92</v>
      </c>
      <c r="D41" s="115">
        <v>0.42592592592592593</v>
      </c>
      <c r="E41" s="116">
        <v>34</v>
      </c>
      <c r="F41" s="118">
        <v>0.4</v>
      </c>
      <c r="G41" s="117">
        <v>16</v>
      </c>
      <c r="H41" s="112">
        <v>0.4</v>
      </c>
      <c r="I41" s="114">
        <v>87</v>
      </c>
      <c r="J41" s="115">
        <v>0.43069306930693069</v>
      </c>
      <c r="K41" s="116">
        <v>36</v>
      </c>
      <c r="L41" s="118">
        <v>0.47368421052631576</v>
      </c>
      <c r="M41" s="117">
        <v>27</v>
      </c>
      <c r="N41" s="112">
        <v>0.58695652173913049</v>
      </c>
      <c r="O41" s="114">
        <v>76</v>
      </c>
      <c r="P41" s="115">
        <v>0.40641711229946526</v>
      </c>
      <c r="Q41" s="116">
        <v>28</v>
      </c>
      <c r="R41" s="118">
        <v>0.44444444444444442</v>
      </c>
      <c r="S41" s="117">
        <v>13</v>
      </c>
      <c r="T41" s="112">
        <v>0.52</v>
      </c>
      <c r="U41" s="114">
        <v>63</v>
      </c>
      <c r="V41" s="115">
        <v>0.37278106508875741</v>
      </c>
      <c r="W41" s="116">
        <v>18</v>
      </c>
      <c r="X41" s="118">
        <v>0.29032258064516131</v>
      </c>
      <c r="Y41" s="117">
        <v>6</v>
      </c>
      <c r="Z41" s="112">
        <v>0.375</v>
      </c>
    </row>
    <row r="42" spans="1:26" ht="15.75" x14ac:dyDescent="0.2">
      <c r="A42" s="327">
        <v>34</v>
      </c>
      <c r="B42" s="113" t="s">
        <v>46</v>
      </c>
      <c r="C42" s="114">
        <v>15</v>
      </c>
      <c r="D42" s="115">
        <v>0.25423728813559321</v>
      </c>
      <c r="E42" s="116">
        <v>2</v>
      </c>
      <c r="F42" s="118">
        <v>0.14285714285714285</v>
      </c>
      <c r="G42" s="117">
        <v>1</v>
      </c>
      <c r="H42" s="112">
        <v>0.16666666666666666</v>
      </c>
      <c r="I42" s="114">
        <v>12</v>
      </c>
      <c r="J42" s="115">
        <v>0.24</v>
      </c>
      <c r="K42" s="116">
        <v>3</v>
      </c>
      <c r="L42" s="118">
        <v>0.23076923076923078</v>
      </c>
      <c r="M42" s="117">
        <v>2</v>
      </c>
      <c r="N42" s="112">
        <v>0.2857142857142857</v>
      </c>
      <c r="O42" s="114">
        <v>11</v>
      </c>
      <c r="P42" s="115">
        <v>0.22448979591836735</v>
      </c>
      <c r="Q42" s="116">
        <v>2</v>
      </c>
      <c r="R42" s="118">
        <v>0.2</v>
      </c>
      <c r="S42" s="117"/>
      <c r="T42" s="112">
        <v>0</v>
      </c>
      <c r="U42" s="114">
        <v>12</v>
      </c>
      <c r="V42" s="115">
        <v>0.25531914893617019</v>
      </c>
      <c r="W42" s="116">
        <v>4</v>
      </c>
      <c r="X42" s="118">
        <v>0.4</v>
      </c>
      <c r="Y42" s="117">
        <v>2</v>
      </c>
      <c r="Z42" s="112">
        <v>0.5</v>
      </c>
    </row>
    <row r="43" spans="1:26" ht="15.75" x14ac:dyDescent="0.2">
      <c r="A43" s="327">
        <v>35</v>
      </c>
      <c r="B43" s="113" t="s">
        <v>47</v>
      </c>
      <c r="C43" s="114">
        <v>42</v>
      </c>
      <c r="D43" s="115">
        <v>0.34710743801652894</v>
      </c>
      <c r="E43" s="116">
        <v>12</v>
      </c>
      <c r="F43" s="118">
        <v>0.4</v>
      </c>
      <c r="G43" s="117">
        <v>7</v>
      </c>
      <c r="H43" s="112">
        <v>0.33333333333333331</v>
      </c>
      <c r="I43" s="114">
        <v>39</v>
      </c>
      <c r="J43" s="115">
        <v>0.34210526315789475</v>
      </c>
      <c r="K43" s="116">
        <v>9</v>
      </c>
      <c r="L43" s="118">
        <v>0.39130434782608697</v>
      </c>
      <c r="M43" s="117">
        <v>5</v>
      </c>
      <c r="N43" s="112">
        <v>0.35714285714285715</v>
      </c>
      <c r="O43" s="114">
        <v>42</v>
      </c>
      <c r="P43" s="115">
        <v>0.37168141592920356</v>
      </c>
      <c r="Q43" s="116">
        <v>13</v>
      </c>
      <c r="R43" s="118">
        <v>0.40625</v>
      </c>
      <c r="S43" s="117">
        <v>6</v>
      </c>
      <c r="T43" s="112">
        <v>0.33333333333333331</v>
      </c>
      <c r="U43" s="114">
        <v>41</v>
      </c>
      <c r="V43" s="115">
        <v>0.3867924528301887</v>
      </c>
      <c r="W43" s="116">
        <v>9</v>
      </c>
      <c r="X43" s="118">
        <v>0.26470588235294118</v>
      </c>
      <c r="Y43" s="117">
        <v>4</v>
      </c>
      <c r="Z43" s="112">
        <v>0.23529411764705882</v>
      </c>
    </row>
    <row r="44" spans="1:26" ht="15.75" x14ac:dyDescent="0.2">
      <c r="A44" s="327">
        <v>36</v>
      </c>
      <c r="B44" s="113" t="s">
        <v>192</v>
      </c>
      <c r="C44" s="114">
        <v>27</v>
      </c>
      <c r="D44" s="115">
        <v>0.31395348837209303</v>
      </c>
      <c r="E44" s="116">
        <v>6</v>
      </c>
      <c r="F44" s="118">
        <v>0.22222222222222221</v>
      </c>
      <c r="G44" s="117">
        <v>4</v>
      </c>
      <c r="H44" s="112">
        <v>0.25</v>
      </c>
      <c r="I44" s="114">
        <v>29</v>
      </c>
      <c r="J44" s="115">
        <v>0.36249999999999999</v>
      </c>
      <c r="K44" s="116">
        <v>11</v>
      </c>
      <c r="L44" s="118">
        <v>0.39285714285714285</v>
      </c>
      <c r="M44" s="117">
        <v>8</v>
      </c>
      <c r="N44" s="112">
        <v>0.44444444444444442</v>
      </c>
      <c r="O44" s="114">
        <v>24</v>
      </c>
      <c r="P44" s="115">
        <v>0.32432432432432434</v>
      </c>
      <c r="Q44" s="116">
        <v>9</v>
      </c>
      <c r="R44" s="118">
        <v>0.33333333333333331</v>
      </c>
      <c r="S44" s="117">
        <v>3</v>
      </c>
      <c r="T44" s="112">
        <v>0.33333333333333331</v>
      </c>
      <c r="U44" s="114">
        <v>29</v>
      </c>
      <c r="V44" s="115">
        <v>0.37179487179487181</v>
      </c>
      <c r="W44" s="116">
        <v>13</v>
      </c>
      <c r="X44" s="118">
        <v>0.38235294117647056</v>
      </c>
      <c r="Y44" s="117">
        <v>6</v>
      </c>
      <c r="Z44" s="112">
        <v>0.6</v>
      </c>
    </row>
    <row r="45" spans="1:26" ht="15.75" x14ac:dyDescent="0.2">
      <c r="A45" s="327">
        <v>37</v>
      </c>
      <c r="B45" s="113" t="s">
        <v>193</v>
      </c>
      <c r="C45" s="114">
        <v>23</v>
      </c>
      <c r="D45" s="115">
        <v>0.37704918032786883</v>
      </c>
      <c r="E45" s="116">
        <v>3</v>
      </c>
      <c r="F45" s="118">
        <v>0.25</v>
      </c>
      <c r="G45" s="117">
        <v>2</v>
      </c>
      <c r="H45" s="112">
        <v>0.22222222222222221</v>
      </c>
      <c r="I45" s="114">
        <v>21</v>
      </c>
      <c r="J45" s="115">
        <v>0.375</v>
      </c>
      <c r="K45" s="116">
        <v>4</v>
      </c>
      <c r="L45" s="118">
        <v>0.2857142857142857</v>
      </c>
      <c r="M45" s="117">
        <v>3</v>
      </c>
      <c r="N45" s="112">
        <v>0.23076923076923078</v>
      </c>
      <c r="O45" s="114">
        <v>19</v>
      </c>
      <c r="P45" s="115">
        <v>0.44186046511627908</v>
      </c>
      <c r="Q45" s="116">
        <v>2</v>
      </c>
      <c r="R45" s="118">
        <v>0.2</v>
      </c>
      <c r="S45" s="117">
        <v>1</v>
      </c>
      <c r="T45" s="112">
        <v>0.16666666666666666</v>
      </c>
      <c r="U45" s="114">
        <v>18</v>
      </c>
      <c r="V45" s="115">
        <v>0.47368421052631576</v>
      </c>
      <c r="W45" s="116">
        <v>3</v>
      </c>
      <c r="X45" s="118">
        <v>0.75</v>
      </c>
      <c r="Y45" s="117">
        <v>1</v>
      </c>
      <c r="Z45" s="112">
        <v>0.5</v>
      </c>
    </row>
    <row r="46" spans="1:26" ht="15.75" x14ac:dyDescent="0.2">
      <c r="A46" s="327">
        <v>60</v>
      </c>
      <c r="B46" s="113" t="s">
        <v>50</v>
      </c>
      <c r="C46" s="114">
        <v>112</v>
      </c>
      <c r="D46" s="115">
        <v>0.21663442940038685</v>
      </c>
      <c r="E46" s="116">
        <v>42</v>
      </c>
      <c r="F46" s="118">
        <v>0.21319796954314721</v>
      </c>
      <c r="G46" s="117">
        <v>21</v>
      </c>
      <c r="H46" s="112">
        <v>0.25</v>
      </c>
      <c r="I46" s="114">
        <v>108</v>
      </c>
      <c r="J46" s="115">
        <v>0.20532319391634982</v>
      </c>
      <c r="K46" s="116">
        <v>37</v>
      </c>
      <c r="L46" s="118">
        <v>0.17209302325581396</v>
      </c>
      <c r="M46" s="117">
        <v>21</v>
      </c>
      <c r="N46" s="112">
        <v>0.18421052631578946</v>
      </c>
      <c r="O46" s="114">
        <v>98</v>
      </c>
      <c r="P46" s="115">
        <v>0.21304347826086956</v>
      </c>
      <c r="Q46" s="116">
        <v>33</v>
      </c>
      <c r="R46" s="118">
        <v>0.20245398773006135</v>
      </c>
      <c r="S46" s="117">
        <v>12</v>
      </c>
      <c r="T46" s="112">
        <v>0.21818181818181817</v>
      </c>
      <c r="U46" s="114">
        <v>101</v>
      </c>
      <c r="V46" s="115">
        <v>0.21398305084745764</v>
      </c>
      <c r="W46" s="116">
        <v>31</v>
      </c>
      <c r="X46" s="118">
        <v>0.19018404907975461</v>
      </c>
      <c r="Y46" s="117">
        <v>10</v>
      </c>
      <c r="Z46" s="112">
        <v>0.19607843137254902</v>
      </c>
    </row>
    <row r="47" spans="1:26" ht="15.75" x14ac:dyDescent="0.2">
      <c r="A47" s="327">
        <v>61</v>
      </c>
      <c r="B47" s="113" t="s">
        <v>51</v>
      </c>
      <c r="C47" s="114">
        <v>82</v>
      </c>
      <c r="D47" s="115">
        <v>0.21298701298701297</v>
      </c>
      <c r="E47" s="116">
        <v>29</v>
      </c>
      <c r="F47" s="118">
        <v>0.19078947368421054</v>
      </c>
      <c r="G47" s="117">
        <v>15</v>
      </c>
      <c r="H47" s="112">
        <v>0.22058823529411764</v>
      </c>
      <c r="I47" s="114">
        <v>83</v>
      </c>
      <c r="J47" s="115">
        <v>0.22802197802197802</v>
      </c>
      <c r="K47" s="116">
        <v>29</v>
      </c>
      <c r="L47" s="118">
        <v>0.21323529411764705</v>
      </c>
      <c r="M47" s="117">
        <v>11</v>
      </c>
      <c r="N47" s="112">
        <v>0.18333333333333332</v>
      </c>
      <c r="O47" s="114">
        <v>72</v>
      </c>
      <c r="P47" s="115">
        <v>0.22784810126582278</v>
      </c>
      <c r="Q47" s="116">
        <v>30</v>
      </c>
      <c r="R47" s="118">
        <v>0.27272727272727271</v>
      </c>
      <c r="S47" s="117">
        <v>11</v>
      </c>
      <c r="T47" s="112">
        <v>0.28947368421052633</v>
      </c>
      <c r="U47" s="114">
        <v>67</v>
      </c>
      <c r="V47" s="115">
        <v>0.21405750798722045</v>
      </c>
      <c r="W47" s="116">
        <v>23</v>
      </c>
      <c r="X47" s="118">
        <v>0.19166666666666668</v>
      </c>
      <c r="Y47" s="117">
        <v>10</v>
      </c>
      <c r="Z47" s="112">
        <v>0.27777777777777779</v>
      </c>
    </row>
    <row r="48" spans="1:26" ht="15.75" x14ac:dyDescent="0.2">
      <c r="A48" s="327">
        <v>62</v>
      </c>
      <c r="B48" s="113" t="s">
        <v>52</v>
      </c>
      <c r="C48" s="114">
        <v>84</v>
      </c>
      <c r="D48" s="115">
        <v>0.36206896551724138</v>
      </c>
      <c r="E48" s="116">
        <v>36</v>
      </c>
      <c r="F48" s="118">
        <v>0.39130434782608697</v>
      </c>
      <c r="G48" s="117">
        <v>13</v>
      </c>
      <c r="H48" s="112">
        <v>0.39393939393939392</v>
      </c>
      <c r="I48" s="114">
        <v>79</v>
      </c>
      <c r="J48" s="115">
        <v>0.34649122807017546</v>
      </c>
      <c r="K48" s="116">
        <v>31</v>
      </c>
      <c r="L48" s="118">
        <v>0.34065934065934067</v>
      </c>
      <c r="M48" s="117">
        <v>14</v>
      </c>
      <c r="N48" s="112">
        <v>0.34146341463414637</v>
      </c>
      <c r="O48" s="114">
        <v>79</v>
      </c>
      <c r="P48" s="115">
        <v>0.37089201877934275</v>
      </c>
      <c r="Q48" s="116">
        <v>36</v>
      </c>
      <c r="R48" s="118">
        <v>0.45</v>
      </c>
      <c r="S48" s="117">
        <v>15</v>
      </c>
      <c r="T48" s="112">
        <v>0.5357142857142857</v>
      </c>
      <c r="U48" s="114">
        <v>73</v>
      </c>
      <c r="V48" s="115">
        <v>0.33796296296296297</v>
      </c>
      <c r="W48" s="116">
        <v>35</v>
      </c>
      <c r="X48" s="118">
        <v>0.39325842696629215</v>
      </c>
      <c r="Y48" s="117">
        <v>13</v>
      </c>
      <c r="Z48" s="112">
        <v>0.44827586206896552</v>
      </c>
    </row>
    <row r="49" spans="1:26" ht="15.75" x14ac:dyDescent="0.2">
      <c r="A49" s="327">
        <v>63</v>
      </c>
      <c r="B49" s="113" t="s">
        <v>53</v>
      </c>
      <c r="C49" s="114">
        <v>73</v>
      </c>
      <c r="D49" s="115">
        <v>0.18527918781725888</v>
      </c>
      <c r="E49" s="116">
        <v>25</v>
      </c>
      <c r="F49" s="118">
        <v>0.18382352941176472</v>
      </c>
      <c r="G49" s="117">
        <v>12</v>
      </c>
      <c r="H49" s="112">
        <v>0.18181818181818182</v>
      </c>
      <c r="I49" s="114">
        <v>73</v>
      </c>
      <c r="J49" s="115">
        <v>0.19414893617021275</v>
      </c>
      <c r="K49" s="116">
        <v>21</v>
      </c>
      <c r="L49" s="118">
        <v>0.17355371900826447</v>
      </c>
      <c r="M49" s="117">
        <v>13</v>
      </c>
      <c r="N49" s="112">
        <v>0.19117647058823528</v>
      </c>
      <c r="O49" s="114">
        <v>67</v>
      </c>
      <c r="P49" s="115">
        <v>0.20059880239520958</v>
      </c>
      <c r="Q49" s="116">
        <v>22</v>
      </c>
      <c r="R49" s="118">
        <v>0.21359223300970873</v>
      </c>
      <c r="S49" s="117">
        <v>12</v>
      </c>
      <c r="T49" s="112">
        <v>0.27906976744186046</v>
      </c>
      <c r="U49" s="114">
        <v>65</v>
      </c>
      <c r="V49" s="115">
        <v>0.20186335403726707</v>
      </c>
      <c r="W49" s="116">
        <v>18</v>
      </c>
      <c r="X49" s="118">
        <v>0.17475728155339806</v>
      </c>
      <c r="Y49" s="117">
        <v>10</v>
      </c>
      <c r="Z49" s="112">
        <v>0.2857142857142857</v>
      </c>
    </row>
    <row r="50" spans="1:26" ht="15.75" x14ac:dyDescent="0.2">
      <c r="A50" s="327">
        <v>64</v>
      </c>
      <c r="B50" s="113" t="s">
        <v>54</v>
      </c>
      <c r="C50" s="114">
        <v>171</v>
      </c>
      <c r="D50" s="115">
        <v>0.54632587859424919</v>
      </c>
      <c r="E50" s="116">
        <v>51</v>
      </c>
      <c r="F50" s="118">
        <v>0.50495049504950495</v>
      </c>
      <c r="G50" s="117">
        <v>21</v>
      </c>
      <c r="H50" s="112">
        <v>0.48837209302325579</v>
      </c>
      <c r="I50" s="114">
        <v>169</v>
      </c>
      <c r="J50" s="115">
        <v>0.54340836012861737</v>
      </c>
      <c r="K50" s="116">
        <v>57</v>
      </c>
      <c r="L50" s="118">
        <v>0.54285714285714282</v>
      </c>
      <c r="M50" s="117">
        <v>35</v>
      </c>
      <c r="N50" s="112">
        <v>0.63636363636363635</v>
      </c>
      <c r="O50" s="114">
        <v>151</v>
      </c>
      <c r="P50" s="115">
        <v>0.55514705882352944</v>
      </c>
      <c r="Q50" s="116">
        <v>48</v>
      </c>
      <c r="R50" s="118">
        <v>0.51063829787234039</v>
      </c>
      <c r="S50" s="117">
        <v>22</v>
      </c>
      <c r="T50" s="112">
        <v>0.62857142857142856</v>
      </c>
      <c r="U50" s="114">
        <v>145</v>
      </c>
      <c r="V50" s="115">
        <v>0.54716981132075471</v>
      </c>
      <c r="W50" s="116">
        <v>55</v>
      </c>
      <c r="X50" s="118">
        <v>0.53921568627450978</v>
      </c>
      <c r="Y50" s="117">
        <v>12</v>
      </c>
      <c r="Z50" s="112">
        <v>0.46153846153846156</v>
      </c>
    </row>
    <row r="51" spans="1:26" ht="15.75" x14ac:dyDescent="0.2">
      <c r="A51" s="327">
        <v>65</v>
      </c>
      <c r="B51" s="113" t="s">
        <v>55</v>
      </c>
      <c r="C51" s="114">
        <v>191</v>
      </c>
      <c r="D51" s="115">
        <v>0.59316770186335399</v>
      </c>
      <c r="E51" s="116">
        <v>60</v>
      </c>
      <c r="F51" s="118">
        <v>0.55045871559633031</v>
      </c>
      <c r="G51" s="117">
        <v>26</v>
      </c>
      <c r="H51" s="112">
        <v>0.49056603773584906</v>
      </c>
      <c r="I51" s="114">
        <v>188</v>
      </c>
      <c r="J51" s="115">
        <v>0.63513513513513509</v>
      </c>
      <c r="K51" s="116">
        <v>60</v>
      </c>
      <c r="L51" s="118">
        <v>0.625</v>
      </c>
      <c r="M51" s="117">
        <v>39</v>
      </c>
      <c r="N51" s="112">
        <v>0.67241379310344829</v>
      </c>
      <c r="O51" s="114">
        <v>161</v>
      </c>
      <c r="P51" s="115">
        <v>0.62403100775193798</v>
      </c>
      <c r="Q51" s="116">
        <v>63</v>
      </c>
      <c r="R51" s="118">
        <v>0.61764705882352944</v>
      </c>
      <c r="S51" s="117">
        <v>22</v>
      </c>
      <c r="T51" s="112">
        <v>0.62857142857142856</v>
      </c>
      <c r="U51" s="114">
        <v>153</v>
      </c>
      <c r="V51" s="115">
        <v>0.63485477178423233</v>
      </c>
      <c r="W51" s="116">
        <v>60</v>
      </c>
      <c r="X51" s="118">
        <v>0.65934065934065933</v>
      </c>
      <c r="Y51" s="117">
        <v>18</v>
      </c>
      <c r="Z51" s="112">
        <v>0.6428571428571429</v>
      </c>
    </row>
    <row r="52" spans="1:26" ht="15.75" x14ac:dyDescent="0.2">
      <c r="A52" s="327">
        <v>66</v>
      </c>
      <c r="B52" s="113" t="s">
        <v>56</v>
      </c>
      <c r="C52" s="114">
        <v>113</v>
      </c>
      <c r="D52" s="115">
        <v>0.53554502369668244</v>
      </c>
      <c r="E52" s="116">
        <v>31</v>
      </c>
      <c r="F52" s="118">
        <v>0.43661971830985913</v>
      </c>
      <c r="G52" s="117">
        <v>16</v>
      </c>
      <c r="H52" s="112">
        <v>0.45714285714285713</v>
      </c>
      <c r="I52" s="114">
        <v>107</v>
      </c>
      <c r="J52" s="115">
        <v>0.52709359605911332</v>
      </c>
      <c r="K52" s="116">
        <v>39</v>
      </c>
      <c r="L52" s="118">
        <v>0.53424657534246578</v>
      </c>
      <c r="M52" s="117">
        <v>25</v>
      </c>
      <c r="N52" s="112">
        <v>0.55555555555555558</v>
      </c>
      <c r="O52" s="114">
        <v>88</v>
      </c>
      <c r="P52" s="115">
        <v>0.51764705882352946</v>
      </c>
      <c r="Q52" s="116">
        <v>25</v>
      </c>
      <c r="R52" s="118">
        <v>0.43859649122807015</v>
      </c>
      <c r="S52" s="117">
        <v>11</v>
      </c>
      <c r="T52" s="112">
        <v>0.47826086956521741</v>
      </c>
      <c r="U52" s="114">
        <v>82</v>
      </c>
      <c r="V52" s="115">
        <v>0.53947368421052633</v>
      </c>
      <c r="W52" s="116">
        <v>28</v>
      </c>
      <c r="X52" s="118">
        <v>0.56000000000000005</v>
      </c>
      <c r="Y52" s="117">
        <v>10</v>
      </c>
      <c r="Z52" s="112">
        <v>0.66666666666666663</v>
      </c>
    </row>
    <row r="53" spans="1:26" ht="15.75" x14ac:dyDescent="0.2">
      <c r="A53" s="327">
        <v>67</v>
      </c>
      <c r="B53" s="113" t="s">
        <v>57</v>
      </c>
      <c r="C53" s="114">
        <v>110</v>
      </c>
      <c r="D53" s="115">
        <v>0.55000000000000004</v>
      </c>
      <c r="E53" s="116">
        <v>36</v>
      </c>
      <c r="F53" s="118">
        <v>0.5714285714285714</v>
      </c>
      <c r="G53" s="117">
        <v>21</v>
      </c>
      <c r="H53" s="112">
        <v>0.63636363636363635</v>
      </c>
      <c r="I53" s="114">
        <v>108</v>
      </c>
      <c r="J53" s="115">
        <v>0.542713567839196</v>
      </c>
      <c r="K53" s="116">
        <v>31</v>
      </c>
      <c r="L53" s="118">
        <v>0.49206349206349204</v>
      </c>
      <c r="M53" s="117">
        <v>22</v>
      </c>
      <c r="N53" s="112">
        <v>0.53658536585365857</v>
      </c>
      <c r="O53" s="114">
        <v>92</v>
      </c>
      <c r="P53" s="115">
        <v>0.50273224043715847</v>
      </c>
      <c r="Q53" s="116">
        <v>35</v>
      </c>
      <c r="R53" s="118">
        <v>0.49295774647887325</v>
      </c>
      <c r="S53" s="117">
        <v>13</v>
      </c>
      <c r="T53" s="112">
        <v>0.4642857142857143</v>
      </c>
      <c r="U53" s="114">
        <v>80</v>
      </c>
      <c r="V53" s="115">
        <v>0.48780487804878048</v>
      </c>
      <c r="W53" s="116">
        <v>29</v>
      </c>
      <c r="X53" s="118">
        <v>0.47540983606557374</v>
      </c>
      <c r="Y53" s="117">
        <v>10</v>
      </c>
      <c r="Z53" s="112">
        <v>0.52631578947368418</v>
      </c>
    </row>
    <row r="54" spans="1:26" ht="15.75" x14ac:dyDescent="0.2">
      <c r="A54" s="327">
        <v>68</v>
      </c>
      <c r="B54" s="113" t="s">
        <v>58</v>
      </c>
      <c r="C54" s="114">
        <v>70</v>
      </c>
      <c r="D54" s="115">
        <v>0.51094890510948909</v>
      </c>
      <c r="E54" s="116">
        <v>27</v>
      </c>
      <c r="F54" s="118">
        <v>0.5</v>
      </c>
      <c r="G54" s="117">
        <v>12</v>
      </c>
      <c r="H54" s="112">
        <v>0.5714285714285714</v>
      </c>
      <c r="I54" s="114">
        <v>61</v>
      </c>
      <c r="J54" s="115">
        <v>0.48799999999999999</v>
      </c>
      <c r="K54" s="116">
        <v>27</v>
      </c>
      <c r="L54" s="118">
        <v>0.51923076923076927</v>
      </c>
      <c r="M54" s="117">
        <v>14</v>
      </c>
      <c r="N54" s="112">
        <v>0.51851851851851849</v>
      </c>
      <c r="O54" s="114">
        <v>53</v>
      </c>
      <c r="P54" s="115">
        <v>0.5</v>
      </c>
      <c r="Q54" s="116">
        <v>19</v>
      </c>
      <c r="R54" s="118">
        <v>0.47499999999999998</v>
      </c>
      <c r="S54" s="117">
        <v>6</v>
      </c>
      <c r="T54" s="112">
        <v>0.4</v>
      </c>
      <c r="U54" s="114">
        <v>58</v>
      </c>
      <c r="V54" s="115">
        <v>0.55769230769230771</v>
      </c>
      <c r="W54" s="116">
        <v>18</v>
      </c>
      <c r="X54" s="118">
        <v>0.58064516129032262</v>
      </c>
      <c r="Y54" s="117">
        <v>7</v>
      </c>
      <c r="Z54" s="112">
        <v>0.58333333333333337</v>
      </c>
    </row>
    <row r="55" spans="1:26" ht="15.75" x14ac:dyDescent="0.2">
      <c r="A55" s="327">
        <v>69</v>
      </c>
      <c r="B55" s="113" t="s">
        <v>59</v>
      </c>
      <c r="C55" s="114">
        <v>60</v>
      </c>
      <c r="D55" s="115">
        <v>0.51724137931034486</v>
      </c>
      <c r="E55" s="116">
        <v>17</v>
      </c>
      <c r="F55" s="118">
        <v>0.47222222222222221</v>
      </c>
      <c r="G55" s="117">
        <v>10</v>
      </c>
      <c r="H55" s="112">
        <v>0.55555555555555558</v>
      </c>
      <c r="I55" s="114">
        <v>54</v>
      </c>
      <c r="J55" s="115">
        <v>0.48648648648648651</v>
      </c>
      <c r="K55" s="116">
        <v>23</v>
      </c>
      <c r="L55" s="118">
        <v>0.58974358974358976</v>
      </c>
      <c r="M55" s="117">
        <v>12</v>
      </c>
      <c r="N55" s="112">
        <v>0.63157894736842102</v>
      </c>
      <c r="O55" s="114">
        <v>47</v>
      </c>
      <c r="P55" s="115">
        <v>0.5</v>
      </c>
      <c r="Q55" s="116">
        <v>18</v>
      </c>
      <c r="R55" s="118">
        <v>0.52941176470588236</v>
      </c>
      <c r="S55" s="117">
        <v>7</v>
      </c>
      <c r="T55" s="112">
        <v>0.7</v>
      </c>
      <c r="U55" s="114">
        <v>44</v>
      </c>
      <c r="V55" s="115">
        <v>0.4731182795698925</v>
      </c>
      <c r="W55" s="116">
        <v>16</v>
      </c>
      <c r="X55" s="118">
        <v>0.5</v>
      </c>
      <c r="Y55" s="117">
        <v>4</v>
      </c>
      <c r="Z55" s="112">
        <v>0.4</v>
      </c>
    </row>
    <row r="56" spans="1:26" ht="15.75" x14ac:dyDescent="0.2">
      <c r="A56" s="207">
        <v>70</v>
      </c>
      <c r="B56" s="113" t="s">
        <v>194</v>
      </c>
      <c r="C56" s="114">
        <v>80</v>
      </c>
      <c r="D56" s="115">
        <v>0.57971014492753625</v>
      </c>
      <c r="E56" s="116">
        <v>33</v>
      </c>
      <c r="F56" s="118">
        <v>0.55932203389830504</v>
      </c>
      <c r="G56" s="117">
        <v>14</v>
      </c>
      <c r="H56" s="112">
        <v>0.51851851851851849</v>
      </c>
      <c r="I56" s="114">
        <v>92</v>
      </c>
      <c r="J56" s="115">
        <v>0.59740259740259738</v>
      </c>
      <c r="K56" s="116">
        <v>27</v>
      </c>
      <c r="L56" s="118">
        <v>0.5625</v>
      </c>
      <c r="M56" s="117">
        <v>13</v>
      </c>
      <c r="N56" s="112">
        <v>0.52</v>
      </c>
      <c r="O56" s="114">
        <v>90</v>
      </c>
      <c r="P56" s="115">
        <v>0.60810810810810811</v>
      </c>
      <c r="Q56" s="116">
        <v>33</v>
      </c>
      <c r="R56" s="118">
        <v>0.6</v>
      </c>
      <c r="S56" s="117">
        <v>12</v>
      </c>
      <c r="T56" s="112">
        <v>0.6</v>
      </c>
      <c r="U56" s="114">
        <v>86</v>
      </c>
      <c r="V56" s="115">
        <v>0.60139860139860135</v>
      </c>
      <c r="W56" s="116">
        <v>30</v>
      </c>
      <c r="X56" s="118">
        <v>0.52631578947368418</v>
      </c>
      <c r="Y56" s="117">
        <v>10</v>
      </c>
      <c r="Z56" s="112">
        <v>0.625</v>
      </c>
    </row>
    <row r="57" spans="1:26" ht="15.75" x14ac:dyDescent="0.2">
      <c r="A57" s="207">
        <v>71</v>
      </c>
      <c r="B57" s="113" t="s">
        <v>61</v>
      </c>
      <c r="C57" s="114">
        <v>95</v>
      </c>
      <c r="D57" s="115">
        <v>0.55232558139534882</v>
      </c>
      <c r="E57" s="116">
        <v>23</v>
      </c>
      <c r="F57" s="118">
        <v>0.54761904761904767</v>
      </c>
      <c r="G57" s="117">
        <v>12</v>
      </c>
      <c r="H57" s="112">
        <v>0.63157894736842102</v>
      </c>
      <c r="I57" s="114">
        <v>112</v>
      </c>
      <c r="J57" s="115">
        <v>0.58333333333333337</v>
      </c>
      <c r="K57" s="116">
        <v>36</v>
      </c>
      <c r="L57" s="118">
        <v>0.5901639344262295</v>
      </c>
      <c r="M57" s="117">
        <v>20</v>
      </c>
      <c r="N57" s="112">
        <v>0.52631578947368418</v>
      </c>
      <c r="O57" s="114">
        <v>108</v>
      </c>
      <c r="P57" s="115">
        <v>0.58378378378378382</v>
      </c>
      <c r="Q57" s="116">
        <v>39</v>
      </c>
      <c r="R57" s="118">
        <v>0.65</v>
      </c>
      <c r="S57" s="117">
        <v>15</v>
      </c>
      <c r="T57" s="112">
        <v>0.625</v>
      </c>
      <c r="U57" s="114">
        <v>102</v>
      </c>
      <c r="V57" s="115">
        <v>0.56666666666666665</v>
      </c>
      <c r="W57" s="116">
        <v>40</v>
      </c>
      <c r="X57" s="118">
        <v>0.61538461538461542</v>
      </c>
      <c r="Y57" s="117">
        <v>16</v>
      </c>
      <c r="Z57" s="112">
        <v>0.64</v>
      </c>
    </row>
    <row r="58" spans="1:26" ht="15.75" x14ac:dyDescent="0.2">
      <c r="A58" s="207">
        <v>72</v>
      </c>
      <c r="B58" s="113" t="s">
        <v>62</v>
      </c>
      <c r="C58" s="114">
        <v>5</v>
      </c>
      <c r="D58" s="115">
        <v>0.26315789473684209</v>
      </c>
      <c r="E58" s="116">
        <v>3</v>
      </c>
      <c r="F58" s="118">
        <v>0.42857142857142855</v>
      </c>
      <c r="G58" s="117">
        <v>1</v>
      </c>
      <c r="H58" s="112">
        <v>0.33333333333333331</v>
      </c>
      <c r="I58" s="114">
        <v>6</v>
      </c>
      <c r="J58" s="115">
        <v>0.3</v>
      </c>
      <c r="K58" s="116">
        <v>2</v>
      </c>
      <c r="L58" s="118">
        <v>0.25</v>
      </c>
      <c r="M58" s="117">
        <v>2</v>
      </c>
      <c r="N58" s="112">
        <v>0.5</v>
      </c>
      <c r="O58" s="114">
        <v>5</v>
      </c>
      <c r="P58" s="115">
        <v>0.26315789473684209</v>
      </c>
      <c r="Q58" s="116"/>
      <c r="R58" s="118">
        <v>0</v>
      </c>
      <c r="S58" s="117"/>
      <c r="T58" s="112">
        <v>0</v>
      </c>
      <c r="U58" s="114">
        <v>6</v>
      </c>
      <c r="V58" s="115">
        <v>0.31578947368421051</v>
      </c>
      <c r="W58" s="116">
        <v>3</v>
      </c>
      <c r="X58" s="118">
        <v>0.3</v>
      </c>
      <c r="Y58" s="117">
        <v>1</v>
      </c>
      <c r="Z58" s="112">
        <v>1</v>
      </c>
    </row>
    <row r="59" spans="1:26" ht="15.75" x14ac:dyDescent="0.2">
      <c r="A59" s="207">
        <v>73</v>
      </c>
      <c r="B59" s="113" t="s">
        <v>63</v>
      </c>
      <c r="C59" s="114">
        <v>3</v>
      </c>
      <c r="D59" s="115">
        <v>0.42857142857142855</v>
      </c>
      <c r="E59" s="116"/>
      <c r="F59" s="118">
        <v>0</v>
      </c>
      <c r="G59" s="117"/>
      <c r="H59" s="112"/>
      <c r="I59" s="114">
        <v>3</v>
      </c>
      <c r="J59" s="115">
        <v>0.375</v>
      </c>
      <c r="K59" s="116">
        <v>1</v>
      </c>
      <c r="L59" s="118">
        <v>0.25</v>
      </c>
      <c r="M59" s="117"/>
      <c r="N59" s="112"/>
      <c r="O59" s="114">
        <v>3</v>
      </c>
      <c r="P59" s="115">
        <v>0.375</v>
      </c>
      <c r="Q59" s="116">
        <v>1</v>
      </c>
      <c r="R59" s="118">
        <v>0.5</v>
      </c>
      <c r="S59" s="117"/>
      <c r="T59" s="112"/>
      <c r="U59" s="114">
        <v>3</v>
      </c>
      <c r="V59" s="115">
        <v>0.375</v>
      </c>
      <c r="W59" s="116">
        <v>2</v>
      </c>
      <c r="X59" s="118">
        <v>0.66666666666666663</v>
      </c>
      <c r="Y59" s="117">
        <v>1</v>
      </c>
      <c r="Z59" s="112"/>
    </row>
    <row r="60" spans="1:26" ht="15.75" x14ac:dyDescent="0.2">
      <c r="A60" s="208">
        <v>74</v>
      </c>
      <c r="B60" s="121" t="s">
        <v>64</v>
      </c>
      <c r="C60" s="122">
        <v>80</v>
      </c>
      <c r="D60" s="123">
        <v>0.43010752688172044</v>
      </c>
      <c r="E60" s="124">
        <v>17</v>
      </c>
      <c r="F60" s="125">
        <v>0.24637681159420291</v>
      </c>
      <c r="G60" s="117">
        <v>11</v>
      </c>
      <c r="H60" s="112">
        <v>0.29729729729729731</v>
      </c>
      <c r="I60" s="122">
        <v>84</v>
      </c>
      <c r="J60" s="123">
        <v>0.42</v>
      </c>
      <c r="K60" s="124">
        <v>21</v>
      </c>
      <c r="L60" s="125">
        <v>0.29166666666666669</v>
      </c>
      <c r="M60" s="117">
        <v>8</v>
      </c>
      <c r="N60" s="112">
        <v>0.22222222222222221</v>
      </c>
      <c r="O60" s="122">
        <v>82</v>
      </c>
      <c r="P60" s="123">
        <v>0.4606741573033708</v>
      </c>
      <c r="Q60" s="124">
        <v>29</v>
      </c>
      <c r="R60" s="125">
        <v>0.40277777777777779</v>
      </c>
      <c r="S60" s="117">
        <v>10</v>
      </c>
      <c r="T60" s="112">
        <v>0.45454545454545453</v>
      </c>
      <c r="U60" s="122">
        <v>82</v>
      </c>
      <c r="V60" s="123">
        <v>0.45054945054945056</v>
      </c>
      <c r="W60" s="124">
        <v>35</v>
      </c>
      <c r="X60" s="125">
        <v>0.44303797468354428</v>
      </c>
      <c r="Y60" s="117">
        <v>10</v>
      </c>
      <c r="Z60" s="112">
        <v>0.47619047619047616</v>
      </c>
    </row>
    <row r="61" spans="1:26" ht="15.75" x14ac:dyDescent="0.2">
      <c r="A61" s="208">
        <v>76</v>
      </c>
      <c r="B61" s="121" t="s">
        <v>65</v>
      </c>
      <c r="C61" s="122">
        <v>1</v>
      </c>
      <c r="D61" s="123">
        <v>0.25</v>
      </c>
      <c r="E61" s="124"/>
      <c r="F61" s="125"/>
      <c r="G61" s="117"/>
      <c r="H61" s="112"/>
      <c r="I61" s="122">
        <v>1</v>
      </c>
      <c r="J61" s="123">
        <v>0.2</v>
      </c>
      <c r="K61" s="124"/>
      <c r="L61" s="125"/>
      <c r="M61" s="117"/>
      <c r="N61" s="112"/>
      <c r="O61" s="122">
        <v>2</v>
      </c>
      <c r="P61" s="123">
        <v>0.33333333333333331</v>
      </c>
      <c r="Q61" s="124">
        <v>2</v>
      </c>
      <c r="R61" s="125">
        <v>0.5</v>
      </c>
      <c r="S61" s="117">
        <v>1</v>
      </c>
      <c r="T61" s="112">
        <v>0.5</v>
      </c>
      <c r="U61" s="122">
        <v>1</v>
      </c>
      <c r="V61" s="123">
        <v>0.25</v>
      </c>
      <c r="W61" s="124">
        <v>1</v>
      </c>
      <c r="X61" s="125">
        <v>0.5</v>
      </c>
      <c r="Y61" s="117">
        <v>1</v>
      </c>
      <c r="Z61" s="112">
        <v>0.5</v>
      </c>
    </row>
    <row r="62" spans="1:26" ht="15.75" x14ac:dyDescent="0.2">
      <c r="A62" s="208">
        <v>77</v>
      </c>
      <c r="B62" s="121" t="s">
        <v>66</v>
      </c>
      <c r="C62" s="122">
        <v>2</v>
      </c>
      <c r="D62" s="123">
        <v>1</v>
      </c>
      <c r="E62" s="124"/>
      <c r="F62" s="125"/>
      <c r="G62" s="117"/>
      <c r="H62" s="112"/>
      <c r="I62" s="122">
        <v>2</v>
      </c>
      <c r="J62" s="123">
        <v>1</v>
      </c>
      <c r="K62" s="124"/>
      <c r="L62" s="125"/>
      <c r="M62" s="117"/>
      <c r="N62" s="112"/>
      <c r="O62" s="122">
        <v>2</v>
      </c>
      <c r="P62" s="123">
        <v>1</v>
      </c>
      <c r="Q62" s="124"/>
      <c r="R62" s="125"/>
      <c r="S62" s="117"/>
      <c r="T62" s="112"/>
      <c r="U62" s="122">
        <v>2</v>
      </c>
      <c r="V62" s="123">
        <v>1</v>
      </c>
      <c r="W62" s="124"/>
      <c r="X62" s="125"/>
      <c r="Y62" s="117"/>
      <c r="Z62" s="112"/>
    </row>
    <row r="63" spans="1:26" ht="15.75" x14ac:dyDescent="0.2">
      <c r="A63" s="209">
        <v>85</v>
      </c>
      <c r="B63" s="113" t="s">
        <v>67</v>
      </c>
      <c r="C63" s="114">
        <v>66</v>
      </c>
      <c r="D63" s="115">
        <v>0.61682242990654201</v>
      </c>
      <c r="E63" s="116">
        <v>20</v>
      </c>
      <c r="F63" s="118">
        <v>0.58823529411764708</v>
      </c>
      <c r="G63" s="117">
        <v>7</v>
      </c>
      <c r="H63" s="112">
        <v>0.46666666666666667</v>
      </c>
      <c r="I63" s="114">
        <v>75</v>
      </c>
      <c r="J63" s="115">
        <v>0.64655172413793105</v>
      </c>
      <c r="K63" s="116">
        <v>27</v>
      </c>
      <c r="L63" s="118">
        <v>0.62790697674418605</v>
      </c>
      <c r="M63" s="117">
        <v>12</v>
      </c>
      <c r="N63" s="112">
        <v>0.6</v>
      </c>
      <c r="O63" s="114">
        <v>70</v>
      </c>
      <c r="P63" s="115">
        <v>0.660377358490566</v>
      </c>
      <c r="Q63" s="116">
        <v>27</v>
      </c>
      <c r="R63" s="118">
        <v>0.67500000000000004</v>
      </c>
      <c r="S63" s="117">
        <v>8</v>
      </c>
      <c r="T63" s="112">
        <v>0.61538461538461542</v>
      </c>
      <c r="U63" s="114">
        <v>66</v>
      </c>
      <c r="V63" s="115">
        <v>0.64077669902912626</v>
      </c>
      <c r="W63" s="116">
        <v>19</v>
      </c>
      <c r="X63" s="118">
        <v>0.65517241379310343</v>
      </c>
      <c r="Y63" s="117">
        <v>10</v>
      </c>
      <c r="Z63" s="112">
        <v>0.7142857142857143</v>
      </c>
    </row>
    <row r="64" spans="1:26" ht="15.75" x14ac:dyDescent="0.2">
      <c r="A64" s="209">
        <v>86</v>
      </c>
      <c r="B64" s="113" t="s">
        <v>68</v>
      </c>
      <c r="C64" s="114">
        <v>68</v>
      </c>
      <c r="D64" s="115">
        <v>0.57627118644067798</v>
      </c>
      <c r="E64" s="116">
        <v>32</v>
      </c>
      <c r="F64" s="118">
        <v>0.59259259259259256</v>
      </c>
      <c r="G64" s="117">
        <v>17</v>
      </c>
      <c r="H64" s="112">
        <v>0.62962962962962965</v>
      </c>
      <c r="I64" s="114">
        <v>63</v>
      </c>
      <c r="J64" s="115">
        <v>0.54782608695652169</v>
      </c>
      <c r="K64" s="116">
        <v>21</v>
      </c>
      <c r="L64" s="118">
        <v>0.5</v>
      </c>
      <c r="M64" s="117">
        <v>15</v>
      </c>
      <c r="N64" s="112">
        <v>0.55555555555555558</v>
      </c>
      <c r="O64" s="114">
        <v>65</v>
      </c>
      <c r="P64" s="115">
        <v>0.5855855855855856</v>
      </c>
      <c r="Q64" s="116">
        <v>19</v>
      </c>
      <c r="R64" s="118">
        <v>0.5</v>
      </c>
      <c r="S64" s="117">
        <v>9</v>
      </c>
      <c r="T64" s="112">
        <v>0.75</v>
      </c>
      <c r="U64" s="114">
        <v>62</v>
      </c>
      <c r="V64" s="115">
        <v>0.58490566037735847</v>
      </c>
      <c r="W64" s="116">
        <v>20</v>
      </c>
      <c r="X64" s="118">
        <v>0.55555555555555558</v>
      </c>
      <c r="Y64" s="117">
        <v>2</v>
      </c>
      <c r="Z64" s="112">
        <v>0.22222222222222221</v>
      </c>
    </row>
    <row r="65" spans="1:26" ht="15.75" x14ac:dyDescent="0.2">
      <c r="A65" s="209">
        <v>87</v>
      </c>
      <c r="B65" s="113" t="s">
        <v>69</v>
      </c>
      <c r="C65" s="114">
        <v>68</v>
      </c>
      <c r="D65" s="115">
        <v>0.57627118644067798</v>
      </c>
      <c r="E65" s="116">
        <v>23</v>
      </c>
      <c r="F65" s="118">
        <v>0.58974358974358976</v>
      </c>
      <c r="G65" s="117">
        <v>10</v>
      </c>
      <c r="H65" s="112">
        <v>0.66666666666666663</v>
      </c>
      <c r="I65" s="114">
        <v>68</v>
      </c>
      <c r="J65" s="115">
        <v>0.55737704918032782</v>
      </c>
      <c r="K65" s="116">
        <v>28</v>
      </c>
      <c r="L65" s="118">
        <v>0.5957446808510638</v>
      </c>
      <c r="M65" s="117">
        <v>14</v>
      </c>
      <c r="N65" s="112">
        <v>0.56000000000000005</v>
      </c>
      <c r="O65" s="114">
        <v>56</v>
      </c>
      <c r="P65" s="115">
        <v>0.58333333333333337</v>
      </c>
      <c r="Q65" s="116">
        <v>23</v>
      </c>
      <c r="R65" s="118">
        <v>0.6216216216216216</v>
      </c>
      <c r="S65" s="117">
        <v>9</v>
      </c>
      <c r="T65" s="112">
        <v>0.6428571428571429</v>
      </c>
      <c r="U65" s="114">
        <v>54</v>
      </c>
      <c r="V65" s="115">
        <v>0.58064516129032262</v>
      </c>
      <c r="W65" s="116">
        <v>25</v>
      </c>
      <c r="X65" s="118">
        <v>0.59523809523809523</v>
      </c>
      <c r="Y65" s="117">
        <v>8</v>
      </c>
      <c r="Z65" s="112">
        <v>0.8</v>
      </c>
    </row>
    <row r="66" spans="1:26" ht="15.75" x14ac:dyDescent="0.2">
      <c r="A66" s="29">
        <v>90</v>
      </c>
      <c r="B66" s="304" t="s">
        <v>180</v>
      </c>
      <c r="C66" s="114"/>
      <c r="D66" s="115"/>
      <c r="E66" s="116"/>
      <c r="F66" s="118"/>
      <c r="G66" s="117"/>
      <c r="H66" s="112"/>
      <c r="I66" s="114"/>
      <c r="J66" s="115"/>
      <c r="K66" s="116"/>
      <c r="L66" s="118"/>
      <c r="M66" s="117"/>
      <c r="N66" s="112"/>
      <c r="O66" s="114"/>
      <c r="P66" s="115"/>
      <c r="Q66" s="116"/>
      <c r="R66" s="118"/>
      <c r="S66" s="117"/>
      <c r="T66" s="112"/>
      <c r="U66" s="114"/>
      <c r="V66" s="115"/>
      <c r="W66" s="116"/>
      <c r="X66" s="118"/>
      <c r="Y66" s="117"/>
      <c r="Z66" s="112"/>
    </row>
    <row r="67" spans="1:26" ht="15.75" x14ac:dyDescent="0.2">
      <c r="A67" s="263">
        <v>91</v>
      </c>
      <c r="B67" s="325" t="s">
        <v>177</v>
      </c>
      <c r="C67" s="114"/>
      <c r="D67" s="115"/>
      <c r="E67" s="116"/>
      <c r="F67" s="118"/>
      <c r="G67" s="117"/>
      <c r="H67" s="112"/>
      <c r="I67" s="114"/>
      <c r="J67" s="115"/>
      <c r="K67" s="116"/>
      <c r="L67" s="118"/>
      <c r="M67" s="117"/>
      <c r="N67" s="112"/>
      <c r="O67" s="114"/>
      <c r="P67" s="115"/>
      <c r="Q67" s="116"/>
      <c r="R67" s="118"/>
      <c r="S67" s="117"/>
      <c r="T67" s="112"/>
      <c r="U67" s="114"/>
      <c r="V67" s="115"/>
      <c r="W67" s="116"/>
      <c r="X67" s="118"/>
      <c r="Y67" s="117"/>
      <c r="Z67" s="112"/>
    </row>
    <row r="68" spans="1:26" ht="15.75" x14ac:dyDescent="0.2">
      <c r="A68" s="29">
        <v>92</v>
      </c>
      <c r="B68" s="264" t="s">
        <v>181</v>
      </c>
      <c r="C68" s="265"/>
      <c r="D68" s="239"/>
      <c r="E68" s="266"/>
      <c r="F68" s="267"/>
      <c r="G68" s="268"/>
      <c r="H68" s="269"/>
      <c r="I68" s="265"/>
      <c r="J68" s="239"/>
      <c r="K68" s="266"/>
      <c r="L68" s="267"/>
      <c r="M68" s="268"/>
      <c r="N68" s="269"/>
      <c r="O68" s="265"/>
      <c r="P68" s="239"/>
      <c r="Q68" s="266"/>
      <c r="R68" s="267"/>
      <c r="S68" s="268"/>
      <c r="T68" s="269"/>
      <c r="U68" s="265"/>
      <c r="V68" s="239"/>
      <c r="W68" s="266"/>
      <c r="X68" s="267"/>
      <c r="Y68" s="268"/>
      <c r="Z68" s="269"/>
    </row>
    <row r="69" spans="1:26" ht="16.5" thickBot="1" x14ac:dyDescent="0.25">
      <c r="A69" s="211"/>
      <c r="B69" s="210" t="s">
        <v>9</v>
      </c>
      <c r="C69" s="295">
        <v>4681</v>
      </c>
      <c r="D69" s="296">
        <v>0.43382761816496757</v>
      </c>
      <c r="E69" s="297">
        <v>1382</v>
      </c>
      <c r="F69" s="298">
        <v>0.41118714668253498</v>
      </c>
      <c r="G69" s="141">
        <v>734</v>
      </c>
      <c r="H69" s="299">
        <v>0.43638525564803804</v>
      </c>
      <c r="I69" s="295">
        <v>4669</v>
      </c>
      <c r="J69" s="296">
        <v>0.43692682013849898</v>
      </c>
      <c r="K69" s="297">
        <v>1507</v>
      </c>
      <c r="L69" s="298">
        <v>0.43757259001161442</v>
      </c>
      <c r="M69" s="141">
        <v>905</v>
      </c>
      <c r="N69" s="299">
        <v>0.46577457539886774</v>
      </c>
      <c r="O69" s="295">
        <v>4266</v>
      </c>
      <c r="P69" s="296">
        <v>0.43776295536172394</v>
      </c>
      <c r="Q69" s="297">
        <v>1456</v>
      </c>
      <c r="R69" s="298">
        <v>0.45628329677217172</v>
      </c>
      <c r="S69" s="141">
        <v>618</v>
      </c>
      <c r="T69" s="299">
        <v>0.49878934624697335</v>
      </c>
      <c r="U69" s="295">
        <f>SUM(U9:U67)</f>
        <v>4133</v>
      </c>
      <c r="V69" s="296">
        <v>0.43164490861618798</v>
      </c>
      <c r="W69" s="297">
        <f>SUM(W9:W67)</f>
        <v>1371</v>
      </c>
      <c r="X69" s="298">
        <v>0.43718112244897961</v>
      </c>
      <c r="Y69" s="141">
        <f>SUM(Y9:Y67)</f>
        <v>503</v>
      </c>
      <c r="Z69" s="299">
        <v>0.49073170731707316</v>
      </c>
    </row>
    <row r="70" spans="1:26" x14ac:dyDescent="0.2">
      <c r="A70" s="212" t="s">
        <v>196</v>
      </c>
      <c r="Z70" s="196"/>
    </row>
    <row r="71" spans="1:26" x14ac:dyDescent="0.2">
      <c r="A71" s="99" t="s">
        <v>168</v>
      </c>
    </row>
  </sheetData>
  <mergeCells count="18">
    <mergeCell ref="A2:T2"/>
    <mergeCell ref="A4:T4"/>
    <mergeCell ref="C7:D7"/>
    <mergeCell ref="E7:F7"/>
    <mergeCell ref="G7:H7"/>
    <mergeCell ref="I7:J7"/>
    <mergeCell ref="K7:L7"/>
    <mergeCell ref="M7:N7"/>
    <mergeCell ref="O7:P7"/>
    <mergeCell ref="Q7:R7"/>
    <mergeCell ref="C6:H6"/>
    <mergeCell ref="I6:N6"/>
    <mergeCell ref="O6:T6"/>
    <mergeCell ref="U7:V7"/>
    <mergeCell ref="W7:X7"/>
    <mergeCell ref="Y7:Z7"/>
    <mergeCell ref="S7:T7"/>
    <mergeCell ref="U6:Z6"/>
  </mergeCells>
  <conditionalFormatting sqref="K81">
    <cfRule type="expression" dxfId="38" priority="4">
      <formula>$D$9:$D$69&gt;50</formula>
    </cfRule>
  </conditionalFormatting>
  <conditionalFormatting sqref="D9:D69 J9:J69 P9:P69 V9:V69">
    <cfRule type="cellIs" dxfId="37" priority="3" operator="greaterThan">
      <formula>50%</formula>
    </cfRule>
  </conditionalFormatting>
  <conditionalFormatting sqref="F9:F69 L9:L69 R9:R69 X9:X69">
    <cfRule type="expression" dxfId="36" priority="2">
      <formula>D9&lt;F9</formula>
    </cfRule>
  </conditionalFormatting>
  <conditionalFormatting sqref="H9:H69 N9:N69 T9:T69 Z9:Z69">
    <cfRule type="expression" dxfId="35" priority="1">
      <formula>F9&lt;H9</formula>
    </cfRule>
  </conditionalFormatting>
  <printOptions horizontalCentered="1"/>
  <pageMargins left="0.39370078740157483" right="0.39370078740157483" top="0.39370078740157483" bottom="0.59055118110236227" header="0.51181102362204722" footer="0.51181102362204722"/>
  <pageSetup paperSize="9" scale="42" orientation="landscape" r:id="rId1"/>
  <headerFooter alignWithMargins="0">
    <oddFooter>&amp;C&amp;P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Z71"/>
  <sheetViews>
    <sheetView showZeros="0" topLeftCell="H1" zoomScale="85" zoomScaleNormal="85" workbookViewId="0">
      <selection activeCell="F34" sqref="F34"/>
    </sheetView>
  </sheetViews>
  <sheetFormatPr baseColWidth="10" defaultColWidth="11.42578125" defaultRowHeight="12.75" x14ac:dyDescent="0.2"/>
  <cols>
    <col min="1" max="1" width="8.140625" style="97" customWidth="1"/>
    <col min="2" max="2" width="56.140625" style="97" customWidth="1"/>
    <col min="3" max="3" width="13" style="97" customWidth="1"/>
    <col min="4" max="4" width="9.7109375" style="97" customWidth="1"/>
    <col min="5" max="5" width="10.5703125" style="97" customWidth="1"/>
    <col min="6" max="6" width="9.85546875" style="202" customWidth="1"/>
    <col min="7" max="7" width="9.28515625" style="97" customWidth="1"/>
    <col min="8" max="8" width="9.5703125" style="202" customWidth="1"/>
    <col min="9" max="9" width="12.42578125" style="97" customWidth="1"/>
    <col min="10" max="10" width="9.85546875" style="97" customWidth="1"/>
    <col min="11" max="11" width="10.5703125" style="97" customWidth="1"/>
    <col min="12" max="13" width="10.140625" style="97" customWidth="1"/>
    <col min="14" max="14" width="9.5703125" style="97" customWidth="1"/>
    <col min="15" max="15" width="12.7109375" style="97" customWidth="1"/>
    <col min="16" max="20" width="9.7109375" style="97" customWidth="1"/>
    <col min="21" max="21" width="12.7109375" style="97" customWidth="1"/>
    <col min="22" max="26" width="9.7109375" style="97" customWidth="1"/>
    <col min="27" max="16384" width="11.42578125" style="97"/>
  </cols>
  <sheetData>
    <row r="1" spans="1:26" ht="6.6" customHeight="1" x14ac:dyDescent="0.2"/>
    <row r="2" spans="1:26" ht="18.75" x14ac:dyDescent="0.25">
      <c r="A2" s="371" t="s">
        <v>206</v>
      </c>
      <c r="B2" s="372"/>
      <c r="C2" s="372"/>
      <c r="D2" s="372"/>
      <c r="E2" s="372"/>
      <c r="F2" s="372"/>
      <c r="G2" s="372"/>
      <c r="H2" s="372"/>
      <c r="I2" s="375"/>
      <c r="J2" s="375"/>
      <c r="K2" s="375"/>
      <c r="L2" s="375"/>
      <c r="M2" s="375"/>
      <c r="N2" s="375"/>
      <c r="O2" s="375"/>
    </row>
    <row r="4" spans="1:26" ht="15" x14ac:dyDescent="0.25">
      <c r="A4" s="373" t="s">
        <v>175</v>
      </c>
      <c r="B4" s="372"/>
      <c r="C4" s="372"/>
      <c r="D4" s="372"/>
      <c r="E4" s="372"/>
      <c r="F4" s="372"/>
      <c r="G4" s="372"/>
      <c r="H4" s="372"/>
      <c r="I4" s="375"/>
      <c r="J4" s="375"/>
      <c r="K4" s="375"/>
      <c r="L4" s="375"/>
      <c r="M4" s="375"/>
      <c r="N4" s="375"/>
    </row>
    <row r="5" spans="1:26" ht="13.5" thickBot="1" x14ac:dyDescent="0.25">
      <c r="C5" s="98"/>
      <c r="D5" s="98"/>
      <c r="E5" s="98"/>
      <c r="F5" s="201"/>
      <c r="G5" s="98"/>
      <c r="H5" s="201"/>
    </row>
    <row r="6" spans="1:26" s="99" customFormat="1" ht="15.75" x14ac:dyDescent="0.2">
      <c r="B6" s="6"/>
      <c r="C6" s="368">
        <v>2021</v>
      </c>
      <c r="D6" s="369"/>
      <c r="E6" s="369"/>
      <c r="F6" s="369"/>
      <c r="G6" s="369"/>
      <c r="H6" s="370"/>
      <c r="I6" s="368">
        <v>2022</v>
      </c>
      <c r="J6" s="369"/>
      <c r="K6" s="369"/>
      <c r="L6" s="369"/>
      <c r="M6" s="369"/>
      <c r="N6" s="370"/>
      <c r="O6" s="368">
        <v>2023</v>
      </c>
      <c r="P6" s="369"/>
      <c r="Q6" s="369"/>
      <c r="R6" s="369"/>
      <c r="S6" s="369"/>
      <c r="T6" s="370"/>
      <c r="U6" s="368">
        <v>2024</v>
      </c>
      <c r="V6" s="369"/>
      <c r="W6" s="369"/>
      <c r="X6" s="369"/>
      <c r="Y6" s="369"/>
      <c r="Z6" s="370"/>
    </row>
    <row r="7" spans="1:26" s="99" customFormat="1" ht="16.5" thickBot="1" x14ac:dyDescent="0.25">
      <c r="B7" s="6"/>
      <c r="C7" s="362" t="s">
        <v>118</v>
      </c>
      <c r="D7" s="363"/>
      <c r="E7" s="364" t="s">
        <v>119</v>
      </c>
      <c r="F7" s="365"/>
      <c r="G7" s="363" t="s">
        <v>120</v>
      </c>
      <c r="H7" s="366"/>
      <c r="I7" s="362" t="s">
        <v>118</v>
      </c>
      <c r="J7" s="363"/>
      <c r="K7" s="364" t="s">
        <v>119</v>
      </c>
      <c r="L7" s="365"/>
      <c r="M7" s="363" t="s">
        <v>120</v>
      </c>
      <c r="N7" s="366"/>
      <c r="O7" s="362" t="s">
        <v>118</v>
      </c>
      <c r="P7" s="363"/>
      <c r="Q7" s="364" t="s">
        <v>119</v>
      </c>
      <c r="R7" s="365"/>
      <c r="S7" s="363" t="s">
        <v>120</v>
      </c>
      <c r="T7" s="366"/>
      <c r="U7" s="362" t="s">
        <v>118</v>
      </c>
      <c r="V7" s="363"/>
      <c r="W7" s="364" t="s">
        <v>119</v>
      </c>
      <c r="X7" s="365"/>
      <c r="Y7" s="363" t="s">
        <v>120</v>
      </c>
      <c r="Z7" s="366"/>
    </row>
    <row r="8" spans="1:26" s="99" customFormat="1" ht="35.450000000000003" customHeight="1" x14ac:dyDescent="0.2">
      <c r="A8" s="204" t="s">
        <v>10</v>
      </c>
      <c r="B8" s="203" t="s">
        <v>11</v>
      </c>
      <c r="C8" s="100" t="s">
        <v>121</v>
      </c>
      <c r="D8" s="101" t="s">
        <v>166</v>
      </c>
      <c r="E8" s="102" t="s">
        <v>122</v>
      </c>
      <c r="F8" s="105" t="s">
        <v>166</v>
      </c>
      <c r="G8" s="103" t="s">
        <v>123</v>
      </c>
      <c r="H8" s="104" t="s">
        <v>166</v>
      </c>
      <c r="I8" s="100" t="s">
        <v>121</v>
      </c>
      <c r="J8" s="101" t="s">
        <v>166</v>
      </c>
      <c r="K8" s="102" t="s">
        <v>122</v>
      </c>
      <c r="L8" s="105" t="s">
        <v>166</v>
      </c>
      <c r="M8" s="103" t="s">
        <v>123</v>
      </c>
      <c r="N8" s="104" t="s">
        <v>166</v>
      </c>
      <c r="O8" s="100" t="s">
        <v>121</v>
      </c>
      <c r="P8" s="101" t="s">
        <v>166</v>
      </c>
      <c r="Q8" s="102" t="s">
        <v>122</v>
      </c>
      <c r="R8" s="105" t="s">
        <v>166</v>
      </c>
      <c r="S8" s="103" t="s">
        <v>123</v>
      </c>
      <c r="T8" s="104" t="s">
        <v>166</v>
      </c>
      <c r="U8" s="100" t="s">
        <v>121</v>
      </c>
      <c r="V8" s="101" t="s">
        <v>166</v>
      </c>
      <c r="W8" s="102" t="s">
        <v>122</v>
      </c>
      <c r="X8" s="105" t="s">
        <v>166</v>
      </c>
      <c r="Y8" s="103" t="s">
        <v>123</v>
      </c>
      <c r="Z8" s="104" t="s">
        <v>166</v>
      </c>
    </row>
    <row r="9" spans="1:26" ht="15.75" x14ac:dyDescent="0.2">
      <c r="A9" s="205">
        <v>1</v>
      </c>
      <c r="B9" s="106" t="s">
        <v>13</v>
      </c>
      <c r="C9" s="107">
        <v>25</v>
      </c>
      <c r="D9" s="108">
        <v>0.43103448275862066</v>
      </c>
      <c r="E9" s="109">
        <v>10</v>
      </c>
      <c r="F9" s="142">
        <v>0.55555555555555558</v>
      </c>
      <c r="G9" s="111">
        <v>8</v>
      </c>
      <c r="H9" s="241">
        <v>0.61538461538461542</v>
      </c>
      <c r="I9" s="107">
        <v>41</v>
      </c>
      <c r="J9" s="108">
        <v>0.56164383561643838</v>
      </c>
      <c r="K9" s="109">
        <v>20</v>
      </c>
      <c r="L9" s="237">
        <v>0.64516129032258063</v>
      </c>
      <c r="M9" s="111">
        <v>14</v>
      </c>
      <c r="N9" s="112">
        <v>0.63636363636363635</v>
      </c>
      <c r="O9" s="107">
        <v>30</v>
      </c>
      <c r="P9" s="108">
        <v>0.52631578947368418</v>
      </c>
      <c r="Q9" s="109">
        <v>12</v>
      </c>
      <c r="R9" s="237">
        <v>0.52173913043478259</v>
      </c>
      <c r="S9" s="111">
        <v>9</v>
      </c>
      <c r="T9" s="112">
        <v>0.69230769230769229</v>
      </c>
      <c r="U9" s="107">
        <v>37</v>
      </c>
      <c r="V9" s="108">
        <v>0.52857142857142858</v>
      </c>
      <c r="W9" s="109">
        <v>16</v>
      </c>
      <c r="X9" s="247">
        <v>0.55172413793103448</v>
      </c>
      <c r="Y9" s="246">
        <v>6</v>
      </c>
      <c r="Z9" s="112">
        <v>0.66666666666666663</v>
      </c>
    </row>
    <row r="10" spans="1:26" ht="15.75" x14ac:dyDescent="0.2">
      <c r="A10" s="206">
        <v>2</v>
      </c>
      <c r="B10" s="113" t="s">
        <v>14</v>
      </c>
      <c r="C10" s="114">
        <v>33</v>
      </c>
      <c r="D10" s="236">
        <v>0.52380952380952384</v>
      </c>
      <c r="E10" s="116">
        <v>11</v>
      </c>
      <c r="F10" s="235">
        <v>0.55000000000000004</v>
      </c>
      <c r="G10" s="117">
        <v>6</v>
      </c>
      <c r="H10" s="240">
        <v>0.6</v>
      </c>
      <c r="I10" s="114">
        <v>28</v>
      </c>
      <c r="J10" s="236">
        <v>0.46666666666666667</v>
      </c>
      <c r="K10" s="116">
        <v>6</v>
      </c>
      <c r="L10" s="238">
        <v>0.31578947368421051</v>
      </c>
      <c r="M10" s="117">
        <v>6</v>
      </c>
      <c r="N10" s="112">
        <v>0.46153846153846156</v>
      </c>
      <c r="O10" s="114">
        <v>25</v>
      </c>
      <c r="P10" s="236">
        <v>0.46296296296296297</v>
      </c>
      <c r="Q10" s="116">
        <v>8</v>
      </c>
      <c r="R10" s="238">
        <v>0.47058823529411764</v>
      </c>
      <c r="S10" s="117">
        <v>7</v>
      </c>
      <c r="T10" s="112">
        <v>0.53846153846153844</v>
      </c>
      <c r="U10" s="114">
        <v>27</v>
      </c>
      <c r="V10" s="115">
        <v>0.42857142857142855</v>
      </c>
      <c r="W10" s="116">
        <v>9</v>
      </c>
      <c r="X10" s="238">
        <v>0.34615384615384615</v>
      </c>
      <c r="Y10" s="117">
        <v>3</v>
      </c>
      <c r="Z10" s="112">
        <v>0.33333333333333331</v>
      </c>
    </row>
    <row r="11" spans="1:26" ht="15.75" x14ac:dyDescent="0.2">
      <c r="A11" s="206">
        <v>3</v>
      </c>
      <c r="B11" s="113" t="s">
        <v>15</v>
      </c>
      <c r="C11" s="114">
        <v>1</v>
      </c>
      <c r="D11" s="236">
        <v>0.33333333333333331</v>
      </c>
      <c r="E11" s="116">
        <v>1</v>
      </c>
      <c r="F11" s="235">
        <v>1</v>
      </c>
      <c r="G11" s="117">
        <v>1</v>
      </c>
      <c r="H11" s="240"/>
      <c r="I11" s="114">
        <v>3</v>
      </c>
      <c r="J11" s="236">
        <v>0.5</v>
      </c>
      <c r="K11" s="116"/>
      <c r="L11" s="238">
        <v>0</v>
      </c>
      <c r="M11" s="117"/>
      <c r="N11" s="112">
        <v>0</v>
      </c>
      <c r="O11" s="114">
        <v>4</v>
      </c>
      <c r="P11" s="236">
        <v>0.66666666666666663</v>
      </c>
      <c r="Q11" s="116">
        <v>2</v>
      </c>
      <c r="R11" s="238">
        <v>1</v>
      </c>
      <c r="S11" s="117">
        <v>1</v>
      </c>
      <c r="T11" s="112">
        <v>1</v>
      </c>
      <c r="U11" s="114">
        <v>4</v>
      </c>
      <c r="V11" s="115">
        <v>0.36363636363636365</v>
      </c>
      <c r="W11" s="116">
        <v>2</v>
      </c>
      <c r="X11" s="238">
        <v>0.4</v>
      </c>
      <c r="Y11" s="117"/>
      <c r="Z11" s="112">
        <v>0</v>
      </c>
    </row>
    <row r="12" spans="1:26" ht="15.75" x14ac:dyDescent="0.2">
      <c r="A12" s="206">
        <v>4</v>
      </c>
      <c r="B12" s="113" t="s">
        <v>16</v>
      </c>
      <c r="C12" s="114">
        <v>2</v>
      </c>
      <c r="D12" s="236">
        <v>0.18181818181818182</v>
      </c>
      <c r="E12" s="116">
        <v>2</v>
      </c>
      <c r="F12" s="235">
        <v>0.4</v>
      </c>
      <c r="G12" s="117">
        <v>2</v>
      </c>
      <c r="H12" s="240">
        <v>0.66666666666666663</v>
      </c>
      <c r="I12" s="114">
        <v>1</v>
      </c>
      <c r="J12" s="236">
        <v>0.1</v>
      </c>
      <c r="K12" s="116"/>
      <c r="L12" s="238">
        <v>0</v>
      </c>
      <c r="M12" s="117"/>
      <c r="N12" s="112">
        <v>0</v>
      </c>
      <c r="O12" s="114">
        <v>1</v>
      </c>
      <c r="P12" s="236">
        <v>0.1111111111111111</v>
      </c>
      <c r="Q12" s="116">
        <v>1</v>
      </c>
      <c r="R12" s="238">
        <v>0.16666666666666666</v>
      </c>
      <c r="S12" s="117">
        <v>1</v>
      </c>
      <c r="T12" s="112">
        <v>0.33333333333333331</v>
      </c>
      <c r="U12" s="114">
        <v>1</v>
      </c>
      <c r="V12" s="115">
        <v>0.1111111111111111</v>
      </c>
      <c r="W12" s="116"/>
      <c r="X12" s="238">
        <v>0</v>
      </c>
      <c r="Y12" s="117"/>
      <c r="Z12" s="112">
        <v>0</v>
      </c>
    </row>
    <row r="13" spans="1:26" ht="15.75" x14ac:dyDescent="0.2">
      <c r="A13" s="206">
        <v>5</v>
      </c>
      <c r="B13" s="113" t="s">
        <v>17</v>
      </c>
      <c r="C13" s="114">
        <v>25</v>
      </c>
      <c r="D13" s="236">
        <v>0.2808988764044944</v>
      </c>
      <c r="E13" s="116">
        <v>8</v>
      </c>
      <c r="F13" s="235">
        <v>0.21052631578947367</v>
      </c>
      <c r="G13" s="117">
        <v>5</v>
      </c>
      <c r="H13" s="240">
        <v>0.22727272727272727</v>
      </c>
      <c r="I13" s="114">
        <v>34</v>
      </c>
      <c r="J13" s="236">
        <v>0.37777777777777777</v>
      </c>
      <c r="K13" s="116">
        <v>14</v>
      </c>
      <c r="L13" s="238">
        <v>0.42424242424242425</v>
      </c>
      <c r="M13" s="117">
        <v>11</v>
      </c>
      <c r="N13" s="112">
        <v>0.52380952380952384</v>
      </c>
      <c r="O13" s="114">
        <v>27</v>
      </c>
      <c r="P13" s="236">
        <v>0.36</v>
      </c>
      <c r="Q13" s="116">
        <v>9</v>
      </c>
      <c r="R13" s="238">
        <v>0.28125</v>
      </c>
      <c r="S13" s="117">
        <v>6</v>
      </c>
      <c r="T13" s="112">
        <v>0.375</v>
      </c>
      <c r="U13" s="114">
        <v>33</v>
      </c>
      <c r="V13" s="115">
        <v>0.39759036144578314</v>
      </c>
      <c r="W13" s="116">
        <v>17</v>
      </c>
      <c r="X13" s="238">
        <v>0.4358974358974359</v>
      </c>
      <c r="Y13" s="117">
        <v>8</v>
      </c>
      <c r="Z13" s="112">
        <v>0.66666666666666663</v>
      </c>
    </row>
    <row r="14" spans="1:26" ht="15.75" x14ac:dyDescent="0.2">
      <c r="A14" s="206">
        <v>6</v>
      </c>
      <c r="B14" s="113" t="s">
        <v>182</v>
      </c>
      <c r="C14" s="114">
        <v>45</v>
      </c>
      <c r="D14" s="236">
        <v>0.51724137931034486</v>
      </c>
      <c r="E14" s="116">
        <v>21</v>
      </c>
      <c r="F14" s="235">
        <v>0.53846153846153844</v>
      </c>
      <c r="G14" s="117">
        <v>8</v>
      </c>
      <c r="H14" s="240">
        <v>0.53333333333333333</v>
      </c>
      <c r="I14" s="114">
        <v>55</v>
      </c>
      <c r="J14" s="236">
        <v>0.51886792452830188</v>
      </c>
      <c r="K14" s="116">
        <v>30</v>
      </c>
      <c r="L14" s="238">
        <v>0.61224489795918369</v>
      </c>
      <c r="M14" s="117">
        <v>18</v>
      </c>
      <c r="N14" s="112">
        <v>0.6</v>
      </c>
      <c r="O14" s="114">
        <v>51</v>
      </c>
      <c r="P14" s="236">
        <v>0.51</v>
      </c>
      <c r="Q14" s="116">
        <v>21</v>
      </c>
      <c r="R14" s="238">
        <v>0.42857142857142855</v>
      </c>
      <c r="S14" s="117">
        <v>8</v>
      </c>
      <c r="T14" s="112">
        <v>0.33333333333333331</v>
      </c>
      <c r="U14" s="114">
        <v>61</v>
      </c>
      <c r="V14" s="115">
        <v>0.5213675213675214</v>
      </c>
      <c r="W14" s="116">
        <v>29</v>
      </c>
      <c r="X14" s="238">
        <v>0.53703703703703709</v>
      </c>
      <c r="Y14" s="117">
        <v>5</v>
      </c>
      <c r="Z14" s="112">
        <v>0.5</v>
      </c>
    </row>
    <row r="15" spans="1:26" ht="15.75" x14ac:dyDescent="0.2">
      <c r="A15" s="207">
        <v>7</v>
      </c>
      <c r="B15" s="113" t="s">
        <v>183</v>
      </c>
      <c r="C15" s="114">
        <v>10</v>
      </c>
      <c r="D15" s="236">
        <v>0.83333333333333337</v>
      </c>
      <c r="E15" s="116">
        <v>4</v>
      </c>
      <c r="F15" s="235">
        <v>0.66666666666666663</v>
      </c>
      <c r="G15" s="117">
        <v>2</v>
      </c>
      <c r="H15" s="240">
        <v>0.5</v>
      </c>
      <c r="I15" s="114">
        <v>18</v>
      </c>
      <c r="J15" s="236">
        <v>0.9</v>
      </c>
      <c r="K15" s="116">
        <v>9</v>
      </c>
      <c r="L15" s="238">
        <v>0.9</v>
      </c>
      <c r="M15" s="117">
        <v>4</v>
      </c>
      <c r="N15" s="112">
        <v>0.8</v>
      </c>
      <c r="O15" s="114">
        <v>12</v>
      </c>
      <c r="P15" s="236">
        <v>0.8571428571428571</v>
      </c>
      <c r="Q15" s="116">
        <v>4</v>
      </c>
      <c r="R15" s="238">
        <v>1</v>
      </c>
      <c r="S15" s="117">
        <v>4</v>
      </c>
      <c r="T15" s="112">
        <v>1</v>
      </c>
      <c r="U15" s="114">
        <v>12</v>
      </c>
      <c r="V15" s="115">
        <v>0.75</v>
      </c>
      <c r="W15" s="116">
        <v>5</v>
      </c>
      <c r="X15" s="238">
        <v>1</v>
      </c>
      <c r="Y15" s="117">
        <v>1</v>
      </c>
      <c r="Z15" s="112">
        <v>1</v>
      </c>
    </row>
    <row r="16" spans="1:26" ht="15.75" x14ac:dyDescent="0.2">
      <c r="A16" s="207">
        <v>8</v>
      </c>
      <c r="B16" s="113" t="s">
        <v>20</v>
      </c>
      <c r="C16" s="114">
        <v>18</v>
      </c>
      <c r="D16" s="236">
        <v>0.72</v>
      </c>
      <c r="E16" s="116">
        <v>4</v>
      </c>
      <c r="F16" s="235">
        <v>0.8</v>
      </c>
      <c r="G16" s="117">
        <v>3</v>
      </c>
      <c r="H16" s="240">
        <v>0.75</v>
      </c>
      <c r="I16" s="114">
        <v>18</v>
      </c>
      <c r="J16" s="236">
        <v>0.75</v>
      </c>
      <c r="K16" s="116">
        <v>7</v>
      </c>
      <c r="L16" s="238">
        <v>0.7</v>
      </c>
      <c r="M16" s="117">
        <v>6</v>
      </c>
      <c r="N16" s="112">
        <v>0.75</v>
      </c>
      <c r="O16" s="114">
        <v>12</v>
      </c>
      <c r="P16" s="236">
        <v>0.66666666666666663</v>
      </c>
      <c r="Q16" s="116">
        <v>6</v>
      </c>
      <c r="R16" s="238">
        <v>0.66666666666666663</v>
      </c>
      <c r="S16" s="117">
        <v>6</v>
      </c>
      <c r="T16" s="112">
        <v>0.75</v>
      </c>
      <c r="U16" s="114">
        <v>11</v>
      </c>
      <c r="V16" s="115">
        <v>0.52380952380952384</v>
      </c>
      <c r="W16" s="116">
        <v>1</v>
      </c>
      <c r="X16" s="238">
        <v>0.33333333333333331</v>
      </c>
      <c r="Y16" s="117">
        <v>1</v>
      </c>
      <c r="Z16" s="112">
        <v>0.5</v>
      </c>
    </row>
    <row r="17" spans="1:26" ht="15.75" x14ac:dyDescent="0.2">
      <c r="A17" s="207">
        <v>9</v>
      </c>
      <c r="B17" s="113" t="s">
        <v>21</v>
      </c>
      <c r="C17" s="114">
        <v>48</v>
      </c>
      <c r="D17" s="236">
        <v>0.676056338028169</v>
      </c>
      <c r="E17" s="116">
        <v>19</v>
      </c>
      <c r="F17" s="235">
        <v>0.76</v>
      </c>
      <c r="G17" s="117">
        <v>10</v>
      </c>
      <c r="H17" s="240">
        <v>0.76923076923076927</v>
      </c>
      <c r="I17" s="114">
        <v>49</v>
      </c>
      <c r="J17" s="236">
        <v>0.67123287671232879</v>
      </c>
      <c r="K17" s="116">
        <v>25</v>
      </c>
      <c r="L17" s="238">
        <v>0.73529411764705888</v>
      </c>
      <c r="M17" s="117">
        <v>14</v>
      </c>
      <c r="N17" s="112">
        <v>0.66666666666666663</v>
      </c>
      <c r="O17" s="114">
        <v>43</v>
      </c>
      <c r="P17" s="236">
        <v>0.65151515151515149</v>
      </c>
      <c r="Q17" s="116">
        <v>18</v>
      </c>
      <c r="R17" s="238">
        <v>0.72</v>
      </c>
      <c r="S17" s="117">
        <v>12</v>
      </c>
      <c r="T17" s="112">
        <v>0.75</v>
      </c>
      <c r="U17" s="114">
        <v>47</v>
      </c>
      <c r="V17" s="115">
        <v>0.6811594202898551</v>
      </c>
      <c r="W17" s="116">
        <v>18</v>
      </c>
      <c r="X17" s="238">
        <v>0.78260869565217395</v>
      </c>
      <c r="Y17" s="117">
        <v>6</v>
      </c>
      <c r="Z17" s="112">
        <v>1</v>
      </c>
    </row>
    <row r="18" spans="1:26" ht="15.75" x14ac:dyDescent="0.2">
      <c r="A18" s="207">
        <v>10</v>
      </c>
      <c r="B18" s="113" t="s">
        <v>22</v>
      </c>
      <c r="C18" s="114">
        <v>9</v>
      </c>
      <c r="D18" s="236">
        <v>0.6428571428571429</v>
      </c>
      <c r="E18" s="116">
        <v>1</v>
      </c>
      <c r="F18" s="235">
        <v>0.25</v>
      </c>
      <c r="G18" s="117">
        <v>1</v>
      </c>
      <c r="H18" s="240">
        <v>0.33333333333333331</v>
      </c>
      <c r="I18" s="114">
        <v>12</v>
      </c>
      <c r="J18" s="236">
        <v>0.66666666666666663</v>
      </c>
      <c r="K18" s="116">
        <v>4</v>
      </c>
      <c r="L18" s="238">
        <v>0.5714285714285714</v>
      </c>
      <c r="M18" s="117">
        <v>3</v>
      </c>
      <c r="N18" s="112">
        <v>0.5</v>
      </c>
      <c r="O18" s="114">
        <v>13</v>
      </c>
      <c r="P18" s="236">
        <v>0.72222222222222221</v>
      </c>
      <c r="Q18" s="116">
        <v>2</v>
      </c>
      <c r="R18" s="238">
        <v>0.5</v>
      </c>
      <c r="S18" s="117">
        <v>1</v>
      </c>
      <c r="T18" s="112">
        <v>0.33333333333333331</v>
      </c>
      <c r="U18" s="114">
        <v>13</v>
      </c>
      <c r="V18" s="115">
        <v>0.8125</v>
      </c>
      <c r="W18" s="116">
        <v>5</v>
      </c>
      <c r="X18" s="238">
        <v>1</v>
      </c>
      <c r="Y18" s="117">
        <v>3</v>
      </c>
      <c r="Z18" s="112">
        <v>1</v>
      </c>
    </row>
    <row r="19" spans="1:26" ht="15.75" x14ac:dyDescent="0.2">
      <c r="A19" s="207">
        <v>11</v>
      </c>
      <c r="B19" s="113" t="s">
        <v>184</v>
      </c>
      <c r="C19" s="114">
        <v>75</v>
      </c>
      <c r="D19" s="236">
        <v>0.68807339449541283</v>
      </c>
      <c r="E19" s="116">
        <v>23</v>
      </c>
      <c r="F19" s="235">
        <v>0.74193548387096775</v>
      </c>
      <c r="G19" s="117">
        <v>21</v>
      </c>
      <c r="H19" s="240">
        <v>0.84</v>
      </c>
      <c r="I19" s="114">
        <v>80</v>
      </c>
      <c r="J19" s="236">
        <v>0.64516129032258063</v>
      </c>
      <c r="K19" s="116">
        <v>32</v>
      </c>
      <c r="L19" s="238">
        <v>0.65306122448979587</v>
      </c>
      <c r="M19" s="117">
        <v>24</v>
      </c>
      <c r="N19" s="112">
        <v>0.75</v>
      </c>
      <c r="O19" s="114">
        <v>65</v>
      </c>
      <c r="P19" s="236">
        <v>0.67708333333333337</v>
      </c>
      <c r="Q19" s="116">
        <v>18</v>
      </c>
      <c r="R19" s="238">
        <v>0.6428571428571429</v>
      </c>
      <c r="S19" s="117">
        <v>13</v>
      </c>
      <c r="T19" s="112">
        <v>0.65</v>
      </c>
      <c r="U19" s="114">
        <v>66</v>
      </c>
      <c r="V19" s="115">
        <v>0.68041237113402064</v>
      </c>
      <c r="W19" s="116">
        <v>18</v>
      </c>
      <c r="X19" s="238">
        <v>0.66666666666666663</v>
      </c>
      <c r="Y19" s="117">
        <v>6</v>
      </c>
      <c r="Z19" s="112">
        <v>0.66666666666666663</v>
      </c>
    </row>
    <row r="20" spans="1:26" ht="15.75" x14ac:dyDescent="0.2">
      <c r="A20" s="207">
        <v>12</v>
      </c>
      <c r="B20" s="113" t="s">
        <v>185</v>
      </c>
      <c r="C20" s="114">
        <v>20</v>
      </c>
      <c r="D20" s="236">
        <v>0.68965517241379315</v>
      </c>
      <c r="E20" s="116">
        <v>2</v>
      </c>
      <c r="F20" s="235">
        <v>0.33333333333333331</v>
      </c>
      <c r="G20" s="117">
        <v>1</v>
      </c>
      <c r="H20" s="240">
        <v>0.33333333333333331</v>
      </c>
      <c r="I20" s="114">
        <v>24</v>
      </c>
      <c r="J20" s="236">
        <v>0.77419354838709675</v>
      </c>
      <c r="K20" s="116">
        <v>12</v>
      </c>
      <c r="L20" s="238">
        <v>0.8571428571428571</v>
      </c>
      <c r="M20" s="117">
        <v>8</v>
      </c>
      <c r="N20" s="112">
        <v>1</v>
      </c>
      <c r="O20" s="114">
        <v>16</v>
      </c>
      <c r="P20" s="236">
        <v>0.66666666666666663</v>
      </c>
      <c r="Q20" s="116">
        <v>3</v>
      </c>
      <c r="R20" s="238">
        <v>0.42857142857142855</v>
      </c>
      <c r="S20" s="117">
        <v>1</v>
      </c>
      <c r="T20" s="112">
        <v>0.25</v>
      </c>
      <c r="U20" s="114">
        <v>22</v>
      </c>
      <c r="V20" s="115">
        <v>0.75862068965517238</v>
      </c>
      <c r="W20" s="116">
        <v>3</v>
      </c>
      <c r="X20" s="238">
        <v>0.75</v>
      </c>
      <c r="Y20" s="117">
        <v>2</v>
      </c>
      <c r="Z20" s="112">
        <v>1</v>
      </c>
    </row>
    <row r="21" spans="1:26" ht="15.75" x14ac:dyDescent="0.2">
      <c r="A21" s="207">
        <v>13</v>
      </c>
      <c r="B21" s="113" t="s">
        <v>186</v>
      </c>
      <c r="C21" s="114">
        <v>5</v>
      </c>
      <c r="D21" s="236">
        <v>0.7142857142857143</v>
      </c>
      <c r="E21" s="116">
        <v>1</v>
      </c>
      <c r="F21" s="235">
        <v>0.5</v>
      </c>
      <c r="G21" s="117">
        <v>1</v>
      </c>
      <c r="H21" s="240"/>
      <c r="I21" s="114">
        <v>4</v>
      </c>
      <c r="J21" s="236">
        <v>0.66666666666666663</v>
      </c>
      <c r="K21" s="116">
        <v>1</v>
      </c>
      <c r="L21" s="238">
        <v>1</v>
      </c>
      <c r="M21" s="117">
        <v>1</v>
      </c>
      <c r="N21" s="112">
        <v>1</v>
      </c>
      <c r="O21" s="114">
        <v>4</v>
      </c>
      <c r="P21" s="236">
        <v>0.8</v>
      </c>
      <c r="Q21" s="116"/>
      <c r="R21" s="238"/>
      <c r="S21" s="117"/>
      <c r="T21" s="112"/>
      <c r="U21" s="114">
        <v>4</v>
      </c>
      <c r="V21" s="115">
        <v>0.5714285714285714</v>
      </c>
      <c r="W21" s="116">
        <v>2</v>
      </c>
      <c r="X21" s="238">
        <v>0.66666666666666663</v>
      </c>
      <c r="Y21" s="117">
        <v>1</v>
      </c>
      <c r="Z21" s="112">
        <v>0.5</v>
      </c>
    </row>
    <row r="22" spans="1:26" ht="15.75" x14ac:dyDescent="0.2">
      <c r="A22" s="207">
        <v>14</v>
      </c>
      <c r="B22" s="119" t="s">
        <v>187</v>
      </c>
      <c r="C22" s="114">
        <v>30</v>
      </c>
      <c r="D22" s="236">
        <v>0.625</v>
      </c>
      <c r="E22" s="116">
        <v>8</v>
      </c>
      <c r="F22" s="235">
        <v>0.61538461538461542</v>
      </c>
      <c r="G22" s="117">
        <v>6</v>
      </c>
      <c r="H22" s="240">
        <v>0.75</v>
      </c>
      <c r="I22" s="114">
        <v>34</v>
      </c>
      <c r="J22" s="236">
        <v>0.65384615384615385</v>
      </c>
      <c r="K22" s="116">
        <v>12</v>
      </c>
      <c r="L22" s="238">
        <v>0.63157894736842102</v>
      </c>
      <c r="M22" s="117">
        <v>10</v>
      </c>
      <c r="N22" s="112">
        <v>0.76923076923076927</v>
      </c>
      <c r="O22" s="114">
        <v>31</v>
      </c>
      <c r="P22" s="236">
        <v>0.64583333333333337</v>
      </c>
      <c r="Q22" s="116">
        <v>14</v>
      </c>
      <c r="R22" s="238">
        <v>0.7</v>
      </c>
      <c r="S22" s="117">
        <v>10</v>
      </c>
      <c r="T22" s="112">
        <v>0.7142857142857143</v>
      </c>
      <c r="U22" s="114">
        <v>42</v>
      </c>
      <c r="V22" s="115">
        <v>0.67741935483870963</v>
      </c>
      <c r="W22" s="116">
        <v>13</v>
      </c>
      <c r="X22" s="238">
        <v>0.65</v>
      </c>
      <c r="Y22" s="117">
        <v>4</v>
      </c>
      <c r="Z22" s="112">
        <v>0.5714285714285714</v>
      </c>
    </row>
    <row r="23" spans="1:26" ht="15.75" x14ac:dyDescent="0.2">
      <c r="A23" s="207">
        <v>15</v>
      </c>
      <c r="B23" s="119" t="s">
        <v>188</v>
      </c>
      <c r="C23" s="114">
        <v>4</v>
      </c>
      <c r="D23" s="236">
        <v>0.66666666666666663</v>
      </c>
      <c r="E23" s="116">
        <v>1</v>
      </c>
      <c r="F23" s="235">
        <v>0.5</v>
      </c>
      <c r="G23" s="117">
        <v>1</v>
      </c>
      <c r="H23" s="240">
        <v>0.5</v>
      </c>
      <c r="I23" s="114">
        <v>3</v>
      </c>
      <c r="J23" s="236">
        <v>0.6</v>
      </c>
      <c r="K23" s="116">
        <v>1</v>
      </c>
      <c r="L23" s="238">
        <v>1</v>
      </c>
      <c r="M23" s="117">
        <v>1</v>
      </c>
      <c r="N23" s="112">
        <v>1</v>
      </c>
      <c r="O23" s="114">
        <v>3</v>
      </c>
      <c r="P23" s="236">
        <v>1</v>
      </c>
      <c r="Q23" s="116">
        <v>1</v>
      </c>
      <c r="R23" s="238">
        <v>1</v>
      </c>
      <c r="S23" s="117">
        <v>1</v>
      </c>
      <c r="T23" s="112">
        <v>1</v>
      </c>
      <c r="U23" s="114">
        <v>5</v>
      </c>
      <c r="V23" s="115">
        <v>0.55555555555555558</v>
      </c>
      <c r="W23" s="116">
        <v>1</v>
      </c>
      <c r="X23" s="238">
        <v>1</v>
      </c>
      <c r="Y23" s="117">
        <v>1</v>
      </c>
      <c r="Z23" s="112">
        <v>1</v>
      </c>
    </row>
    <row r="24" spans="1:26" ht="15.75" x14ac:dyDescent="0.2">
      <c r="A24" s="207">
        <v>16</v>
      </c>
      <c r="B24" s="113" t="s">
        <v>189</v>
      </c>
      <c r="C24" s="114">
        <v>24</v>
      </c>
      <c r="D24" s="236">
        <v>0.63157894736842102</v>
      </c>
      <c r="E24" s="116">
        <v>5</v>
      </c>
      <c r="F24" s="235">
        <v>0.5</v>
      </c>
      <c r="G24" s="117">
        <v>3</v>
      </c>
      <c r="H24" s="240">
        <v>0.6</v>
      </c>
      <c r="I24" s="114">
        <v>28</v>
      </c>
      <c r="J24" s="236">
        <v>0.62222222222222223</v>
      </c>
      <c r="K24" s="116">
        <v>12</v>
      </c>
      <c r="L24" s="238">
        <v>0.63157894736842102</v>
      </c>
      <c r="M24" s="117">
        <v>9</v>
      </c>
      <c r="N24" s="112">
        <v>0.6428571428571429</v>
      </c>
      <c r="O24" s="114">
        <v>22</v>
      </c>
      <c r="P24" s="236">
        <v>0.57894736842105265</v>
      </c>
      <c r="Q24" s="116">
        <v>7</v>
      </c>
      <c r="R24" s="238">
        <v>0.58333333333333337</v>
      </c>
      <c r="S24" s="117">
        <v>4</v>
      </c>
      <c r="T24" s="112">
        <v>0.5</v>
      </c>
      <c r="U24" s="114">
        <v>32</v>
      </c>
      <c r="V24" s="115">
        <v>0.62745098039215685</v>
      </c>
      <c r="W24" s="116">
        <v>12</v>
      </c>
      <c r="X24" s="238">
        <v>0.63157894736842102</v>
      </c>
      <c r="Y24" s="117">
        <v>7</v>
      </c>
      <c r="Z24" s="112">
        <v>0.77777777777777779</v>
      </c>
    </row>
    <row r="25" spans="1:26" ht="15.75" x14ac:dyDescent="0.2">
      <c r="A25" s="207">
        <v>17</v>
      </c>
      <c r="B25" s="113" t="s">
        <v>29</v>
      </c>
      <c r="C25" s="114">
        <v>6</v>
      </c>
      <c r="D25" s="236">
        <v>0.31578947368421051</v>
      </c>
      <c r="E25" s="116">
        <v>1</v>
      </c>
      <c r="F25" s="235">
        <v>0.25</v>
      </c>
      <c r="G25" s="117">
        <v>1</v>
      </c>
      <c r="H25" s="240">
        <v>0.33333333333333331</v>
      </c>
      <c r="I25" s="114">
        <v>8</v>
      </c>
      <c r="J25" s="236">
        <v>0.34782608695652173</v>
      </c>
      <c r="K25" s="116">
        <v>3</v>
      </c>
      <c r="L25" s="238">
        <v>0.5</v>
      </c>
      <c r="M25" s="117">
        <v>3</v>
      </c>
      <c r="N25" s="112">
        <v>0.75</v>
      </c>
      <c r="O25" s="114">
        <v>6</v>
      </c>
      <c r="P25" s="236">
        <v>0.27272727272727271</v>
      </c>
      <c r="Q25" s="116">
        <v>1</v>
      </c>
      <c r="R25" s="238">
        <v>0.2</v>
      </c>
      <c r="S25" s="117">
        <v>1</v>
      </c>
      <c r="T25" s="112">
        <v>0.25</v>
      </c>
      <c r="U25" s="114">
        <v>7</v>
      </c>
      <c r="V25" s="115">
        <v>0.30434782608695654</v>
      </c>
      <c r="W25" s="116">
        <v>3</v>
      </c>
      <c r="X25" s="238">
        <v>0.6</v>
      </c>
      <c r="Y25" s="117">
        <v>2</v>
      </c>
      <c r="Z25" s="112">
        <v>0.66666666666666663</v>
      </c>
    </row>
    <row r="26" spans="1:26" ht="33.75" x14ac:dyDescent="0.2">
      <c r="A26" s="207">
        <v>18</v>
      </c>
      <c r="B26" s="120" t="s">
        <v>30</v>
      </c>
      <c r="C26" s="114">
        <v>10</v>
      </c>
      <c r="D26" s="236">
        <v>0.35714285714285715</v>
      </c>
      <c r="E26" s="116">
        <v>1</v>
      </c>
      <c r="F26" s="235">
        <v>0.2</v>
      </c>
      <c r="G26" s="117">
        <v>1</v>
      </c>
      <c r="H26" s="240">
        <v>0.25</v>
      </c>
      <c r="I26" s="114">
        <v>13</v>
      </c>
      <c r="J26" s="236">
        <v>0.38235294117647056</v>
      </c>
      <c r="K26" s="116">
        <v>6</v>
      </c>
      <c r="L26" s="238">
        <v>0.4</v>
      </c>
      <c r="M26" s="117">
        <v>4</v>
      </c>
      <c r="N26" s="112">
        <v>0.5</v>
      </c>
      <c r="O26" s="114">
        <v>11</v>
      </c>
      <c r="P26" s="236">
        <v>0.44</v>
      </c>
      <c r="Q26" s="116">
        <v>7</v>
      </c>
      <c r="R26" s="238">
        <v>0.53846153846153844</v>
      </c>
      <c r="S26" s="117">
        <v>3</v>
      </c>
      <c r="T26" s="112">
        <v>0.375</v>
      </c>
      <c r="U26" s="114">
        <v>12</v>
      </c>
      <c r="V26" s="115">
        <v>0.48</v>
      </c>
      <c r="W26" s="116">
        <v>7</v>
      </c>
      <c r="X26" s="238">
        <v>0.53846153846153844</v>
      </c>
      <c r="Y26" s="117">
        <v>2</v>
      </c>
      <c r="Z26" s="112">
        <v>1</v>
      </c>
    </row>
    <row r="27" spans="1:26" ht="15.75" x14ac:dyDescent="0.2">
      <c r="A27" s="207">
        <v>19</v>
      </c>
      <c r="B27" s="113" t="s">
        <v>31</v>
      </c>
      <c r="C27" s="114">
        <v>12</v>
      </c>
      <c r="D27" s="236">
        <v>0.44444444444444442</v>
      </c>
      <c r="E27" s="116">
        <v>4</v>
      </c>
      <c r="F27" s="235">
        <v>0.36363636363636365</v>
      </c>
      <c r="G27" s="117">
        <v>3</v>
      </c>
      <c r="H27" s="240">
        <v>0.375</v>
      </c>
      <c r="I27" s="114">
        <v>16</v>
      </c>
      <c r="J27" s="236">
        <v>0.5161290322580645</v>
      </c>
      <c r="K27" s="116">
        <v>7</v>
      </c>
      <c r="L27" s="238">
        <v>0.4375</v>
      </c>
      <c r="M27" s="117">
        <v>3</v>
      </c>
      <c r="N27" s="112">
        <v>0.42857142857142855</v>
      </c>
      <c r="O27" s="114">
        <v>12</v>
      </c>
      <c r="P27" s="236">
        <v>0.48</v>
      </c>
      <c r="Q27" s="116">
        <v>5</v>
      </c>
      <c r="R27" s="238">
        <v>0.41666666666666669</v>
      </c>
      <c r="S27" s="117">
        <v>4</v>
      </c>
      <c r="T27" s="112">
        <v>0.44444444444444442</v>
      </c>
      <c r="U27" s="114">
        <v>14</v>
      </c>
      <c r="V27" s="115">
        <v>0.5</v>
      </c>
      <c r="W27" s="116">
        <v>6</v>
      </c>
      <c r="X27" s="238">
        <v>0.5</v>
      </c>
      <c r="Y27" s="117">
        <v>1</v>
      </c>
      <c r="Z27" s="112">
        <v>0.33333333333333331</v>
      </c>
    </row>
    <row r="28" spans="1:26" ht="15.75" x14ac:dyDescent="0.2">
      <c r="A28" s="207">
        <v>20</v>
      </c>
      <c r="B28" s="113" t="s">
        <v>190</v>
      </c>
      <c r="C28" s="114">
        <v>3</v>
      </c>
      <c r="D28" s="236">
        <v>0.6</v>
      </c>
      <c r="E28" s="116">
        <v>2</v>
      </c>
      <c r="F28" s="235">
        <v>0.66666666666666663</v>
      </c>
      <c r="G28" s="117">
        <v>1</v>
      </c>
      <c r="H28" s="240">
        <v>1</v>
      </c>
      <c r="I28" s="114">
        <v>1</v>
      </c>
      <c r="J28" s="236">
        <v>0.25</v>
      </c>
      <c r="K28" s="116">
        <v>1</v>
      </c>
      <c r="L28" s="238">
        <v>0.33333333333333331</v>
      </c>
      <c r="M28" s="117">
        <v>1</v>
      </c>
      <c r="N28" s="112">
        <v>1</v>
      </c>
      <c r="O28" s="114"/>
      <c r="P28" s="236">
        <v>0</v>
      </c>
      <c r="Q28" s="116"/>
      <c r="R28" s="238">
        <v>0</v>
      </c>
      <c r="S28" s="117"/>
      <c r="T28" s="112">
        <v>0</v>
      </c>
      <c r="U28" s="114">
        <v>1</v>
      </c>
      <c r="V28" s="115">
        <v>1</v>
      </c>
      <c r="W28" s="116"/>
      <c r="X28" s="238"/>
      <c r="Y28" s="117"/>
      <c r="Z28" s="112"/>
    </row>
    <row r="29" spans="1:26" ht="15.75" x14ac:dyDescent="0.2">
      <c r="A29" s="207">
        <v>21</v>
      </c>
      <c r="B29" s="119" t="s">
        <v>191</v>
      </c>
      <c r="C29" s="114">
        <v>29</v>
      </c>
      <c r="D29" s="236">
        <v>0.64444444444444449</v>
      </c>
      <c r="E29" s="116">
        <v>6</v>
      </c>
      <c r="F29" s="235">
        <v>0.6</v>
      </c>
      <c r="G29" s="117">
        <v>3</v>
      </c>
      <c r="H29" s="240">
        <v>0.42857142857142855</v>
      </c>
      <c r="I29" s="114">
        <v>32</v>
      </c>
      <c r="J29" s="236">
        <v>0.69565217391304346</v>
      </c>
      <c r="K29" s="116">
        <v>10</v>
      </c>
      <c r="L29" s="238">
        <v>0.55555555555555558</v>
      </c>
      <c r="M29" s="117">
        <v>7</v>
      </c>
      <c r="N29" s="112">
        <v>0.53846153846153844</v>
      </c>
      <c r="O29" s="114">
        <v>30</v>
      </c>
      <c r="P29" s="236">
        <v>0.73170731707317072</v>
      </c>
      <c r="Q29" s="116">
        <v>13</v>
      </c>
      <c r="R29" s="238">
        <v>0.68421052631578949</v>
      </c>
      <c r="S29" s="117">
        <v>10</v>
      </c>
      <c r="T29" s="112">
        <v>0.7142857142857143</v>
      </c>
      <c r="U29" s="114">
        <v>21</v>
      </c>
      <c r="V29" s="115">
        <v>0.63636363636363635</v>
      </c>
      <c r="W29" s="116">
        <v>7</v>
      </c>
      <c r="X29" s="238">
        <v>0.53846153846153844</v>
      </c>
      <c r="Y29" s="117">
        <v>4</v>
      </c>
      <c r="Z29" s="112">
        <v>0.5714285714285714</v>
      </c>
    </row>
    <row r="30" spans="1:26" ht="22.5" x14ac:dyDescent="0.2">
      <c r="A30" s="207">
        <v>22</v>
      </c>
      <c r="B30" s="119" t="s">
        <v>34</v>
      </c>
      <c r="C30" s="114">
        <v>24</v>
      </c>
      <c r="D30" s="236">
        <v>0.375</v>
      </c>
      <c r="E30" s="116">
        <v>5</v>
      </c>
      <c r="F30" s="235">
        <v>0.23809523809523808</v>
      </c>
      <c r="G30" s="117">
        <v>3</v>
      </c>
      <c r="H30" s="240">
        <v>0.25</v>
      </c>
      <c r="I30" s="114">
        <v>28</v>
      </c>
      <c r="J30" s="236">
        <v>0.39436619718309857</v>
      </c>
      <c r="K30" s="116">
        <v>12</v>
      </c>
      <c r="L30" s="238">
        <v>0.42857142857142855</v>
      </c>
      <c r="M30" s="117">
        <v>10</v>
      </c>
      <c r="N30" s="112">
        <v>0.45454545454545453</v>
      </c>
      <c r="O30" s="114">
        <v>19</v>
      </c>
      <c r="P30" s="236">
        <v>0.35185185185185186</v>
      </c>
      <c r="Q30" s="116">
        <v>8</v>
      </c>
      <c r="R30" s="238">
        <v>0.38095238095238093</v>
      </c>
      <c r="S30" s="117">
        <v>6</v>
      </c>
      <c r="T30" s="112">
        <v>0.4</v>
      </c>
      <c r="U30" s="114">
        <v>23</v>
      </c>
      <c r="V30" s="115">
        <v>0.39655172413793105</v>
      </c>
      <c r="W30" s="116">
        <v>9</v>
      </c>
      <c r="X30" s="238">
        <v>0.45</v>
      </c>
      <c r="Y30" s="117">
        <v>3</v>
      </c>
      <c r="Z30" s="112">
        <v>0.5</v>
      </c>
    </row>
    <row r="31" spans="1:26" ht="15.75" x14ac:dyDescent="0.2">
      <c r="A31" s="207">
        <v>23</v>
      </c>
      <c r="B31" s="113" t="s">
        <v>35</v>
      </c>
      <c r="C31" s="114">
        <v>16</v>
      </c>
      <c r="D31" s="236">
        <v>0.45714285714285713</v>
      </c>
      <c r="E31" s="116">
        <v>6</v>
      </c>
      <c r="F31" s="235">
        <v>0.42857142857142855</v>
      </c>
      <c r="G31" s="117">
        <v>6</v>
      </c>
      <c r="H31" s="240">
        <v>0.6</v>
      </c>
      <c r="I31" s="114">
        <v>15</v>
      </c>
      <c r="J31" s="236">
        <v>0.40540540540540543</v>
      </c>
      <c r="K31" s="116">
        <v>4</v>
      </c>
      <c r="L31" s="238">
        <v>0.4</v>
      </c>
      <c r="M31" s="117">
        <v>2</v>
      </c>
      <c r="N31" s="112">
        <v>0.25</v>
      </c>
      <c r="O31" s="114">
        <v>14</v>
      </c>
      <c r="P31" s="236">
        <v>0.36842105263157893</v>
      </c>
      <c r="Q31" s="116">
        <v>7</v>
      </c>
      <c r="R31" s="238">
        <v>0.4375</v>
      </c>
      <c r="S31" s="117">
        <v>4</v>
      </c>
      <c r="T31" s="112">
        <v>0.4</v>
      </c>
      <c r="U31" s="114">
        <v>17</v>
      </c>
      <c r="V31" s="115">
        <v>0.4358974358974359</v>
      </c>
      <c r="W31" s="116">
        <v>6</v>
      </c>
      <c r="X31" s="238">
        <v>0.4</v>
      </c>
      <c r="Y31" s="117">
        <v>3</v>
      </c>
      <c r="Z31" s="112">
        <v>0.33333333333333331</v>
      </c>
    </row>
    <row r="32" spans="1:26" ht="15.75" x14ac:dyDescent="0.2">
      <c r="A32" s="207">
        <v>24</v>
      </c>
      <c r="B32" s="113" t="s">
        <v>36</v>
      </c>
      <c r="C32" s="114">
        <v>1</v>
      </c>
      <c r="D32" s="236">
        <v>0.25</v>
      </c>
      <c r="E32" s="116">
        <v>1</v>
      </c>
      <c r="F32" s="235"/>
      <c r="G32" s="117">
        <v>1</v>
      </c>
      <c r="H32" s="240"/>
      <c r="I32" s="114">
        <v>4</v>
      </c>
      <c r="J32" s="236">
        <v>0.5714285714285714</v>
      </c>
      <c r="K32" s="116">
        <v>2</v>
      </c>
      <c r="L32" s="238"/>
      <c r="M32" s="117">
        <v>2</v>
      </c>
      <c r="N32" s="112"/>
      <c r="O32" s="114">
        <v>3</v>
      </c>
      <c r="P32" s="236">
        <v>0.42857142857142855</v>
      </c>
      <c r="Q32" s="116">
        <v>1</v>
      </c>
      <c r="R32" s="238"/>
      <c r="S32" s="117"/>
      <c r="T32" s="112"/>
      <c r="U32" s="114">
        <v>3</v>
      </c>
      <c r="V32" s="115">
        <v>0.6</v>
      </c>
      <c r="W32" s="116">
        <v>1</v>
      </c>
      <c r="X32" s="238"/>
      <c r="Y32" s="117"/>
      <c r="Z32" s="112"/>
    </row>
    <row r="33" spans="1:26" ht="15.75" x14ac:dyDescent="0.2">
      <c r="A33" s="327">
        <v>25</v>
      </c>
      <c r="B33" s="113" t="s">
        <v>37</v>
      </c>
      <c r="C33" s="114">
        <v>9</v>
      </c>
      <c r="D33" s="236">
        <v>0.1111111111111111</v>
      </c>
      <c r="E33" s="116">
        <v>5</v>
      </c>
      <c r="F33" s="235">
        <v>0.11363636363636363</v>
      </c>
      <c r="G33" s="117">
        <v>5</v>
      </c>
      <c r="H33" s="240">
        <v>0.26315789473684209</v>
      </c>
      <c r="I33" s="114">
        <v>8</v>
      </c>
      <c r="J33" s="236">
        <v>0.1</v>
      </c>
      <c r="K33" s="116"/>
      <c r="L33" s="238">
        <v>0</v>
      </c>
      <c r="M33" s="117"/>
      <c r="N33" s="112">
        <v>0</v>
      </c>
      <c r="O33" s="114">
        <v>13</v>
      </c>
      <c r="P33" s="236">
        <v>0.17567567567567569</v>
      </c>
      <c r="Q33" s="116">
        <v>8</v>
      </c>
      <c r="R33" s="238">
        <v>0.26666666666666666</v>
      </c>
      <c r="S33" s="117">
        <v>6</v>
      </c>
      <c r="T33" s="112">
        <v>0.2857142857142857</v>
      </c>
      <c r="U33" s="114">
        <v>13</v>
      </c>
      <c r="V33" s="115">
        <v>0.14942528735632185</v>
      </c>
      <c r="W33" s="116">
        <v>6</v>
      </c>
      <c r="X33" s="238">
        <v>0.18181818181818182</v>
      </c>
      <c r="Y33" s="117">
        <v>2</v>
      </c>
      <c r="Z33" s="112">
        <v>0.2857142857142857</v>
      </c>
    </row>
    <row r="34" spans="1:26" ht="15.75" x14ac:dyDescent="0.2">
      <c r="A34" s="327">
        <v>26</v>
      </c>
      <c r="B34" s="113" t="s">
        <v>38</v>
      </c>
      <c r="C34" s="114">
        <v>32</v>
      </c>
      <c r="D34" s="236">
        <v>0.33684210526315789</v>
      </c>
      <c r="E34" s="116">
        <v>15</v>
      </c>
      <c r="F34" s="235">
        <v>0.38461538461538464</v>
      </c>
      <c r="G34" s="117">
        <v>6</v>
      </c>
      <c r="H34" s="240">
        <v>0.4</v>
      </c>
      <c r="I34" s="114">
        <v>35</v>
      </c>
      <c r="J34" s="236">
        <v>0.32110091743119268</v>
      </c>
      <c r="K34" s="116">
        <v>17</v>
      </c>
      <c r="L34" s="238">
        <v>0.44736842105263158</v>
      </c>
      <c r="M34" s="117">
        <v>11</v>
      </c>
      <c r="N34" s="112">
        <v>0.45833333333333331</v>
      </c>
      <c r="O34" s="114">
        <v>31</v>
      </c>
      <c r="P34" s="236">
        <v>0.28971962616822428</v>
      </c>
      <c r="Q34" s="116">
        <v>17</v>
      </c>
      <c r="R34" s="238">
        <v>0.37777777777777777</v>
      </c>
      <c r="S34" s="117">
        <v>12</v>
      </c>
      <c r="T34" s="112">
        <v>0.48</v>
      </c>
      <c r="U34" s="114">
        <v>34</v>
      </c>
      <c r="V34" s="115">
        <v>0.30909090909090908</v>
      </c>
      <c r="W34" s="116">
        <v>14</v>
      </c>
      <c r="X34" s="238">
        <v>0.36842105263157893</v>
      </c>
      <c r="Y34" s="117">
        <v>7</v>
      </c>
      <c r="Z34" s="112">
        <v>0.53846153846153844</v>
      </c>
    </row>
    <row r="35" spans="1:26" ht="15.75" x14ac:dyDescent="0.2">
      <c r="A35" s="327">
        <v>27</v>
      </c>
      <c r="B35" s="113" t="s">
        <v>39</v>
      </c>
      <c r="C35" s="114">
        <v>57</v>
      </c>
      <c r="D35" s="236">
        <v>0.3825503355704698</v>
      </c>
      <c r="E35" s="116">
        <v>12</v>
      </c>
      <c r="F35" s="235">
        <v>0.25</v>
      </c>
      <c r="G35" s="117">
        <v>7</v>
      </c>
      <c r="H35" s="240">
        <v>0.33333333333333331</v>
      </c>
      <c r="I35" s="114">
        <v>72</v>
      </c>
      <c r="J35" s="236">
        <v>0.41379310344827586</v>
      </c>
      <c r="K35" s="116">
        <v>23</v>
      </c>
      <c r="L35" s="238">
        <v>0.37704918032786883</v>
      </c>
      <c r="M35" s="117">
        <v>15</v>
      </c>
      <c r="N35" s="112">
        <v>0.41666666666666669</v>
      </c>
      <c r="O35" s="114">
        <v>68</v>
      </c>
      <c r="P35" s="236">
        <v>0.39306358381502893</v>
      </c>
      <c r="Q35" s="116">
        <v>30</v>
      </c>
      <c r="R35" s="238">
        <v>0.41666666666666669</v>
      </c>
      <c r="S35" s="117">
        <v>19</v>
      </c>
      <c r="T35" s="112">
        <v>0.48717948717948717</v>
      </c>
      <c r="U35" s="114">
        <v>62</v>
      </c>
      <c r="V35" s="115">
        <v>0.31794871794871793</v>
      </c>
      <c r="W35" s="116">
        <v>22</v>
      </c>
      <c r="X35" s="238">
        <v>0.28205128205128205</v>
      </c>
      <c r="Y35" s="117">
        <v>6</v>
      </c>
      <c r="Z35" s="112">
        <v>0.4</v>
      </c>
    </row>
    <row r="36" spans="1:26" ht="15.75" x14ac:dyDescent="0.2">
      <c r="A36" s="327">
        <v>28</v>
      </c>
      <c r="B36" s="113" t="s">
        <v>40</v>
      </c>
      <c r="C36" s="114">
        <v>21</v>
      </c>
      <c r="D36" s="236">
        <v>0.31818181818181818</v>
      </c>
      <c r="E36" s="116">
        <v>7</v>
      </c>
      <c r="F36" s="235">
        <v>0.26923076923076922</v>
      </c>
      <c r="G36" s="117">
        <v>5</v>
      </c>
      <c r="H36" s="240">
        <v>0.27777777777777779</v>
      </c>
      <c r="I36" s="114">
        <v>23</v>
      </c>
      <c r="J36" s="236">
        <v>0.34328358208955223</v>
      </c>
      <c r="K36" s="116">
        <v>12</v>
      </c>
      <c r="L36" s="238">
        <v>0.5</v>
      </c>
      <c r="M36" s="117">
        <v>10</v>
      </c>
      <c r="N36" s="112">
        <v>0.58823529411764708</v>
      </c>
      <c r="O36" s="114">
        <v>20</v>
      </c>
      <c r="P36" s="236">
        <v>0.32786885245901637</v>
      </c>
      <c r="Q36" s="116">
        <v>10</v>
      </c>
      <c r="R36" s="238">
        <v>0.43478260869565216</v>
      </c>
      <c r="S36" s="117">
        <v>8</v>
      </c>
      <c r="T36" s="112">
        <v>0.5</v>
      </c>
      <c r="U36" s="114">
        <v>17</v>
      </c>
      <c r="V36" s="115">
        <v>0.28333333333333333</v>
      </c>
      <c r="W36" s="116">
        <v>8</v>
      </c>
      <c r="X36" s="238">
        <v>0.36363636363636365</v>
      </c>
      <c r="Y36" s="117">
        <v>4</v>
      </c>
      <c r="Z36" s="112">
        <v>0.5</v>
      </c>
    </row>
    <row r="37" spans="1:26" ht="15.75" x14ac:dyDescent="0.2">
      <c r="A37" s="327">
        <v>29</v>
      </c>
      <c r="B37" s="113" t="s">
        <v>41</v>
      </c>
      <c r="C37" s="114">
        <v>4</v>
      </c>
      <c r="D37" s="236">
        <v>0.23529411764705882</v>
      </c>
      <c r="E37" s="116">
        <v>2</v>
      </c>
      <c r="F37" s="235">
        <v>0.5</v>
      </c>
      <c r="G37" s="117">
        <v>2</v>
      </c>
      <c r="H37" s="240">
        <v>0.5</v>
      </c>
      <c r="I37" s="114">
        <v>4</v>
      </c>
      <c r="J37" s="236">
        <v>0.25</v>
      </c>
      <c r="K37" s="116">
        <v>2</v>
      </c>
      <c r="L37" s="238">
        <v>0.33333333333333331</v>
      </c>
      <c r="M37" s="117">
        <v>2</v>
      </c>
      <c r="N37" s="112">
        <v>0.5</v>
      </c>
      <c r="O37" s="114">
        <v>3</v>
      </c>
      <c r="P37" s="236">
        <v>0.17647058823529413</v>
      </c>
      <c r="Q37" s="116">
        <v>1</v>
      </c>
      <c r="R37" s="238">
        <v>0.16666666666666666</v>
      </c>
      <c r="S37" s="117">
        <v>1</v>
      </c>
      <c r="T37" s="112">
        <v>0.33333333333333331</v>
      </c>
      <c r="U37" s="114">
        <v>2</v>
      </c>
      <c r="V37" s="115">
        <v>0.1</v>
      </c>
      <c r="W37" s="116"/>
      <c r="X37" s="238">
        <v>0</v>
      </c>
      <c r="Y37" s="117"/>
      <c r="Z37" s="112">
        <v>0</v>
      </c>
    </row>
    <row r="38" spans="1:26" ht="15.75" x14ac:dyDescent="0.2">
      <c r="A38" s="327">
        <v>30</v>
      </c>
      <c r="B38" s="113" t="s">
        <v>42</v>
      </c>
      <c r="C38" s="114">
        <v>8</v>
      </c>
      <c r="D38" s="236">
        <v>0.34782608695652173</v>
      </c>
      <c r="E38" s="116">
        <v>3</v>
      </c>
      <c r="F38" s="235">
        <v>0.3</v>
      </c>
      <c r="G38" s="117">
        <v>2</v>
      </c>
      <c r="H38" s="240">
        <v>0.5</v>
      </c>
      <c r="I38" s="114">
        <v>9</v>
      </c>
      <c r="J38" s="236">
        <v>0.33333333333333331</v>
      </c>
      <c r="K38" s="116">
        <v>2</v>
      </c>
      <c r="L38" s="238">
        <v>0.2</v>
      </c>
      <c r="M38" s="117">
        <v>2</v>
      </c>
      <c r="N38" s="112">
        <v>0.33333333333333331</v>
      </c>
      <c r="O38" s="114">
        <v>7</v>
      </c>
      <c r="P38" s="236">
        <v>0.28000000000000003</v>
      </c>
      <c r="Q38" s="116">
        <v>2</v>
      </c>
      <c r="R38" s="238">
        <v>0.25</v>
      </c>
      <c r="S38" s="117">
        <v>2</v>
      </c>
      <c r="T38" s="112">
        <v>0.2857142857142857</v>
      </c>
      <c r="U38" s="114">
        <v>9</v>
      </c>
      <c r="V38" s="115">
        <v>0.32142857142857145</v>
      </c>
      <c r="W38" s="116">
        <v>5</v>
      </c>
      <c r="X38" s="238">
        <v>0.41666666666666669</v>
      </c>
      <c r="Y38" s="117">
        <v>2</v>
      </c>
      <c r="Z38" s="112">
        <v>0.5</v>
      </c>
    </row>
    <row r="39" spans="1:26" ht="15.75" x14ac:dyDescent="0.2">
      <c r="A39" s="327">
        <v>31</v>
      </c>
      <c r="B39" s="113" t="s">
        <v>43</v>
      </c>
      <c r="C39" s="114">
        <v>20</v>
      </c>
      <c r="D39" s="236">
        <v>0.42553191489361702</v>
      </c>
      <c r="E39" s="116">
        <v>7</v>
      </c>
      <c r="F39" s="235">
        <v>0.46666666666666667</v>
      </c>
      <c r="G39" s="117">
        <v>3</v>
      </c>
      <c r="H39" s="240">
        <v>0.5</v>
      </c>
      <c r="I39" s="114">
        <v>22</v>
      </c>
      <c r="J39" s="236">
        <v>0.45833333333333331</v>
      </c>
      <c r="K39" s="116">
        <v>8</v>
      </c>
      <c r="L39" s="238">
        <v>0.53333333333333333</v>
      </c>
      <c r="M39" s="117">
        <v>6</v>
      </c>
      <c r="N39" s="112">
        <v>0.54545454545454541</v>
      </c>
      <c r="O39" s="114">
        <v>23</v>
      </c>
      <c r="P39" s="236">
        <v>0.48936170212765956</v>
      </c>
      <c r="Q39" s="116">
        <v>12</v>
      </c>
      <c r="R39" s="238">
        <v>0.63157894736842102</v>
      </c>
      <c r="S39" s="117">
        <v>10</v>
      </c>
      <c r="T39" s="112">
        <v>0.7142857142857143</v>
      </c>
      <c r="U39" s="114">
        <v>21</v>
      </c>
      <c r="V39" s="115">
        <v>0.42</v>
      </c>
      <c r="W39" s="116">
        <v>7</v>
      </c>
      <c r="X39" s="238">
        <v>0.46666666666666667</v>
      </c>
      <c r="Y39" s="117">
        <v>1</v>
      </c>
      <c r="Z39" s="112">
        <v>0.33333333333333331</v>
      </c>
    </row>
    <row r="40" spans="1:26" ht="15.75" x14ac:dyDescent="0.2">
      <c r="A40" s="327">
        <v>32</v>
      </c>
      <c r="B40" s="113" t="s">
        <v>44</v>
      </c>
      <c r="C40" s="114">
        <v>22</v>
      </c>
      <c r="D40" s="236">
        <v>0.44897959183673469</v>
      </c>
      <c r="E40" s="116">
        <v>8</v>
      </c>
      <c r="F40" s="235">
        <v>0.47058823529411764</v>
      </c>
      <c r="G40" s="117">
        <v>4</v>
      </c>
      <c r="H40" s="240">
        <v>0.5</v>
      </c>
      <c r="I40" s="114">
        <v>28</v>
      </c>
      <c r="J40" s="236">
        <v>0.46666666666666667</v>
      </c>
      <c r="K40" s="116">
        <v>11</v>
      </c>
      <c r="L40" s="238">
        <v>0.52380952380952384</v>
      </c>
      <c r="M40" s="117">
        <v>9</v>
      </c>
      <c r="N40" s="112">
        <v>0.5625</v>
      </c>
      <c r="O40" s="114">
        <v>27</v>
      </c>
      <c r="P40" s="236">
        <v>0.40909090909090912</v>
      </c>
      <c r="Q40" s="116">
        <v>13</v>
      </c>
      <c r="R40" s="238">
        <v>0.5</v>
      </c>
      <c r="S40" s="117">
        <v>9</v>
      </c>
      <c r="T40" s="112">
        <v>0.45</v>
      </c>
      <c r="U40" s="114">
        <v>27</v>
      </c>
      <c r="V40" s="115">
        <v>0.43548387096774194</v>
      </c>
      <c r="W40" s="116">
        <v>13</v>
      </c>
      <c r="X40" s="238">
        <v>0.59090909090909094</v>
      </c>
      <c r="Y40" s="117">
        <v>7</v>
      </c>
      <c r="Z40" s="112">
        <v>0.77777777777777779</v>
      </c>
    </row>
    <row r="41" spans="1:26" ht="15.75" x14ac:dyDescent="0.2">
      <c r="A41" s="327">
        <v>33</v>
      </c>
      <c r="B41" s="113" t="s">
        <v>45</v>
      </c>
      <c r="C41" s="114">
        <v>11</v>
      </c>
      <c r="D41" s="236">
        <v>0.55000000000000004</v>
      </c>
      <c r="E41" s="116">
        <v>7</v>
      </c>
      <c r="F41" s="235">
        <v>0.53846153846153844</v>
      </c>
      <c r="G41" s="117">
        <v>5</v>
      </c>
      <c r="H41" s="240">
        <v>0.83333333333333337</v>
      </c>
      <c r="I41" s="114">
        <v>10</v>
      </c>
      <c r="J41" s="236">
        <v>0.55555555555555558</v>
      </c>
      <c r="K41" s="116">
        <v>6</v>
      </c>
      <c r="L41" s="238">
        <v>0.54545454545454541</v>
      </c>
      <c r="M41" s="117">
        <v>5</v>
      </c>
      <c r="N41" s="112">
        <v>1</v>
      </c>
      <c r="O41" s="114">
        <v>10</v>
      </c>
      <c r="P41" s="236">
        <v>0.55555555555555558</v>
      </c>
      <c r="Q41" s="116">
        <v>4</v>
      </c>
      <c r="R41" s="238">
        <v>0.4</v>
      </c>
      <c r="S41" s="117">
        <v>4</v>
      </c>
      <c r="T41" s="112">
        <v>0.66666666666666663</v>
      </c>
      <c r="U41" s="114">
        <v>19</v>
      </c>
      <c r="V41" s="115">
        <v>0.55882352941176472</v>
      </c>
      <c r="W41" s="116">
        <v>10</v>
      </c>
      <c r="X41" s="238">
        <v>0.52631578947368418</v>
      </c>
      <c r="Y41" s="117">
        <v>5</v>
      </c>
      <c r="Z41" s="112">
        <v>0.7142857142857143</v>
      </c>
    </row>
    <row r="42" spans="1:26" ht="15.75" x14ac:dyDescent="0.2">
      <c r="A42" s="327">
        <v>34</v>
      </c>
      <c r="B42" s="113" t="s">
        <v>46</v>
      </c>
      <c r="C42" s="114">
        <v>1</v>
      </c>
      <c r="D42" s="236">
        <v>0.33333333333333331</v>
      </c>
      <c r="E42" s="116"/>
      <c r="F42" s="235"/>
      <c r="G42" s="117"/>
      <c r="H42" s="240"/>
      <c r="I42" s="114">
        <v>1</v>
      </c>
      <c r="J42" s="236">
        <v>0.2</v>
      </c>
      <c r="K42" s="116"/>
      <c r="L42" s="238"/>
      <c r="M42" s="117"/>
      <c r="N42" s="112"/>
      <c r="O42" s="114">
        <v>1</v>
      </c>
      <c r="P42" s="236">
        <v>0.25</v>
      </c>
      <c r="Q42" s="116"/>
      <c r="R42" s="238"/>
      <c r="S42" s="117"/>
      <c r="T42" s="112"/>
      <c r="U42" s="114">
        <v>2</v>
      </c>
      <c r="V42" s="115">
        <v>0.4</v>
      </c>
      <c r="W42" s="116"/>
      <c r="X42" s="238"/>
      <c r="Y42" s="117"/>
      <c r="Z42" s="112"/>
    </row>
    <row r="43" spans="1:26" ht="15.75" x14ac:dyDescent="0.2">
      <c r="A43" s="327">
        <v>35</v>
      </c>
      <c r="B43" s="113" t="s">
        <v>47</v>
      </c>
      <c r="C43" s="114">
        <v>5</v>
      </c>
      <c r="D43" s="236">
        <v>0.33333333333333331</v>
      </c>
      <c r="E43" s="116">
        <v>2</v>
      </c>
      <c r="F43" s="235">
        <v>0.33333333333333331</v>
      </c>
      <c r="G43" s="117">
        <v>2</v>
      </c>
      <c r="H43" s="240">
        <v>0.5</v>
      </c>
      <c r="I43" s="114">
        <v>7</v>
      </c>
      <c r="J43" s="236">
        <v>0.36842105263157893</v>
      </c>
      <c r="K43" s="116">
        <v>2</v>
      </c>
      <c r="L43" s="238">
        <v>0.33333333333333331</v>
      </c>
      <c r="M43" s="117">
        <v>2</v>
      </c>
      <c r="N43" s="112">
        <v>0.4</v>
      </c>
      <c r="O43" s="114">
        <v>7</v>
      </c>
      <c r="P43" s="236">
        <v>0.35</v>
      </c>
      <c r="Q43" s="116">
        <v>3</v>
      </c>
      <c r="R43" s="238">
        <v>0.42857142857142855</v>
      </c>
      <c r="S43" s="117">
        <v>3</v>
      </c>
      <c r="T43" s="112">
        <v>0.6</v>
      </c>
      <c r="U43" s="114">
        <v>9</v>
      </c>
      <c r="V43" s="115">
        <v>0.36</v>
      </c>
      <c r="W43" s="116"/>
      <c r="X43" s="238">
        <v>0</v>
      </c>
      <c r="Y43" s="117"/>
      <c r="Z43" s="112">
        <v>0</v>
      </c>
    </row>
    <row r="44" spans="1:26" ht="15.75" x14ac:dyDescent="0.2">
      <c r="A44" s="327">
        <v>36</v>
      </c>
      <c r="B44" s="113" t="s">
        <v>192</v>
      </c>
      <c r="C44" s="114">
        <v>4</v>
      </c>
      <c r="D44" s="236">
        <v>0.2857142857142857</v>
      </c>
      <c r="E44" s="116">
        <v>1</v>
      </c>
      <c r="F44" s="235">
        <v>0.2</v>
      </c>
      <c r="G44" s="117">
        <v>1</v>
      </c>
      <c r="H44" s="240">
        <v>0.5</v>
      </c>
      <c r="I44" s="114">
        <v>6</v>
      </c>
      <c r="J44" s="236">
        <v>0.375</v>
      </c>
      <c r="K44" s="116">
        <v>2</v>
      </c>
      <c r="L44" s="238">
        <v>0.33333333333333331</v>
      </c>
      <c r="M44" s="117">
        <v>2</v>
      </c>
      <c r="N44" s="112">
        <v>0.4</v>
      </c>
      <c r="O44" s="114">
        <v>8</v>
      </c>
      <c r="P44" s="236">
        <v>0.42105263157894735</v>
      </c>
      <c r="Q44" s="116">
        <v>4</v>
      </c>
      <c r="R44" s="238">
        <v>0.5</v>
      </c>
      <c r="S44" s="117">
        <v>4</v>
      </c>
      <c r="T44" s="112">
        <v>0.66666666666666663</v>
      </c>
      <c r="U44" s="114">
        <v>7</v>
      </c>
      <c r="V44" s="115">
        <v>0.35</v>
      </c>
      <c r="W44" s="116">
        <v>3</v>
      </c>
      <c r="X44" s="238">
        <v>0.375</v>
      </c>
      <c r="Y44" s="117">
        <v>2</v>
      </c>
      <c r="Z44" s="112">
        <v>1</v>
      </c>
    </row>
    <row r="45" spans="1:26" ht="15.75" x14ac:dyDescent="0.2">
      <c r="A45" s="327">
        <v>37</v>
      </c>
      <c r="B45" s="113" t="s">
        <v>193</v>
      </c>
      <c r="C45" s="114">
        <v>2</v>
      </c>
      <c r="D45" s="236">
        <v>0.2857142857142857</v>
      </c>
      <c r="E45" s="116"/>
      <c r="F45" s="235">
        <v>0</v>
      </c>
      <c r="G45" s="117"/>
      <c r="H45" s="240">
        <v>0</v>
      </c>
      <c r="I45" s="114">
        <v>5</v>
      </c>
      <c r="J45" s="236">
        <v>0.55555555555555558</v>
      </c>
      <c r="K45" s="116"/>
      <c r="L45" s="238">
        <v>0</v>
      </c>
      <c r="M45" s="117"/>
      <c r="N45" s="112">
        <v>0</v>
      </c>
      <c r="O45" s="114">
        <v>3</v>
      </c>
      <c r="P45" s="236">
        <v>0.375</v>
      </c>
      <c r="Q45" s="116">
        <v>1</v>
      </c>
      <c r="R45" s="238">
        <v>0.25</v>
      </c>
      <c r="S45" s="117">
        <v>1</v>
      </c>
      <c r="T45" s="112">
        <v>0.25</v>
      </c>
      <c r="U45" s="114">
        <v>3</v>
      </c>
      <c r="V45" s="115">
        <v>0.42857142857142855</v>
      </c>
      <c r="W45" s="116">
        <v>1</v>
      </c>
      <c r="X45" s="238">
        <v>0.33333333333333331</v>
      </c>
      <c r="Y45" s="117">
        <v>1</v>
      </c>
      <c r="Z45" s="112">
        <v>0.5</v>
      </c>
    </row>
    <row r="46" spans="1:26" ht="15.75" x14ac:dyDescent="0.2">
      <c r="A46" s="327">
        <v>60</v>
      </c>
      <c r="B46" s="113" t="s">
        <v>50</v>
      </c>
      <c r="C46" s="114">
        <v>16</v>
      </c>
      <c r="D46" s="236">
        <v>0.14285714285714285</v>
      </c>
      <c r="E46" s="116">
        <v>9</v>
      </c>
      <c r="F46" s="235">
        <v>0.18367346938775511</v>
      </c>
      <c r="G46" s="117">
        <v>4</v>
      </c>
      <c r="H46" s="240">
        <v>0.14814814814814814</v>
      </c>
      <c r="I46" s="114">
        <v>21</v>
      </c>
      <c r="J46" s="236">
        <v>0.17073170731707318</v>
      </c>
      <c r="K46" s="116">
        <v>10</v>
      </c>
      <c r="L46" s="238">
        <v>0.2</v>
      </c>
      <c r="M46" s="117">
        <v>8</v>
      </c>
      <c r="N46" s="112">
        <v>0.27586206896551724</v>
      </c>
      <c r="O46" s="114">
        <v>16</v>
      </c>
      <c r="P46" s="236">
        <v>0.13675213675213677</v>
      </c>
      <c r="Q46" s="116">
        <v>4</v>
      </c>
      <c r="R46" s="238">
        <v>8.5106382978723402E-2</v>
      </c>
      <c r="S46" s="117">
        <v>3</v>
      </c>
      <c r="T46" s="112">
        <v>0.11538461538461539</v>
      </c>
      <c r="U46" s="114">
        <v>23</v>
      </c>
      <c r="V46" s="115">
        <v>0.20353982300884957</v>
      </c>
      <c r="W46" s="116">
        <v>6</v>
      </c>
      <c r="X46" s="238">
        <v>0.14285714285714285</v>
      </c>
      <c r="Y46" s="117">
        <v>2</v>
      </c>
      <c r="Z46" s="112">
        <v>0.15384615384615385</v>
      </c>
    </row>
    <row r="47" spans="1:26" ht="15.75" x14ac:dyDescent="0.2">
      <c r="A47" s="327">
        <v>61</v>
      </c>
      <c r="B47" s="113" t="s">
        <v>51</v>
      </c>
      <c r="C47" s="114">
        <v>21</v>
      </c>
      <c r="D47" s="236">
        <v>0.22105263157894736</v>
      </c>
      <c r="E47" s="116">
        <v>9</v>
      </c>
      <c r="F47" s="235">
        <v>0.25714285714285712</v>
      </c>
      <c r="G47" s="117">
        <v>6</v>
      </c>
      <c r="H47" s="240">
        <v>0.3</v>
      </c>
      <c r="I47" s="114">
        <v>20</v>
      </c>
      <c r="J47" s="236">
        <v>0.19047619047619047</v>
      </c>
      <c r="K47" s="116">
        <v>8</v>
      </c>
      <c r="L47" s="238">
        <v>0.18181818181818182</v>
      </c>
      <c r="M47" s="117">
        <v>5</v>
      </c>
      <c r="N47" s="112">
        <v>0.17857142857142858</v>
      </c>
      <c r="O47" s="114">
        <v>17</v>
      </c>
      <c r="P47" s="236">
        <v>0.19540229885057472</v>
      </c>
      <c r="Q47" s="116">
        <v>5</v>
      </c>
      <c r="R47" s="238">
        <v>0.19230769230769232</v>
      </c>
      <c r="S47" s="117">
        <v>3</v>
      </c>
      <c r="T47" s="112">
        <v>0.2</v>
      </c>
      <c r="U47" s="114">
        <v>20</v>
      </c>
      <c r="V47" s="115">
        <v>0.18867924528301888</v>
      </c>
      <c r="W47" s="116">
        <v>8</v>
      </c>
      <c r="X47" s="238">
        <v>0.1951219512195122</v>
      </c>
      <c r="Y47" s="117">
        <v>3</v>
      </c>
      <c r="Z47" s="112">
        <v>0.375</v>
      </c>
    </row>
    <row r="48" spans="1:26" ht="15.75" x14ac:dyDescent="0.2">
      <c r="A48" s="327">
        <v>62</v>
      </c>
      <c r="B48" s="113" t="s">
        <v>52</v>
      </c>
      <c r="C48" s="114">
        <v>19</v>
      </c>
      <c r="D48" s="236">
        <v>0.39583333333333331</v>
      </c>
      <c r="E48" s="116">
        <v>10</v>
      </c>
      <c r="F48" s="235">
        <v>0.5</v>
      </c>
      <c r="G48" s="117">
        <v>8</v>
      </c>
      <c r="H48" s="240">
        <v>0.72727272727272729</v>
      </c>
      <c r="I48" s="114">
        <v>11</v>
      </c>
      <c r="J48" s="236">
        <v>0.24444444444444444</v>
      </c>
      <c r="K48" s="116">
        <v>3</v>
      </c>
      <c r="L48" s="238">
        <v>0.1875</v>
      </c>
      <c r="M48" s="117">
        <v>2</v>
      </c>
      <c r="N48" s="112">
        <v>0.18181818181818182</v>
      </c>
      <c r="O48" s="114">
        <v>15</v>
      </c>
      <c r="P48" s="236">
        <v>0.3125</v>
      </c>
      <c r="Q48" s="116">
        <v>6</v>
      </c>
      <c r="R48" s="238">
        <v>0.42857142857142855</v>
      </c>
      <c r="S48" s="117">
        <v>5</v>
      </c>
      <c r="T48" s="112">
        <v>0.5</v>
      </c>
      <c r="U48" s="114">
        <v>19</v>
      </c>
      <c r="V48" s="115">
        <v>0.30645161290322581</v>
      </c>
      <c r="W48" s="116">
        <v>8</v>
      </c>
      <c r="X48" s="238">
        <v>0.42105263157894735</v>
      </c>
      <c r="Y48" s="117">
        <v>2</v>
      </c>
      <c r="Z48" s="112">
        <v>0.4</v>
      </c>
    </row>
    <row r="49" spans="1:26" ht="15.75" x14ac:dyDescent="0.2">
      <c r="A49" s="327">
        <v>63</v>
      </c>
      <c r="B49" s="113" t="s">
        <v>53</v>
      </c>
      <c r="C49" s="114">
        <v>20</v>
      </c>
      <c r="D49" s="236">
        <v>0.22988505747126436</v>
      </c>
      <c r="E49" s="116">
        <v>14</v>
      </c>
      <c r="F49" s="235">
        <v>0.33333333333333331</v>
      </c>
      <c r="G49" s="117">
        <v>7</v>
      </c>
      <c r="H49" s="240">
        <v>0.33333333333333331</v>
      </c>
      <c r="I49" s="114">
        <v>18</v>
      </c>
      <c r="J49" s="236">
        <v>0.20689655172413793</v>
      </c>
      <c r="K49" s="116">
        <v>10</v>
      </c>
      <c r="L49" s="238">
        <v>0.23809523809523808</v>
      </c>
      <c r="M49" s="117">
        <v>3</v>
      </c>
      <c r="N49" s="112">
        <v>0.13636363636363635</v>
      </c>
      <c r="O49" s="114">
        <v>16</v>
      </c>
      <c r="P49" s="236">
        <v>0.19047619047619047</v>
      </c>
      <c r="Q49" s="116">
        <v>5</v>
      </c>
      <c r="R49" s="238">
        <v>0.15625</v>
      </c>
      <c r="S49" s="117"/>
      <c r="T49" s="112">
        <v>0</v>
      </c>
      <c r="U49" s="114">
        <v>21</v>
      </c>
      <c r="V49" s="115">
        <v>0.2441860465116279</v>
      </c>
      <c r="W49" s="116">
        <v>10</v>
      </c>
      <c r="X49" s="238">
        <v>0.3125</v>
      </c>
      <c r="Y49" s="117">
        <v>4</v>
      </c>
      <c r="Z49" s="112">
        <v>0.4</v>
      </c>
    </row>
    <row r="50" spans="1:26" ht="15.75" x14ac:dyDescent="0.2">
      <c r="A50" s="327">
        <v>64</v>
      </c>
      <c r="B50" s="113" t="s">
        <v>54</v>
      </c>
      <c r="C50" s="114">
        <v>23</v>
      </c>
      <c r="D50" s="236">
        <v>0.54761904761904767</v>
      </c>
      <c r="E50" s="116">
        <v>8</v>
      </c>
      <c r="F50" s="235">
        <v>0.53333333333333333</v>
      </c>
      <c r="G50" s="117">
        <v>4</v>
      </c>
      <c r="H50" s="240">
        <v>0.4</v>
      </c>
      <c r="I50" s="114">
        <v>32</v>
      </c>
      <c r="J50" s="236">
        <v>0.64</v>
      </c>
      <c r="K50" s="116">
        <v>16</v>
      </c>
      <c r="L50" s="238">
        <v>0.64</v>
      </c>
      <c r="M50" s="117">
        <v>10</v>
      </c>
      <c r="N50" s="112">
        <v>0.76923076923076927</v>
      </c>
      <c r="O50" s="114">
        <v>25</v>
      </c>
      <c r="P50" s="236">
        <v>0.58139534883720934</v>
      </c>
      <c r="Q50" s="116">
        <v>9</v>
      </c>
      <c r="R50" s="238">
        <v>0.5625</v>
      </c>
      <c r="S50" s="117">
        <v>7</v>
      </c>
      <c r="T50" s="112">
        <v>0.58333333333333337</v>
      </c>
      <c r="U50" s="114">
        <v>22</v>
      </c>
      <c r="V50" s="115">
        <v>0.57894736842105265</v>
      </c>
      <c r="W50" s="116">
        <v>6</v>
      </c>
      <c r="X50" s="238">
        <v>0.6</v>
      </c>
      <c r="Y50" s="117">
        <v>1</v>
      </c>
      <c r="Z50" s="112">
        <v>0.33333333333333331</v>
      </c>
    </row>
    <row r="51" spans="1:26" ht="15.75" x14ac:dyDescent="0.2">
      <c r="A51" s="327">
        <v>65</v>
      </c>
      <c r="B51" s="113" t="s">
        <v>55</v>
      </c>
      <c r="C51" s="114">
        <v>23</v>
      </c>
      <c r="D51" s="236">
        <v>0.57499999999999996</v>
      </c>
      <c r="E51" s="116">
        <v>7</v>
      </c>
      <c r="F51" s="235">
        <v>0.5</v>
      </c>
      <c r="G51" s="117">
        <v>4</v>
      </c>
      <c r="H51" s="240">
        <v>0.5</v>
      </c>
      <c r="I51" s="114">
        <v>25</v>
      </c>
      <c r="J51" s="236">
        <v>0.53191489361702127</v>
      </c>
      <c r="K51" s="116">
        <v>13</v>
      </c>
      <c r="L51" s="238">
        <v>0.65</v>
      </c>
      <c r="M51" s="117">
        <v>9</v>
      </c>
      <c r="N51" s="112">
        <v>0.69230769230769229</v>
      </c>
      <c r="O51" s="114">
        <v>24</v>
      </c>
      <c r="P51" s="236">
        <v>0.54545454545454541</v>
      </c>
      <c r="Q51" s="116">
        <v>12</v>
      </c>
      <c r="R51" s="238">
        <v>0.6</v>
      </c>
      <c r="S51" s="117">
        <v>8</v>
      </c>
      <c r="T51" s="112">
        <v>0.53333333333333333</v>
      </c>
      <c r="U51" s="114">
        <v>33</v>
      </c>
      <c r="V51" s="115">
        <v>0.55932203389830504</v>
      </c>
      <c r="W51" s="116">
        <v>18</v>
      </c>
      <c r="X51" s="238">
        <v>0.78260869565217395</v>
      </c>
      <c r="Y51" s="117">
        <v>7</v>
      </c>
      <c r="Z51" s="112">
        <v>0.875</v>
      </c>
    </row>
    <row r="52" spans="1:26" ht="15.75" x14ac:dyDescent="0.2">
      <c r="A52" s="327">
        <v>66</v>
      </c>
      <c r="B52" s="113" t="s">
        <v>56</v>
      </c>
      <c r="C52" s="114">
        <v>20</v>
      </c>
      <c r="D52" s="236">
        <v>0.68965517241379315</v>
      </c>
      <c r="E52" s="116">
        <v>9</v>
      </c>
      <c r="F52" s="235">
        <v>0.75</v>
      </c>
      <c r="G52" s="117">
        <v>6</v>
      </c>
      <c r="H52" s="240">
        <v>0.8571428571428571</v>
      </c>
      <c r="I52" s="114">
        <v>19</v>
      </c>
      <c r="J52" s="236">
        <v>0.6333333333333333</v>
      </c>
      <c r="K52" s="116">
        <v>4</v>
      </c>
      <c r="L52" s="238">
        <v>0.4</v>
      </c>
      <c r="M52" s="117">
        <v>4</v>
      </c>
      <c r="N52" s="112">
        <v>0.5</v>
      </c>
      <c r="O52" s="114">
        <v>21</v>
      </c>
      <c r="P52" s="236">
        <v>0.67741935483870963</v>
      </c>
      <c r="Q52" s="116">
        <v>7</v>
      </c>
      <c r="R52" s="238">
        <v>0.63636363636363635</v>
      </c>
      <c r="S52" s="117">
        <v>4</v>
      </c>
      <c r="T52" s="112">
        <v>0.66666666666666663</v>
      </c>
      <c r="U52" s="114">
        <v>30</v>
      </c>
      <c r="V52" s="115">
        <v>0.63829787234042556</v>
      </c>
      <c r="W52" s="116">
        <v>12</v>
      </c>
      <c r="X52" s="238">
        <v>0.5</v>
      </c>
      <c r="Y52" s="117"/>
      <c r="Z52" s="112">
        <v>0</v>
      </c>
    </row>
    <row r="53" spans="1:26" ht="15.75" x14ac:dyDescent="0.2">
      <c r="A53" s="327">
        <v>67</v>
      </c>
      <c r="B53" s="113" t="s">
        <v>57</v>
      </c>
      <c r="C53" s="114">
        <v>6</v>
      </c>
      <c r="D53" s="236">
        <v>0.35294117647058826</v>
      </c>
      <c r="E53" s="116">
        <v>2</v>
      </c>
      <c r="F53" s="235">
        <v>0.5</v>
      </c>
      <c r="G53" s="117">
        <v>1</v>
      </c>
      <c r="H53" s="240">
        <v>0.5</v>
      </c>
      <c r="I53" s="114">
        <v>8</v>
      </c>
      <c r="J53" s="236">
        <v>0.38095238095238093</v>
      </c>
      <c r="K53" s="116">
        <v>4</v>
      </c>
      <c r="L53" s="238">
        <v>0.44444444444444442</v>
      </c>
      <c r="M53" s="117">
        <v>2</v>
      </c>
      <c r="N53" s="112">
        <v>0.33333333333333331</v>
      </c>
      <c r="O53" s="114">
        <v>9</v>
      </c>
      <c r="P53" s="236">
        <v>0.42857142857142855</v>
      </c>
      <c r="Q53" s="116">
        <v>5</v>
      </c>
      <c r="R53" s="238">
        <v>0.625</v>
      </c>
      <c r="S53" s="117">
        <v>3</v>
      </c>
      <c r="T53" s="112">
        <v>0.6</v>
      </c>
      <c r="U53" s="114">
        <v>14</v>
      </c>
      <c r="V53" s="115">
        <v>0.4</v>
      </c>
      <c r="W53" s="116">
        <v>8</v>
      </c>
      <c r="X53" s="238">
        <v>0.53333333333333333</v>
      </c>
      <c r="Y53" s="117">
        <v>4</v>
      </c>
      <c r="Z53" s="112">
        <v>0.66666666666666663</v>
      </c>
    </row>
    <row r="54" spans="1:26" ht="15.75" x14ac:dyDescent="0.2">
      <c r="A54" s="327">
        <v>68</v>
      </c>
      <c r="B54" s="113" t="s">
        <v>58</v>
      </c>
      <c r="C54" s="114">
        <v>9</v>
      </c>
      <c r="D54" s="236">
        <v>0.47368421052631576</v>
      </c>
      <c r="E54" s="116">
        <v>3</v>
      </c>
      <c r="F54" s="235">
        <v>0.5</v>
      </c>
      <c r="G54" s="117">
        <v>1</v>
      </c>
      <c r="H54" s="240">
        <v>0.25</v>
      </c>
      <c r="I54" s="114">
        <v>11</v>
      </c>
      <c r="J54" s="236">
        <v>0.55000000000000004</v>
      </c>
      <c r="K54" s="116">
        <v>3</v>
      </c>
      <c r="L54" s="238">
        <v>0.75</v>
      </c>
      <c r="M54" s="117">
        <v>3</v>
      </c>
      <c r="N54" s="112">
        <v>0.75</v>
      </c>
      <c r="O54" s="114">
        <v>7</v>
      </c>
      <c r="P54" s="236">
        <v>0.4375</v>
      </c>
      <c r="Q54" s="116">
        <v>2</v>
      </c>
      <c r="R54" s="238">
        <v>0.5</v>
      </c>
      <c r="S54" s="117">
        <v>2</v>
      </c>
      <c r="T54" s="112">
        <v>0.5</v>
      </c>
      <c r="U54" s="114">
        <v>8</v>
      </c>
      <c r="V54" s="115">
        <v>0.36363636363636365</v>
      </c>
      <c r="W54" s="116">
        <v>2</v>
      </c>
      <c r="X54" s="238">
        <v>0.2857142857142857</v>
      </c>
      <c r="Y54" s="117"/>
      <c r="Z54" s="112">
        <v>0</v>
      </c>
    </row>
    <row r="55" spans="1:26" ht="15.75" x14ac:dyDescent="0.2">
      <c r="A55" s="327">
        <v>69</v>
      </c>
      <c r="B55" s="113" t="s">
        <v>59</v>
      </c>
      <c r="C55" s="114">
        <v>4</v>
      </c>
      <c r="D55" s="236">
        <v>0.30769230769230771</v>
      </c>
      <c r="E55" s="116">
        <v>1</v>
      </c>
      <c r="F55" s="235">
        <v>0.25</v>
      </c>
      <c r="G55" s="117"/>
      <c r="H55" s="240">
        <v>0</v>
      </c>
      <c r="I55" s="114">
        <v>7</v>
      </c>
      <c r="J55" s="236">
        <v>0.36842105263157893</v>
      </c>
      <c r="K55" s="116">
        <v>3</v>
      </c>
      <c r="L55" s="238">
        <v>0.6</v>
      </c>
      <c r="M55" s="117">
        <v>3</v>
      </c>
      <c r="N55" s="112">
        <v>0.75</v>
      </c>
      <c r="O55" s="114">
        <v>7</v>
      </c>
      <c r="P55" s="236">
        <v>0.4375</v>
      </c>
      <c r="Q55" s="116">
        <v>2</v>
      </c>
      <c r="R55" s="238">
        <v>0.66666666666666663</v>
      </c>
      <c r="S55" s="117">
        <v>2</v>
      </c>
      <c r="T55" s="112">
        <v>0.66666666666666663</v>
      </c>
      <c r="U55" s="114">
        <v>8</v>
      </c>
      <c r="V55" s="115">
        <v>0.5</v>
      </c>
      <c r="W55" s="116">
        <v>2</v>
      </c>
      <c r="X55" s="238">
        <v>0.66666666666666663</v>
      </c>
      <c r="Y55" s="117">
        <v>1</v>
      </c>
      <c r="Z55" s="112">
        <v>0.5</v>
      </c>
    </row>
    <row r="56" spans="1:26" ht="15.75" x14ac:dyDescent="0.2">
      <c r="A56" s="207">
        <v>70</v>
      </c>
      <c r="B56" s="113" t="s">
        <v>194</v>
      </c>
      <c r="C56" s="114">
        <v>12</v>
      </c>
      <c r="D56" s="236">
        <v>0.70588235294117652</v>
      </c>
      <c r="E56" s="116">
        <v>6</v>
      </c>
      <c r="F56" s="235">
        <v>0.75</v>
      </c>
      <c r="G56" s="117">
        <v>5</v>
      </c>
      <c r="H56" s="240">
        <v>0.83333333333333337</v>
      </c>
      <c r="I56" s="114">
        <v>9</v>
      </c>
      <c r="J56" s="236">
        <v>0.52941176470588236</v>
      </c>
      <c r="K56" s="116">
        <v>3</v>
      </c>
      <c r="L56" s="238">
        <v>0.6</v>
      </c>
      <c r="M56" s="117">
        <v>2</v>
      </c>
      <c r="N56" s="112">
        <v>0.5</v>
      </c>
      <c r="O56" s="114">
        <v>14</v>
      </c>
      <c r="P56" s="236">
        <v>0.7</v>
      </c>
      <c r="Q56" s="116">
        <v>5</v>
      </c>
      <c r="R56" s="238">
        <v>0.83333333333333337</v>
      </c>
      <c r="S56" s="117">
        <v>4</v>
      </c>
      <c r="T56" s="112">
        <v>0.8</v>
      </c>
      <c r="U56" s="114">
        <v>15</v>
      </c>
      <c r="V56" s="115">
        <v>0.5357142857142857</v>
      </c>
      <c r="W56" s="116">
        <v>8</v>
      </c>
      <c r="X56" s="238">
        <v>0.61538461538461542</v>
      </c>
      <c r="Y56" s="117">
        <v>2</v>
      </c>
      <c r="Z56" s="112">
        <v>0.5</v>
      </c>
    </row>
    <row r="57" spans="1:26" ht="15.75" x14ac:dyDescent="0.2">
      <c r="A57" s="207">
        <v>71</v>
      </c>
      <c r="B57" s="113" t="s">
        <v>61</v>
      </c>
      <c r="C57" s="114">
        <v>9</v>
      </c>
      <c r="D57" s="236">
        <v>0.52941176470588236</v>
      </c>
      <c r="E57" s="116">
        <v>4</v>
      </c>
      <c r="F57" s="235">
        <v>0.8</v>
      </c>
      <c r="G57" s="117">
        <v>1</v>
      </c>
      <c r="H57" s="240">
        <v>0.5</v>
      </c>
      <c r="I57" s="114">
        <v>9</v>
      </c>
      <c r="J57" s="236">
        <v>0.5625</v>
      </c>
      <c r="K57" s="116">
        <v>3</v>
      </c>
      <c r="L57" s="238">
        <v>0.6</v>
      </c>
      <c r="M57" s="117">
        <v>2</v>
      </c>
      <c r="N57" s="112">
        <v>0.5</v>
      </c>
      <c r="O57" s="114">
        <v>10</v>
      </c>
      <c r="P57" s="236">
        <v>0.58823529411764708</v>
      </c>
      <c r="Q57" s="116">
        <v>5</v>
      </c>
      <c r="R57" s="238">
        <v>0.625</v>
      </c>
      <c r="S57" s="117">
        <v>1</v>
      </c>
      <c r="T57" s="112">
        <v>0.33333333333333331</v>
      </c>
      <c r="U57" s="114">
        <v>9</v>
      </c>
      <c r="V57" s="115">
        <v>0.52941176470588236</v>
      </c>
      <c r="W57" s="116">
        <v>4</v>
      </c>
      <c r="X57" s="238">
        <v>0.66666666666666663</v>
      </c>
      <c r="Y57" s="117">
        <v>1</v>
      </c>
      <c r="Z57" s="112">
        <v>1</v>
      </c>
    </row>
    <row r="58" spans="1:26" ht="15.75" x14ac:dyDescent="0.2">
      <c r="A58" s="207">
        <v>72</v>
      </c>
      <c r="B58" s="113" t="s">
        <v>62</v>
      </c>
      <c r="C58" s="114">
        <v>1</v>
      </c>
      <c r="D58" s="236">
        <v>0.2</v>
      </c>
      <c r="E58" s="116"/>
      <c r="F58" s="235">
        <v>0</v>
      </c>
      <c r="G58" s="117"/>
      <c r="H58" s="240">
        <v>0</v>
      </c>
      <c r="I58" s="114">
        <v>1</v>
      </c>
      <c r="J58" s="236">
        <v>0.33333333333333331</v>
      </c>
      <c r="K58" s="116"/>
      <c r="L58" s="238">
        <v>0</v>
      </c>
      <c r="M58" s="117"/>
      <c r="N58" s="112">
        <v>0</v>
      </c>
      <c r="O58" s="114">
        <v>1</v>
      </c>
      <c r="P58" s="236">
        <v>0.5</v>
      </c>
      <c r="Q58" s="116"/>
      <c r="R58" s="238"/>
      <c r="S58" s="117"/>
      <c r="T58" s="112"/>
      <c r="U58" s="114">
        <v>2</v>
      </c>
      <c r="V58" s="115">
        <v>0.66666666666666663</v>
      </c>
      <c r="W58" s="116"/>
      <c r="X58" s="238"/>
      <c r="Y58" s="117"/>
      <c r="Z58" s="112"/>
    </row>
    <row r="59" spans="1:26" ht="15.75" x14ac:dyDescent="0.2">
      <c r="A59" s="207">
        <v>73</v>
      </c>
      <c r="B59" s="113" t="s">
        <v>63</v>
      </c>
      <c r="C59" s="114"/>
      <c r="D59" s="236"/>
      <c r="E59" s="116"/>
      <c r="F59" s="235"/>
      <c r="G59" s="117"/>
      <c r="H59" s="240"/>
      <c r="I59" s="114"/>
      <c r="J59" s="236"/>
      <c r="K59" s="116"/>
      <c r="L59" s="238"/>
      <c r="M59" s="117"/>
      <c r="N59" s="112"/>
      <c r="O59" s="114"/>
      <c r="P59" s="236"/>
      <c r="Q59" s="116"/>
      <c r="R59" s="238"/>
      <c r="S59" s="117"/>
      <c r="T59" s="112"/>
      <c r="U59" s="114">
        <v>1</v>
      </c>
      <c r="V59" s="115">
        <v>0.5</v>
      </c>
      <c r="W59" s="116">
        <v>1</v>
      </c>
      <c r="X59" s="238">
        <v>0.5</v>
      </c>
      <c r="Y59" s="117">
        <v>1</v>
      </c>
      <c r="Z59" s="112">
        <v>1</v>
      </c>
    </row>
    <row r="60" spans="1:26" ht="15.75" x14ac:dyDescent="0.2">
      <c r="A60" s="208">
        <v>74</v>
      </c>
      <c r="B60" s="121" t="s">
        <v>64</v>
      </c>
      <c r="C60" s="122">
        <v>11</v>
      </c>
      <c r="D60" s="236">
        <v>0.40740740740740738</v>
      </c>
      <c r="E60" s="124">
        <v>7</v>
      </c>
      <c r="F60" s="235">
        <v>0.53846153846153844</v>
      </c>
      <c r="G60" s="117">
        <v>5</v>
      </c>
      <c r="H60" s="240">
        <v>0.7142857142857143</v>
      </c>
      <c r="I60" s="122">
        <v>14</v>
      </c>
      <c r="J60" s="236">
        <v>0.41176470588235292</v>
      </c>
      <c r="K60" s="124">
        <v>5</v>
      </c>
      <c r="L60" s="238">
        <v>0.35714285714285715</v>
      </c>
      <c r="M60" s="117">
        <v>2</v>
      </c>
      <c r="N60" s="112">
        <v>0.25</v>
      </c>
      <c r="O60" s="122">
        <v>14</v>
      </c>
      <c r="P60" s="236">
        <v>0.41176470588235292</v>
      </c>
      <c r="Q60" s="124">
        <v>6</v>
      </c>
      <c r="R60" s="238">
        <v>0.4</v>
      </c>
      <c r="S60" s="117">
        <v>4</v>
      </c>
      <c r="T60" s="112">
        <v>0.4</v>
      </c>
      <c r="U60" s="122">
        <v>13</v>
      </c>
      <c r="V60" s="115">
        <v>0.37142857142857144</v>
      </c>
      <c r="W60" s="116">
        <v>7</v>
      </c>
      <c r="X60" s="238">
        <v>0.46666666666666667</v>
      </c>
      <c r="Y60" s="117">
        <v>2</v>
      </c>
      <c r="Z60" s="112">
        <v>0.4</v>
      </c>
    </row>
    <row r="61" spans="1:26" ht="15.75" x14ac:dyDescent="0.2">
      <c r="A61" s="208">
        <v>76</v>
      </c>
      <c r="B61" s="121" t="s">
        <v>65</v>
      </c>
      <c r="C61" s="122"/>
      <c r="D61" s="236"/>
      <c r="E61" s="124"/>
      <c r="F61" s="235"/>
      <c r="G61" s="117"/>
      <c r="H61" s="240"/>
      <c r="I61" s="122"/>
      <c r="J61" s="236"/>
      <c r="K61" s="124"/>
      <c r="L61" s="238"/>
      <c r="M61" s="117"/>
      <c r="N61" s="112"/>
      <c r="O61" s="122"/>
      <c r="P61" s="236"/>
      <c r="Q61" s="124"/>
      <c r="R61" s="238"/>
      <c r="S61" s="117"/>
      <c r="T61" s="112"/>
      <c r="U61" s="122"/>
      <c r="V61" s="115"/>
      <c r="W61" s="116"/>
      <c r="X61" s="238"/>
      <c r="Y61" s="117"/>
      <c r="Z61" s="112"/>
    </row>
    <row r="62" spans="1:26" ht="15.75" x14ac:dyDescent="0.2">
      <c r="A62" s="208">
        <v>77</v>
      </c>
      <c r="B62" s="121" t="s">
        <v>66</v>
      </c>
      <c r="C62" s="122"/>
      <c r="D62" s="236"/>
      <c r="E62" s="124"/>
      <c r="F62" s="235"/>
      <c r="G62" s="117"/>
      <c r="H62" s="240"/>
      <c r="I62" s="122"/>
      <c r="J62" s="236"/>
      <c r="K62" s="124"/>
      <c r="L62" s="238"/>
      <c r="M62" s="117"/>
      <c r="N62" s="112"/>
      <c r="O62" s="122"/>
      <c r="P62" s="236"/>
      <c r="Q62" s="124"/>
      <c r="R62" s="238"/>
      <c r="S62" s="117"/>
      <c r="T62" s="112"/>
      <c r="U62" s="122"/>
      <c r="V62" s="115"/>
      <c r="W62" s="116"/>
      <c r="X62" s="238"/>
      <c r="Y62" s="117"/>
      <c r="Z62" s="112"/>
    </row>
    <row r="63" spans="1:26" ht="15.75" x14ac:dyDescent="0.2">
      <c r="A63" s="209">
        <v>85</v>
      </c>
      <c r="B63" s="113" t="s">
        <v>67</v>
      </c>
      <c r="C63" s="114">
        <v>7</v>
      </c>
      <c r="D63" s="236">
        <v>0.5</v>
      </c>
      <c r="E63" s="116">
        <v>3</v>
      </c>
      <c r="F63" s="235">
        <v>0.42857142857142855</v>
      </c>
      <c r="G63" s="117">
        <v>1</v>
      </c>
      <c r="H63" s="240">
        <v>0.33333333333333331</v>
      </c>
      <c r="I63" s="114">
        <v>6</v>
      </c>
      <c r="J63" s="236">
        <v>0.4</v>
      </c>
      <c r="K63" s="116">
        <v>2</v>
      </c>
      <c r="L63" s="238">
        <v>0.22222222222222221</v>
      </c>
      <c r="M63" s="117">
        <v>1</v>
      </c>
      <c r="N63" s="112">
        <v>0.33333333333333331</v>
      </c>
      <c r="O63" s="114">
        <v>4</v>
      </c>
      <c r="P63" s="236">
        <v>0.36363636363636365</v>
      </c>
      <c r="Q63" s="116">
        <v>1</v>
      </c>
      <c r="R63" s="238">
        <v>0.25</v>
      </c>
      <c r="S63" s="117">
        <v>1</v>
      </c>
      <c r="T63" s="112">
        <v>0.5</v>
      </c>
      <c r="U63" s="114">
        <v>4</v>
      </c>
      <c r="V63" s="115">
        <v>0.30769230769230771</v>
      </c>
      <c r="W63" s="116">
        <v>1</v>
      </c>
      <c r="X63" s="238">
        <v>0.2</v>
      </c>
      <c r="Y63" s="117"/>
      <c r="Z63" s="112">
        <v>0</v>
      </c>
    </row>
    <row r="64" spans="1:26" ht="15.75" x14ac:dyDescent="0.2">
      <c r="A64" s="209">
        <v>86</v>
      </c>
      <c r="B64" s="113" t="s">
        <v>68</v>
      </c>
      <c r="C64" s="114">
        <v>11</v>
      </c>
      <c r="D64" s="236">
        <v>0.6470588235294118</v>
      </c>
      <c r="E64" s="116">
        <v>2</v>
      </c>
      <c r="F64" s="235">
        <v>0.4</v>
      </c>
      <c r="G64" s="117"/>
      <c r="H64" s="240">
        <v>0</v>
      </c>
      <c r="I64" s="114">
        <v>9</v>
      </c>
      <c r="J64" s="236">
        <v>0.69230769230769229</v>
      </c>
      <c r="K64" s="116">
        <v>3</v>
      </c>
      <c r="L64" s="238">
        <v>0.75</v>
      </c>
      <c r="M64" s="117">
        <v>3</v>
      </c>
      <c r="N64" s="112">
        <v>0.75</v>
      </c>
      <c r="O64" s="114">
        <v>5</v>
      </c>
      <c r="P64" s="236">
        <v>0.625</v>
      </c>
      <c r="Q64" s="116">
        <v>2</v>
      </c>
      <c r="R64" s="238">
        <v>0.66666666666666663</v>
      </c>
      <c r="S64" s="117">
        <v>1</v>
      </c>
      <c r="T64" s="112">
        <v>1</v>
      </c>
      <c r="U64" s="114">
        <v>6</v>
      </c>
      <c r="V64" s="115">
        <v>0.42857142857142855</v>
      </c>
      <c r="W64" s="116">
        <v>2</v>
      </c>
      <c r="X64" s="238">
        <v>0.4</v>
      </c>
      <c r="Y64" s="117">
        <v>1</v>
      </c>
      <c r="Z64" s="112">
        <v>0.5</v>
      </c>
    </row>
    <row r="65" spans="1:26" ht="15.75" x14ac:dyDescent="0.2">
      <c r="A65" s="209">
        <v>87</v>
      </c>
      <c r="B65" s="113" t="s">
        <v>69</v>
      </c>
      <c r="C65" s="114">
        <v>8</v>
      </c>
      <c r="D65" s="115">
        <v>0.66666666666666663</v>
      </c>
      <c r="E65" s="116">
        <v>2</v>
      </c>
      <c r="F65" s="143">
        <v>0.66666666666666663</v>
      </c>
      <c r="G65" s="117">
        <v>1</v>
      </c>
      <c r="H65" s="272">
        <v>0.5</v>
      </c>
      <c r="I65" s="114">
        <v>11</v>
      </c>
      <c r="J65" s="115">
        <v>0.7857142857142857</v>
      </c>
      <c r="K65" s="116">
        <v>5</v>
      </c>
      <c r="L65" s="238">
        <v>0.83333333333333337</v>
      </c>
      <c r="M65" s="117">
        <v>4</v>
      </c>
      <c r="N65" s="112">
        <v>1</v>
      </c>
      <c r="O65" s="114">
        <v>10</v>
      </c>
      <c r="P65" s="115">
        <v>0.66666666666666663</v>
      </c>
      <c r="Q65" s="116">
        <v>5</v>
      </c>
      <c r="R65" s="238">
        <v>1</v>
      </c>
      <c r="S65" s="117">
        <v>5</v>
      </c>
      <c r="T65" s="112">
        <v>1</v>
      </c>
      <c r="U65" s="114">
        <v>5</v>
      </c>
      <c r="V65" s="115">
        <v>0.5</v>
      </c>
      <c r="W65" s="116">
        <v>2</v>
      </c>
      <c r="X65" s="238">
        <v>0.66666666666666663</v>
      </c>
      <c r="Y65" s="117">
        <v>1</v>
      </c>
      <c r="Z65" s="112">
        <v>0.5</v>
      </c>
    </row>
    <row r="66" spans="1:26" ht="15.75" x14ac:dyDescent="0.2">
      <c r="A66" s="29">
        <v>90</v>
      </c>
      <c r="B66" s="304" t="s">
        <v>180</v>
      </c>
      <c r="C66" s="114"/>
      <c r="D66" s="115"/>
      <c r="E66" s="116"/>
      <c r="F66" s="143"/>
      <c r="G66" s="117"/>
      <c r="H66" s="306"/>
      <c r="I66" s="114"/>
      <c r="J66" s="115"/>
      <c r="K66" s="116"/>
      <c r="L66" s="238"/>
      <c r="M66" s="117"/>
      <c r="N66" s="112"/>
      <c r="O66" s="114"/>
      <c r="P66" s="115"/>
      <c r="Q66" s="116"/>
      <c r="R66" s="238"/>
      <c r="S66" s="117"/>
      <c r="T66" s="112"/>
      <c r="U66" s="114"/>
      <c r="V66" s="115"/>
      <c r="W66" s="116"/>
      <c r="X66" s="118"/>
      <c r="Y66" s="117"/>
      <c r="Z66" s="112"/>
    </row>
    <row r="67" spans="1:26" ht="15.75" x14ac:dyDescent="0.2">
      <c r="A67" s="263">
        <v>91</v>
      </c>
      <c r="B67" s="22" t="s">
        <v>177</v>
      </c>
      <c r="C67" s="114"/>
      <c r="D67" s="115"/>
      <c r="E67" s="116"/>
      <c r="F67" s="143"/>
      <c r="G67" s="117"/>
      <c r="H67" s="306"/>
      <c r="I67" s="114"/>
      <c r="J67" s="115"/>
      <c r="K67" s="116"/>
      <c r="L67" s="238"/>
      <c r="M67" s="117"/>
      <c r="N67" s="112"/>
      <c r="O67" s="114"/>
      <c r="P67" s="115"/>
      <c r="Q67" s="116"/>
      <c r="R67" s="238"/>
      <c r="S67" s="117"/>
      <c r="T67" s="112"/>
      <c r="U67" s="114"/>
      <c r="V67" s="115"/>
      <c r="W67" s="116"/>
      <c r="X67" s="118"/>
      <c r="Y67" s="117"/>
      <c r="Z67" s="112"/>
    </row>
    <row r="68" spans="1:26" ht="15.75" x14ac:dyDescent="0.2">
      <c r="A68" s="29">
        <v>92</v>
      </c>
      <c r="B68" s="264" t="s">
        <v>181</v>
      </c>
      <c r="C68" s="265"/>
      <c r="D68" s="239"/>
      <c r="E68" s="266"/>
      <c r="F68" s="242"/>
      <c r="G68" s="268"/>
      <c r="H68" s="270"/>
      <c r="I68" s="265"/>
      <c r="J68" s="239"/>
      <c r="K68" s="266"/>
      <c r="L68" s="271"/>
      <c r="M68" s="268"/>
      <c r="N68" s="269"/>
      <c r="O68" s="265"/>
      <c r="P68" s="239"/>
      <c r="Q68" s="266"/>
      <c r="R68" s="271"/>
      <c r="S68" s="268"/>
      <c r="T68" s="269"/>
      <c r="U68" s="265"/>
      <c r="V68" s="239"/>
      <c r="W68" s="266"/>
      <c r="X68" s="267"/>
      <c r="Y68" s="268"/>
      <c r="Z68" s="269"/>
    </row>
    <row r="69" spans="1:26" ht="16.5" thickBot="1" x14ac:dyDescent="0.25">
      <c r="A69" s="216"/>
      <c r="B69" s="210" t="s">
        <v>9</v>
      </c>
      <c r="C69" s="295">
        <v>891</v>
      </c>
      <c r="D69" s="300">
        <v>0.42550143266475643</v>
      </c>
      <c r="E69" s="297">
        <v>312</v>
      </c>
      <c r="F69" s="77">
        <v>0.40519480519480522</v>
      </c>
      <c r="G69" s="141">
        <v>194</v>
      </c>
      <c r="H69" s="301">
        <v>0.45647058823529413</v>
      </c>
      <c r="I69" s="295">
        <v>1010</v>
      </c>
      <c r="J69" s="300">
        <v>0.43855840208423796</v>
      </c>
      <c r="K69" s="297">
        <v>410</v>
      </c>
      <c r="L69" s="302">
        <v>0.45454545454545453</v>
      </c>
      <c r="M69" s="141">
        <v>288</v>
      </c>
      <c r="N69" s="301">
        <v>0.49655172413793103</v>
      </c>
      <c r="O69" s="295">
        <v>890</v>
      </c>
      <c r="P69" s="300">
        <v>0.4242135367016206</v>
      </c>
      <c r="Q69" s="297">
        <v>354</v>
      </c>
      <c r="R69" s="302">
        <v>0.43757725587144625</v>
      </c>
      <c r="S69" s="141">
        <v>244</v>
      </c>
      <c r="T69" s="301">
        <v>0.47195357833655704</v>
      </c>
      <c r="U69" s="295">
        <f>SUM(U9:U67)</f>
        <v>993</v>
      </c>
      <c r="V69" s="300">
        <v>0.42237345810293492</v>
      </c>
      <c r="W69" s="297">
        <f>SUM(W9:W67)</f>
        <v>384</v>
      </c>
      <c r="X69" s="303">
        <v>0.44036697247706424</v>
      </c>
      <c r="Y69" s="141">
        <f>SUM(Y9:Y67)</f>
        <v>138</v>
      </c>
      <c r="Z69" s="301">
        <v>0.5149253731343284</v>
      </c>
    </row>
    <row r="70" spans="1:26" x14ac:dyDescent="0.2">
      <c r="A70" s="212" t="s">
        <v>196</v>
      </c>
      <c r="N70" s="196"/>
    </row>
    <row r="71" spans="1:26" x14ac:dyDescent="0.2">
      <c r="A71" s="99" t="s">
        <v>168</v>
      </c>
    </row>
  </sheetData>
  <mergeCells count="18">
    <mergeCell ref="C6:H6"/>
    <mergeCell ref="I6:N6"/>
    <mergeCell ref="A4:N4"/>
    <mergeCell ref="A2:O2"/>
    <mergeCell ref="C7:D7"/>
    <mergeCell ref="E7:F7"/>
    <mergeCell ref="G7:H7"/>
    <mergeCell ref="I7:J7"/>
    <mergeCell ref="K7:L7"/>
    <mergeCell ref="O6:T6"/>
    <mergeCell ref="O7:P7"/>
    <mergeCell ref="Q7:R7"/>
    <mergeCell ref="S7:T7"/>
    <mergeCell ref="U6:Z6"/>
    <mergeCell ref="U7:V7"/>
    <mergeCell ref="W7:X7"/>
    <mergeCell ref="Y7:Z7"/>
    <mergeCell ref="M7:N7"/>
  </mergeCells>
  <conditionalFormatting sqref="J9:J69 D9:D69 P9:P69 V9:V69">
    <cfRule type="cellIs" dxfId="34" priority="15" operator="greaterThan">
      <formula>50%</formula>
    </cfRule>
  </conditionalFormatting>
  <conditionalFormatting sqref="L9:L69">
    <cfRule type="expression" dxfId="33" priority="14">
      <formula>J9&lt;L9</formula>
    </cfRule>
  </conditionalFormatting>
  <conditionalFormatting sqref="N9:N69">
    <cfRule type="expression" dxfId="32" priority="13">
      <formula>L9&lt;N9</formula>
    </cfRule>
  </conditionalFormatting>
  <conditionalFormatting sqref="F9:F69">
    <cfRule type="cellIs" dxfId="31" priority="8" operator="greaterThan">
      <formula>D9</formula>
    </cfRule>
  </conditionalFormatting>
  <conditionalFormatting sqref="H9:H69">
    <cfRule type="cellIs" dxfId="30" priority="7" operator="greaterThan">
      <formula>F9</formula>
    </cfRule>
  </conditionalFormatting>
  <conditionalFormatting sqref="R9:R69">
    <cfRule type="expression" dxfId="29" priority="5">
      <formula>P9&lt;R9</formula>
    </cfRule>
  </conditionalFormatting>
  <conditionalFormatting sqref="T9:T69">
    <cfRule type="expression" dxfId="28" priority="4">
      <formula>R9&lt;T9</formula>
    </cfRule>
  </conditionalFormatting>
  <conditionalFormatting sqref="X9:X69">
    <cfRule type="expression" dxfId="27" priority="2">
      <formula>V9&lt;X9</formula>
    </cfRule>
  </conditionalFormatting>
  <conditionalFormatting sqref="Z9:Z69">
    <cfRule type="expression" dxfId="26" priority="1">
      <formula>X9&lt;Z9</formula>
    </cfRule>
  </conditionalFormatting>
  <printOptions horizontalCentered="1"/>
  <pageMargins left="0.39370078740157483" right="0.39370078740157483" top="0.39370078740157483" bottom="0.59055118110236227" header="0.51181102362204722" footer="0.51181102362204722"/>
  <pageSetup paperSize="9" scale="42" orientation="landscape" r:id="rId1"/>
  <headerFooter alignWithMargins="0">
    <oddFooter>&amp;C&amp;P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Z71"/>
  <sheetViews>
    <sheetView showZeros="0" topLeftCell="H1" zoomScale="85" zoomScaleNormal="85" workbookViewId="0">
      <selection activeCell="F34" sqref="F34"/>
    </sheetView>
  </sheetViews>
  <sheetFormatPr baseColWidth="10" defaultColWidth="11.42578125" defaultRowHeight="12.75" x14ac:dyDescent="0.2"/>
  <cols>
    <col min="1" max="1" width="8.140625" style="97" customWidth="1"/>
    <col min="2" max="2" width="56.140625" style="97" customWidth="1"/>
    <col min="3" max="3" width="13.28515625" style="97" customWidth="1"/>
    <col min="4" max="4" width="9.7109375" style="97" customWidth="1"/>
    <col min="5" max="5" width="9.85546875" style="97" customWidth="1"/>
    <col min="6" max="8" width="9.7109375" style="97" customWidth="1"/>
    <col min="9" max="9" width="13.28515625" style="97" customWidth="1"/>
    <col min="10" max="10" width="9.7109375" style="97" customWidth="1"/>
    <col min="11" max="11" width="10.42578125" style="97" customWidth="1"/>
    <col min="12" max="14" width="9.7109375" style="97" customWidth="1"/>
    <col min="15" max="15" width="13.28515625" style="97" customWidth="1"/>
    <col min="16" max="16" width="9.7109375" style="97" customWidth="1"/>
    <col min="17" max="17" width="10.5703125" style="97" customWidth="1"/>
    <col min="18" max="20" width="9.7109375" style="97" customWidth="1"/>
    <col min="21" max="21" width="13.28515625" style="97" customWidth="1"/>
    <col min="22" max="23" width="10.5703125" style="97" customWidth="1"/>
    <col min="24" max="24" width="9.7109375" style="97" customWidth="1"/>
    <col min="25" max="25" width="9.5703125" style="97" customWidth="1"/>
    <col min="26" max="26" width="9.7109375" style="97" customWidth="1"/>
    <col min="27" max="16384" width="11.42578125" style="97"/>
  </cols>
  <sheetData>
    <row r="1" spans="1:26" ht="5.45" customHeight="1" x14ac:dyDescent="0.2"/>
    <row r="2" spans="1:26" ht="18.75" x14ac:dyDescent="0.2">
      <c r="A2" s="371" t="s">
        <v>207</v>
      </c>
      <c r="B2" s="371"/>
      <c r="C2" s="371"/>
      <c r="D2" s="371"/>
      <c r="E2" s="371"/>
      <c r="F2" s="371"/>
      <c r="G2" s="371"/>
      <c r="H2" s="371"/>
      <c r="I2" s="376"/>
      <c r="J2" s="376"/>
      <c r="K2" s="376"/>
      <c r="L2" s="376"/>
      <c r="M2" s="376"/>
      <c r="N2" s="376"/>
      <c r="O2" s="376"/>
      <c r="P2" s="376"/>
      <c r="Q2" s="376"/>
      <c r="R2" s="376"/>
      <c r="S2" s="376"/>
      <c r="T2" s="376"/>
    </row>
    <row r="4" spans="1:26" x14ac:dyDescent="0.2">
      <c r="A4" s="377" t="s">
        <v>169</v>
      </c>
      <c r="B4" s="378"/>
      <c r="C4" s="378"/>
      <c r="D4" s="378"/>
      <c r="E4" s="378"/>
      <c r="F4" s="378"/>
      <c r="G4" s="378"/>
      <c r="H4" s="378"/>
      <c r="I4" s="376"/>
      <c r="J4" s="376"/>
      <c r="K4" s="376"/>
      <c r="L4" s="376"/>
      <c r="M4" s="376"/>
      <c r="N4" s="376"/>
      <c r="O4" s="376"/>
      <c r="P4" s="376"/>
      <c r="Q4" s="376"/>
      <c r="R4" s="376"/>
      <c r="S4" s="376"/>
      <c r="T4" s="376"/>
    </row>
    <row r="5" spans="1:26" ht="13.5" thickBot="1" x14ac:dyDescent="0.25">
      <c r="C5" s="98"/>
      <c r="D5" s="98"/>
      <c r="E5" s="98"/>
      <c r="F5" s="98"/>
      <c r="G5" s="98"/>
      <c r="H5" s="98"/>
      <c r="I5" s="98"/>
      <c r="J5" s="98"/>
      <c r="K5" s="98"/>
      <c r="L5" s="98"/>
      <c r="M5" s="98"/>
      <c r="N5" s="98"/>
      <c r="O5" s="98"/>
      <c r="P5" s="98"/>
      <c r="Q5" s="98"/>
      <c r="R5" s="98"/>
      <c r="S5" s="98"/>
      <c r="T5" s="98"/>
    </row>
    <row r="6" spans="1:26" s="99" customFormat="1" ht="15.75" x14ac:dyDescent="0.2">
      <c r="B6" s="6"/>
      <c r="C6" s="368">
        <v>2021</v>
      </c>
      <c r="D6" s="369"/>
      <c r="E6" s="369"/>
      <c r="F6" s="369"/>
      <c r="G6" s="369"/>
      <c r="H6" s="370"/>
      <c r="I6" s="368">
        <v>2022</v>
      </c>
      <c r="J6" s="369"/>
      <c r="K6" s="369"/>
      <c r="L6" s="369"/>
      <c r="M6" s="369"/>
      <c r="N6" s="370"/>
      <c r="O6" s="368">
        <v>2023</v>
      </c>
      <c r="P6" s="369"/>
      <c r="Q6" s="369"/>
      <c r="R6" s="369"/>
      <c r="S6" s="369"/>
      <c r="T6" s="370"/>
      <c r="U6" s="368">
        <v>2024</v>
      </c>
      <c r="V6" s="369"/>
      <c r="W6" s="369"/>
      <c r="X6" s="369"/>
      <c r="Y6" s="369"/>
      <c r="Z6" s="370"/>
    </row>
    <row r="7" spans="1:26" s="99" customFormat="1" ht="16.5" thickBot="1" x14ac:dyDescent="0.25">
      <c r="B7" s="6"/>
      <c r="C7" s="362" t="s">
        <v>118</v>
      </c>
      <c r="D7" s="365"/>
      <c r="E7" s="364" t="s">
        <v>119</v>
      </c>
      <c r="F7" s="374"/>
      <c r="G7" s="367" t="s">
        <v>120</v>
      </c>
      <c r="H7" s="366"/>
      <c r="I7" s="362" t="s">
        <v>118</v>
      </c>
      <c r="J7" s="365"/>
      <c r="K7" s="364" t="s">
        <v>119</v>
      </c>
      <c r="L7" s="374"/>
      <c r="M7" s="367" t="s">
        <v>120</v>
      </c>
      <c r="N7" s="366"/>
      <c r="O7" s="362" t="s">
        <v>118</v>
      </c>
      <c r="P7" s="363"/>
      <c r="Q7" s="364" t="s">
        <v>119</v>
      </c>
      <c r="R7" s="365"/>
      <c r="S7" s="363" t="s">
        <v>120</v>
      </c>
      <c r="T7" s="366"/>
      <c r="U7" s="362" t="s">
        <v>118</v>
      </c>
      <c r="V7" s="363"/>
      <c r="W7" s="364" t="s">
        <v>119</v>
      </c>
      <c r="X7" s="365"/>
      <c r="Y7" s="363" t="s">
        <v>120</v>
      </c>
      <c r="Z7" s="366"/>
    </row>
    <row r="8" spans="1:26" s="99" customFormat="1" ht="32.450000000000003" customHeight="1" x14ac:dyDescent="0.2">
      <c r="A8" s="204" t="s">
        <v>10</v>
      </c>
      <c r="B8" s="213" t="s">
        <v>11</v>
      </c>
      <c r="C8" s="100" t="s">
        <v>121</v>
      </c>
      <c r="D8" s="101" t="s">
        <v>166</v>
      </c>
      <c r="E8" s="102" t="s">
        <v>122</v>
      </c>
      <c r="F8" s="105" t="s">
        <v>166</v>
      </c>
      <c r="G8" s="103" t="s">
        <v>123</v>
      </c>
      <c r="H8" s="103" t="s">
        <v>166</v>
      </c>
      <c r="I8" s="100" t="s">
        <v>121</v>
      </c>
      <c r="J8" s="101" t="s">
        <v>166</v>
      </c>
      <c r="K8" s="102" t="s">
        <v>122</v>
      </c>
      <c r="L8" s="105" t="s">
        <v>166</v>
      </c>
      <c r="M8" s="103" t="s">
        <v>123</v>
      </c>
      <c r="N8" s="104" t="s">
        <v>166</v>
      </c>
      <c r="O8" s="100" t="s">
        <v>121</v>
      </c>
      <c r="P8" s="101" t="s">
        <v>166</v>
      </c>
      <c r="Q8" s="102" t="s">
        <v>122</v>
      </c>
      <c r="R8" s="105" t="s">
        <v>166</v>
      </c>
      <c r="S8" s="103" t="s">
        <v>123</v>
      </c>
      <c r="T8" s="104" t="s">
        <v>166</v>
      </c>
      <c r="U8" s="100" t="s">
        <v>121</v>
      </c>
      <c r="V8" s="101" t="s">
        <v>166</v>
      </c>
      <c r="W8" s="102" t="s">
        <v>122</v>
      </c>
      <c r="X8" s="105" t="s">
        <v>166</v>
      </c>
      <c r="Y8" s="103" t="s">
        <v>123</v>
      </c>
      <c r="Z8" s="104" t="s">
        <v>166</v>
      </c>
    </row>
    <row r="9" spans="1:26" ht="15.75" x14ac:dyDescent="0.2">
      <c r="A9" s="205">
        <v>1</v>
      </c>
      <c r="B9" s="106" t="s">
        <v>13</v>
      </c>
      <c r="C9" s="107">
        <v>77</v>
      </c>
      <c r="D9" s="108">
        <v>0.425414364640884</v>
      </c>
      <c r="E9" s="109">
        <v>22</v>
      </c>
      <c r="F9" s="110">
        <v>0.42307692307692307</v>
      </c>
      <c r="G9" s="111">
        <v>13</v>
      </c>
      <c r="H9" s="112">
        <v>0.52</v>
      </c>
      <c r="I9" s="107">
        <v>76</v>
      </c>
      <c r="J9" s="108">
        <v>0.44186046511627908</v>
      </c>
      <c r="K9" s="109">
        <v>22</v>
      </c>
      <c r="L9" s="110">
        <v>0.44</v>
      </c>
      <c r="M9" s="111">
        <v>8</v>
      </c>
      <c r="N9" s="112">
        <v>0.38095238095238093</v>
      </c>
      <c r="O9" s="107">
        <v>103</v>
      </c>
      <c r="P9" s="108">
        <v>0.47465437788018433</v>
      </c>
      <c r="Q9" s="109">
        <v>35</v>
      </c>
      <c r="R9" s="110">
        <v>0.5</v>
      </c>
      <c r="S9" s="111">
        <v>16</v>
      </c>
      <c r="T9" s="112">
        <v>0.45714285714285713</v>
      </c>
      <c r="U9" s="107">
        <v>97</v>
      </c>
      <c r="V9" s="108">
        <v>0.47783251231527096</v>
      </c>
      <c r="W9" s="109">
        <v>38</v>
      </c>
      <c r="X9" s="110">
        <v>0.50666666666666671</v>
      </c>
      <c r="Y9" s="111">
        <v>14</v>
      </c>
      <c r="Z9" s="112">
        <v>0.46666666666666667</v>
      </c>
    </row>
    <row r="10" spans="1:26" ht="15.75" x14ac:dyDescent="0.2">
      <c r="A10" s="206">
        <v>2</v>
      </c>
      <c r="B10" s="113" t="s">
        <v>14</v>
      </c>
      <c r="C10" s="114">
        <v>58</v>
      </c>
      <c r="D10" s="115">
        <v>0.37662337662337664</v>
      </c>
      <c r="E10" s="116">
        <v>20</v>
      </c>
      <c r="F10" s="118">
        <v>0.4</v>
      </c>
      <c r="G10" s="117">
        <v>7</v>
      </c>
      <c r="H10" s="112">
        <v>0.3888888888888889</v>
      </c>
      <c r="I10" s="114">
        <v>56</v>
      </c>
      <c r="J10" s="115">
        <v>0.37086092715231789</v>
      </c>
      <c r="K10" s="116">
        <v>26</v>
      </c>
      <c r="L10" s="118">
        <v>0.48148148148148145</v>
      </c>
      <c r="M10" s="117">
        <v>9</v>
      </c>
      <c r="N10" s="112">
        <v>0.40909090909090912</v>
      </c>
      <c r="O10" s="114">
        <v>65</v>
      </c>
      <c r="P10" s="115">
        <v>0.40372670807453415</v>
      </c>
      <c r="Q10" s="116">
        <v>21</v>
      </c>
      <c r="R10" s="118">
        <v>0.41176470588235292</v>
      </c>
      <c r="S10" s="117">
        <v>9</v>
      </c>
      <c r="T10" s="112">
        <v>0.33333333333333331</v>
      </c>
      <c r="U10" s="114">
        <v>60</v>
      </c>
      <c r="V10" s="115">
        <v>0.39473684210526316</v>
      </c>
      <c r="W10" s="116">
        <v>21</v>
      </c>
      <c r="X10" s="118">
        <v>0.45652173913043476</v>
      </c>
      <c r="Y10" s="117">
        <v>13</v>
      </c>
      <c r="Z10" s="112">
        <v>0.5</v>
      </c>
    </row>
    <row r="11" spans="1:26" ht="15.75" x14ac:dyDescent="0.2">
      <c r="A11" s="206">
        <v>3</v>
      </c>
      <c r="B11" s="113" t="s">
        <v>15</v>
      </c>
      <c r="C11" s="114">
        <v>6</v>
      </c>
      <c r="D11" s="115">
        <v>0.21428571428571427</v>
      </c>
      <c r="E11" s="116">
        <v>1</v>
      </c>
      <c r="F11" s="118">
        <v>0.125</v>
      </c>
      <c r="G11" s="117"/>
      <c r="H11" s="112">
        <v>0</v>
      </c>
      <c r="I11" s="114">
        <v>7</v>
      </c>
      <c r="J11" s="115">
        <v>0.28000000000000003</v>
      </c>
      <c r="K11" s="116">
        <v>2</v>
      </c>
      <c r="L11" s="118">
        <v>0.2857142857142857</v>
      </c>
      <c r="M11" s="117">
        <v>1</v>
      </c>
      <c r="N11" s="112">
        <v>0.33333333333333331</v>
      </c>
      <c r="O11" s="114">
        <v>7</v>
      </c>
      <c r="P11" s="115">
        <v>0.25925925925925924</v>
      </c>
      <c r="Q11" s="116">
        <v>1</v>
      </c>
      <c r="R11" s="118">
        <v>0.2</v>
      </c>
      <c r="S11" s="117">
        <v>1</v>
      </c>
      <c r="T11" s="112">
        <v>0.25</v>
      </c>
      <c r="U11" s="114">
        <v>6</v>
      </c>
      <c r="V11" s="115">
        <v>0.24</v>
      </c>
      <c r="W11" s="116">
        <v>2</v>
      </c>
      <c r="X11" s="118">
        <v>0.4</v>
      </c>
      <c r="Y11" s="117">
        <v>1</v>
      </c>
      <c r="Z11" s="112">
        <v>0.5</v>
      </c>
    </row>
    <row r="12" spans="1:26" ht="15.75" x14ac:dyDescent="0.2">
      <c r="A12" s="206">
        <v>4</v>
      </c>
      <c r="B12" s="113" t="s">
        <v>16</v>
      </c>
      <c r="C12" s="114">
        <v>15</v>
      </c>
      <c r="D12" s="115">
        <v>0.375</v>
      </c>
      <c r="E12" s="116">
        <v>2</v>
      </c>
      <c r="F12" s="118">
        <v>0.2</v>
      </c>
      <c r="G12" s="117">
        <v>1</v>
      </c>
      <c r="H12" s="112">
        <v>0.25</v>
      </c>
      <c r="I12" s="114">
        <v>15</v>
      </c>
      <c r="J12" s="115">
        <v>0.39473684210526316</v>
      </c>
      <c r="K12" s="116">
        <v>4</v>
      </c>
      <c r="L12" s="118">
        <v>0.44444444444444442</v>
      </c>
      <c r="M12" s="117">
        <v>2</v>
      </c>
      <c r="N12" s="112">
        <v>0.4</v>
      </c>
      <c r="O12" s="114">
        <v>15</v>
      </c>
      <c r="P12" s="115">
        <v>0.35714285714285715</v>
      </c>
      <c r="Q12" s="116">
        <v>8</v>
      </c>
      <c r="R12" s="118">
        <v>0.5714285714285714</v>
      </c>
      <c r="S12" s="117">
        <v>3</v>
      </c>
      <c r="T12" s="112">
        <v>0.375</v>
      </c>
      <c r="U12" s="114">
        <v>18</v>
      </c>
      <c r="V12" s="115">
        <v>0.41860465116279072</v>
      </c>
      <c r="W12" s="116">
        <v>5</v>
      </c>
      <c r="X12" s="118">
        <v>0.55555555555555558</v>
      </c>
      <c r="Y12" s="117">
        <v>3</v>
      </c>
      <c r="Z12" s="112">
        <v>0.75</v>
      </c>
    </row>
    <row r="13" spans="1:26" ht="15.75" x14ac:dyDescent="0.2">
      <c r="A13" s="206">
        <v>5</v>
      </c>
      <c r="B13" s="113" t="s">
        <v>17</v>
      </c>
      <c r="C13" s="114">
        <v>54</v>
      </c>
      <c r="D13" s="115">
        <v>0.33540372670807456</v>
      </c>
      <c r="E13" s="116">
        <v>28</v>
      </c>
      <c r="F13" s="118">
        <v>0.35897435897435898</v>
      </c>
      <c r="G13" s="117">
        <v>14</v>
      </c>
      <c r="H13" s="112">
        <v>0.48275862068965519</v>
      </c>
      <c r="I13" s="114">
        <v>52</v>
      </c>
      <c r="J13" s="115">
        <v>0.32704402515723269</v>
      </c>
      <c r="K13" s="116">
        <v>18</v>
      </c>
      <c r="L13" s="118">
        <v>0.26470588235294118</v>
      </c>
      <c r="M13" s="117">
        <v>12</v>
      </c>
      <c r="N13" s="112">
        <v>0.41379310344827586</v>
      </c>
      <c r="O13" s="114">
        <v>59</v>
      </c>
      <c r="P13" s="115">
        <v>0.33908045977011492</v>
      </c>
      <c r="Q13" s="116">
        <v>16</v>
      </c>
      <c r="R13" s="118">
        <v>0.23529411764705882</v>
      </c>
      <c r="S13" s="117">
        <v>7</v>
      </c>
      <c r="T13" s="112">
        <v>0.25</v>
      </c>
      <c r="U13" s="114">
        <v>69</v>
      </c>
      <c r="V13" s="115">
        <v>0.38547486033519551</v>
      </c>
      <c r="W13" s="116">
        <v>20</v>
      </c>
      <c r="X13" s="118">
        <v>0.30303030303030304</v>
      </c>
      <c r="Y13" s="117">
        <v>10</v>
      </c>
      <c r="Z13" s="112">
        <v>0.29411764705882354</v>
      </c>
    </row>
    <row r="14" spans="1:26" ht="15.75" x14ac:dyDescent="0.2">
      <c r="A14" s="206">
        <v>6</v>
      </c>
      <c r="B14" s="113" t="s">
        <v>182</v>
      </c>
      <c r="C14" s="114">
        <v>84</v>
      </c>
      <c r="D14" s="115">
        <v>0.48</v>
      </c>
      <c r="E14" s="116">
        <v>47</v>
      </c>
      <c r="F14" s="118">
        <v>0.54651162790697672</v>
      </c>
      <c r="G14" s="117">
        <v>26</v>
      </c>
      <c r="H14" s="112">
        <v>0.65</v>
      </c>
      <c r="I14" s="114">
        <v>56</v>
      </c>
      <c r="J14" s="115">
        <v>0.41176470588235292</v>
      </c>
      <c r="K14" s="116">
        <v>33</v>
      </c>
      <c r="L14" s="118">
        <v>0.47142857142857142</v>
      </c>
      <c r="M14" s="117">
        <v>14</v>
      </c>
      <c r="N14" s="112">
        <v>0.51851851851851849</v>
      </c>
      <c r="O14" s="114">
        <v>77</v>
      </c>
      <c r="P14" s="115">
        <v>0.425414364640884</v>
      </c>
      <c r="Q14" s="116">
        <v>35</v>
      </c>
      <c r="R14" s="118">
        <v>0.4861111111111111</v>
      </c>
      <c r="S14" s="117">
        <v>22</v>
      </c>
      <c r="T14" s="112">
        <v>0.61111111111111116</v>
      </c>
      <c r="U14" s="114">
        <v>79</v>
      </c>
      <c r="V14" s="115">
        <v>0.43169398907103823</v>
      </c>
      <c r="W14" s="116">
        <v>30</v>
      </c>
      <c r="X14" s="118">
        <v>0.43478260869565216</v>
      </c>
      <c r="Y14" s="117">
        <v>12</v>
      </c>
      <c r="Z14" s="112">
        <v>0.48</v>
      </c>
    </row>
    <row r="15" spans="1:26" ht="15.75" x14ac:dyDescent="0.2">
      <c r="A15" s="207">
        <v>7</v>
      </c>
      <c r="B15" s="113" t="s">
        <v>183</v>
      </c>
      <c r="C15" s="114">
        <v>51</v>
      </c>
      <c r="D15" s="115">
        <v>0.61445783132530118</v>
      </c>
      <c r="E15" s="116">
        <v>21</v>
      </c>
      <c r="F15" s="118">
        <v>0.67741935483870963</v>
      </c>
      <c r="G15" s="117">
        <v>7</v>
      </c>
      <c r="H15" s="112">
        <v>0.63636363636363635</v>
      </c>
      <c r="I15" s="114">
        <v>49</v>
      </c>
      <c r="J15" s="115">
        <v>0.62820512820512819</v>
      </c>
      <c r="K15" s="116">
        <v>18</v>
      </c>
      <c r="L15" s="118">
        <v>0.58064516129032262</v>
      </c>
      <c r="M15" s="117">
        <v>6</v>
      </c>
      <c r="N15" s="112">
        <v>0.66666666666666663</v>
      </c>
      <c r="O15" s="114">
        <v>54</v>
      </c>
      <c r="P15" s="115">
        <v>0.57446808510638303</v>
      </c>
      <c r="Q15" s="116">
        <v>23</v>
      </c>
      <c r="R15" s="118">
        <v>0.52272727272727271</v>
      </c>
      <c r="S15" s="117">
        <v>9</v>
      </c>
      <c r="T15" s="112">
        <v>0.5625</v>
      </c>
      <c r="U15" s="114">
        <v>55</v>
      </c>
      <c r="V15" s="115">
        <v>0.6179775280898876</v>
      </c>
      <c r="W15" s="116">
        <v>22</v>
      </c>
      <c r="X15" s="118">
        <v>0.62857142857142856</v>
      </c>
      <c r="Y15" s="117">
        <v>10</v>
      </c>
      <c r="Z15" s="112">
        <v>0.66666666666666663</v>
      </c>
    </row>
    <row r="16" spans="1:26" ht="15.75" x14ac:dyDescent="0.2">
      <c r="A16" s="207">
        <v>8</v>
      </c>
      <c r="B16" s="113" t="s">
        <v>20</v>
      </c>
      <c r="C16" s="114">
        <v>10</v>
      </c>
      <c r="D16" s="115">
        <v>0.4</v>
      </c>
      <c r="E16" s="116">
        <v>5</v>
      </c>
      <c r="F16" s="118">
        <v>0.38461538461538464</v>
      </c>
      <c r="G16" s="117">
        <v>3</v>
      </c>
      <c r="H16" s="112">
        <v>0.75</v>
      </c>
      <c r="I16" s="114">
        <v>9</v>
      </c>
      <c r="J16" s="115">
        <v>0.40909090909090912</v>
      </c>
      <c r="K16" s="116">
        <v>2</v>
      </c>
      <c r="L16" s="118">
        <v>0.25</v>
      </c>
      <c r="M16" s="117"/>
      <c r="N16" s="112">
        <v>0</v>
      </c>
      <c r="O16" s="114">
        <v>15</v>
      </c>
      <c r="P16" s="115">
        <v>0.5</v>
      </c>
      <c r="Q16" s="116">
        <v>6</v>
      </c>
      <c r="R16" s="118">
        <v>0.42857142857142855</v>
      </c>
      <c r="S16" s="117">
        <v>3</v>
      </c>
      <c r="T16" s="112">
        <v>0.75</v>
      </c>
      <c r="U16" s="114">
        <v>15</v>
      </c>
      <c r="V16" s="115">
        <v>0.4838709677419355</v>
      </c>
      <c r="W16" s="116">
        <v>4</v>
      </c>
      <c r="X16" s="118">
        <v>0.44444444444444442</v>
      </c>
      <c r="Y16" s="117">
        <v>1</v>
      </c>
      <c r="Z16" s="112">
        <v>0.2</v>
      </c>
    </row>
    <row r="17" spans="1:26" ht="15.75" x14ac:dyDescent="0.2">
      <c r="A17" s="207">
        <v>9</v>
      </c>
      <c r="B17" s="113" t="s">
        <v>21</v>
      </c>
      <c r="C17" s="114">
        <v>48</v>
      </c>
      <c r="D17" s="115">
        <v>0.48979591836734693</v>
      </c>
      <c r="E17" s="116">
        <v>13</v>
      </c>
      <c r="F17" s="118">
        <v>0.48148148148148145</v>
      </c>
      <c r="G17" s="117">
        <v>6</v>
      </c>
      <c r="H17" s="112">
        <v>0.46153846153846156</v>
      </c>
      <c r="I17" s="114">
        <v>47</v>
      </c>
      <c r="J17" s="115">
        <v>0.51086956521739135</v>
      </c>
      <c r="K17" s="116">
        <v>16</v>
      </c>
      <c r="L17" s="118">
        <v>0.47058823529411764</v>
      </c>
      <c r="M17" s="117">
        <v>7</v>
      </c>
      <c r="N17" s="112">
        <v>0.7</v>
      </c>
      <c r="O17" s="114">
        <v>49</v>
      </c>
      <c r="P17" s="115">
        <v>0.53846153846153844</v>
      </c>
      <c r="Q17" s="116">
        <v>20</v>
      </c>
      <c r="R17" s="118">
        <v>0.45454545454545453</v>
      </c>
      <c r="S17" s="117">
        <v>5</v>
      </c>
      <c r="T17" s="112">
        <v>0.33333333333333331</v>
      </c>
      <c r="U17" s="114">
        <v>62</v>
      </c>
      <c r="V17" s="115">
        <v>0.6262626262626263</v>
      </c>
      <c r="W17" s="116">
        <v>30</v>
      </c>
      <c r="X17" s="118">
        <v>0.6</v>
      </c>
      <c r="Y17" s="117">
        <v>13</v>
      </c>
      <c r="Z17" s="112">
        <v>0.5</v>
      </c>
    </row>
    <row r="18" spans="1:26" ht="15.75" x14ac:dyDescent="0.2">
      <c r="A18" s="207">
        <v>10</v>
      </c>
      <c r="B18" s="113" t="s">
        <v>22</v>
      </c>
      <c r="C18" s="114">
        <v>12</v>
      </c>
      <c r="D18" s="115">
        <v>0.5714285714285714</v>
      </c>
      <c r="E18" s="116">
        <v>6</v>
      </c>
      <c r="F18" s="118">
        <v>0.54545454545454541</v>
      </c>
      <c r="G18" s="117">
        <v>3</v>
      </c>
      <c r="H18" s="112">
        <v>0.6</v>
      </c>
      <c r="I18" s="114">
        <v>15</v>
      </c>
      <c r="J18" s="115">
        <v>0.65217391304347827</v>
      </c>
      <c r="K18" s="116">
        <v>6</v>
      </c>
      <c r="L18" s="118">
        <v>0.75</v>
      </c>
      <c r="M18" s="117">
        <v>2</v>
      </c>
      <c r="N18" s="112">
        <v>0.66666666666666663</v>
      </c>
      <c r="O18" s="114">
        <v>13</v>
      </c>
      <c r="P18" s="115">
        <v>0.61904761904761907</v>
      </c>
      <c r="Q18" s="116">
        <v>6</v>
      </c>
      <c r="R18" s="118">
        <v>0.66666666666666663</v>
      </c>
      <c r="S18" s="117">
        <v>4</v>
      </c>
      <c r="T18" s="112">
        <v>0.8</v>
      </c>
      <c r="U18" s="114">
        <v>13</v>
      </c>
      <c r="V18" s="115">
        <v>0.65</v>
      </c>
      <c r="W18" s="116">
        <v>5</v>
      </c>
      <c r="X18" s="118">
        <v>0.83333333333333337</v>
      </c>
      <c r="Y18" s="117">
        <v>3</v>
      </c>
      <c r="Z18" s="112">
        <v>0.75</v>
      </c>
    </row>
    <row r="19" spans="1:26" ht="15.75" x14ac:dyDescent="0.2">
      <c r="A19" s="207">
        <v>11</v>
      </c>
      <c r="B19" s="113" t="s">
        <v>184</v>
      </c>
      <c r="C19" s="114">
        <v>84</v>
      </c>
      <c r="D19" s="115">
        <v>0.66666666666666663</v>
      </c>
      <c r="E19" s="116">
        <v>37</v>
      </c>
      <c r="F19" s="118">
        <v>0.60655737704918034</v>
      </c>
      <c r="G19" s="117">
        <v>14</v>
      </c>
      <c r="H19" s="112">
        <v>0.77777777777777779</v>
      </c>
      <c r="I19" s="114">
        <v>76</v>
      </c>
      <c r="J19" s="115">
        <v>0.6333333333333333</v>
      </c>
      <c r="K19" s="116">
        <v>44</v>
      </c>
      <c r="L19" s="118">
        <v>0.69841269841269837</v>
      </c>
      <c r="M19" s="117">
        <v>14</v>
      </c>
      <c r="N19" s="112">
        <v>0.73684210526315785</v>
      </c>
      <c r="O19" s="114">
        <v>83</v>
      </c>
      <c r="P19" s="115">
        <v>0.62878787878787878</v>
      </c>
      <c r="Q19" s="116">
        <v>36</v>
      </c>
      <c r="R19" s="118">
        <v>0.63157894736842102</v>
      </c>
      <c r="S19" s="117">
        <v>20</v>
      </c>
      <c r="T19" s="112">
        <v>0.68965517241379315</v>
      </c>
      <c r="U19" s="114">
        <v>86</v>
      </c>
      <c r="V19" s="115">
        <v>0.63235294117647056</v>
      </c>
      <c r="W19" s="116">
        <v>39</v>
      </c>
      <c r="X19" s="118">
        <v>0.68421052631578949</v>
      </c>
      <c r="Y19" s="117">
        <v>10</v>
      </c>
      <c r="Z19" s="112">
        <v>0.58823529411764708</v>
      </c>
    </row>
    <row r="20" spans="1:26" ht="15.75" x14ac:dyDescent="0.2">
      <c r="A20" s="207">
        <v>12</v>
      </c>
      <c r="B20" s="113" t="s">
        <v>185</v>
      </c>
      <c r="C20" s="114">
        <v>11</v>
      </c>
      <c r="D20" s="115">
        <v>0.5</v>
      </c>
      <c r="E20" s="116">
        <v>4</v>
      </c>
      <c r="F20" s="118">
        <v>0.33333333333333331</v>
      </c>
      <c r="G20" s="117"/>
      <c r="H20" s="112">
        <v>0</v>
      </c>
      <c r="I20" s="114">
        <v>16</v>
      </c>
      <c r="J20" s="115">
        <v>0.64</v>
      </c>
      <c r="K20" s="116">
        <v>7</v>
      </c>
      <c r="L20" s="118">
        <v>0.77777777777777779</v>
      </c>
      <c r="M20" s="117">
        <v>5</v>
      </c>
      <c r="N20" s="112">
        <v>1</v>
      </c>
      <c r="O20" s="114">
        <v>21</v>
      </c>
      <c r="P20" s="115">
        <v>0.67741935483870963</v>
      </c>
      <c r="Q20" s="116">
        <v>6</v>
      </c>
      <c r="R20" s="118">
        <v>0.5</v>
      </c>
      <c r="S20" s="117">
        <v>1</v>
      </c>
      <c r="T20" s="112">
        <v>0.14285714285714285</v>
      </c>
      <c r="U20" s="114">
        <v>20</v>
      </c>
      <c r="V20" s="115">
        <v>0.76923076923076927</v>
      </c>
      <c r="W20" s="116">
        <v>9</v>
      </c>
      <c r="X20" s="118">
        <v>0.9</v>
      </c>
      <c r="Y20" s="117">
        <v>3</v>
      </c>
      <c r="Z20" s="112">
        <v>0.75</v>
      </c>
    </row>
    <row r="21" spans="1:26" ht="15.75" x14ac:dyDescent="0.2">
      <c r="A21" s="207">
        <v>13</v>
      </c>
      <c r="B21" s="113" t="s">
        <v>186</v>
      </c>
      <c r="C21" s="114">
        <v>5</v>
      </c>
      <c r="D21" s="115">
        <v>0.55555555555555558</v>
      </c>
      <c r="E21" s="116">
        <v>2</v>
      </c>
      <c r="F21" s="118">
        <v>1</v>
      </c>
      <c r="G21" s="117">
        <v>2</v>
      </c>
      <c r="H21" s="112">
        <v>1</v>
      </c>
      <c r="I21" s="114">
        <v>4</v>
      </c>
      <c r="J21" s="115">
        <v>0.44444444444444442</v>
      </c>
      <c r="K21" s="116">
        <v>1</v>
      </c>
      <c r="L21" s="118">
        <v>0.33333333333333331</v>
      </c>
      <c r="M21" s="117">
        <v>1</v>
      </c>
      <c r="N21" s="112">
        <v>0.5</v>
      </c>
      <c r="O21" s="114">
        <v>5</v>
      </c>
      <c r="P21" s="115">
        <v>0.45454545454545453</v>
      </c>
      <c r="Q21" s="116">
        <v>2</v>
      </c>
      <c r="R21" s="118">
        <v>1</v>
      </c>
      <c r="S21" s="117">
        <v>1</v>
      </c>
      <c r="T21" s="112">
        <v>1</v>
      </c>
      <c r="U21" s="114">
        <v>7</v>
      </c>
      <c r="V21" s="115">
        <v>0.5</v>
      </c>
      <c r="W21" s="116">
        <v>3</v>
      </c>
      <c r="X21" s="118">
        <v>0.6</v>
      </c>
      <c r="Y21" s="117">
        <v>2</v>
      </c>
      <c r="Z21" s="112">
        <v>0.66666666666666663</v>
      </c>
    </row>
    <row r="22" spans="1:26" ht="15.75" x14ac:dyDescent="0.2">
      <c r="A22" s="207">
        <v>14</v>
      </c>
      <c r="B22" s="119" t="s">
        <v>187</v>
      </c>
      <c r="C22" s="114">
        <v>37</v>
      </c>
      <c r="D22" s="115">
        <v>0.48684210526315791</v>
      </c>
      <c r="E22" s="116">
        <v>17</v>
      </c>
      <c r="F22" s="118">
        <v>0.54838709677419351</v>
      </c>
      <c r="G22" s="117">
        <v>7</v>
      </c>
      <c r="H22" s="112">
        <v>0.7</v>
      </c>
      <c r="I22" s="114">
        <v>33</v>
      </c>
      <c r="J22" s="115">
        <v>0.45205479452054792</v>
      </c>
      <c r="K22" s="116">
        <v>17</v>
      </c>
      <c r="L22" s="118">
        <v>0.47222222222222221</v>
      </c>
      <c r="M22" s="117">
        <v>6</v>
      </c>
      <c r="N22" s="112">
        <v>0.54545454545454541</v>
      </c>
      <c r="O22" s="114">
        <v>50</v>
      </c>
      <c r="P22" s="115">
        <v>0.5376344086021505</v>
      </c>
      <c r="Q22" s="116">
        <v>22</v>
      </c>
      <c r="R22" s="118">
        <v>0.46808510638297873</v>
      </c>
      <c r="S22" s="117">
        <v>9</v>
      </c>
      <c r="T22" s="112">
        <v>0.5625</v>
      </c>
      <c r="U22" s="114">
        <v>48</v>
      </c>
      <c r="V22" s="115">
        <v>0.50526315789473686</v>
      </c>
      <c r="W22" s="116">
        <v>22</v>
      </c>
      <c r="X22" s="118">
        <v>0.48888888888888887</v>
      </c>
      <c r="Y22" s="117">
        <v>8</v>
      </c>
      <c r="Z22" s="112">
        <v>0.5714285714285714</v>
      </c>
    </row>
    <row r="23" spans="1:26" ht="15.75" x14ac:dyDescent="0.2">
      <c r="A23" s="207">
        <v>15</v>
      </c>
      <c r="B23" s="119" t="s">
        <v>188</v>
      </c>
      <c r="C23" s="114">
        <v>19</v>
      </c>
      <c r="D23" s="115">
        <v>0.40425531914893614</v>
      </c>
      <c r="E23" s="116">
        <v>6</v>
      </c>
      <c r="F23" s="118">
        <v>0.42857142857142855</v>
      </c>
      <c r="G23" s="117">
        <v>2</v>
      </c>
      <c r="H23" s="112">
        <v>0.4</v>
      </c>
      <c r="I23" s="114">
        <v>21</v>
      </c>
      <c r="J23" s="115">
        <v>0.44680851063829785</v>
      </c>
      <c r="K23" s="116">
        <v>9</v>
      </c>
      <c r="L23" s="118">
        <v>0.5</v>
      </c>
      <c r="M23" s="117">
        <v>4</v>
      </c>
      <c r="N23" s="112">
        <v>0.5714285714285714</v>
      </c>
      <c r="O23" s="114">
        <v>18</v>
      </c>
      <c r="P23" s="115">
        <v>0.39130434782608697</v>
      </c>
      <c r="Q23" s="116">
        <v>5</v>
      </c>
      <c r="R23" s="118">
        <v>0.3125</v>
      </c>
      <c r="S23" s="117">
        <v>2</v>
      </c>
      <c r="T23" s="112">
        <v>0.33333333333333331</v>
      </c>
      <c r="U23" s="114">
        <v>16</v>
      </c>
      <c r="V23" s="115">
        <v>0.37209302325581395</v>
      </c>
      <c r="W23" s="116">
        <v>2</v>
      </c>
      <c r="X23" s="118">
        <v>0.16666666666666666</v>
      </c>
      <c r="Y23" s="117">
        <v>2</v>
      </c>
      <c r="Z23" s="112">
        <v>0.25</v>
      </c>
    </row>
    <row r="24" spans="1:26" ht="15.75" x14ac:dyDescent="0.2">
      <c r="A24" s="207">
        <v>16</v>
      </c>
      <c r="B24" s="113" t="s">
        <v>189</v>
      </c>
      <c r="C24" s="114">
        <v>71</v>
      </c>
      <c r="D24" s="115">
        <v>0.5461538461538461</v>
      </c>
      <c r="E24" s="116">
        <v>23</v>
      </c>
      <c r="F24" s="118">
        <v>0.56097560975609762</v>
      </c>
      <c r="G24" s="117">
        <v>10</v>
      </c>
      <c r="H24" s="112">
        <v>0.7142857142857143</v>
      </c>
      <c r="I24" s="114">
        <v>68</v>
      </c>
      <c r="J24" s="115">
        <v>0.52713178294573648</v>
      </c>
      <c r="K24" s="116">
        <v>25</v>
      </c>
      <c r="L24" s="118">
        <v>0.58139534883720934</v>
      </c>
      <c r="M24" s="117">
        <v>16</v>
      </c>
      <c r="N24" s="112">
        <v>0.72727272727272729</v>
      </c>
      <c r="O24" s="114">
        <v>101</v>
      </c>
      <c r="P24" s="115">
        <v>0.60119047619047616</v>
      </c>
      <c r="Q24" s="116">
        <v>33</v>
      </c>
      <c r="R24" s="118">
        <v>0.61111111111111116</v>
      </c>
      <c r="S24" s="117">
        <v>17</v>
      </c>
      <c r="T24" s="112">
        <v>0.53125</v>
      </c>
      <c r="U24" s="114">
        <v>104</v>
      </c>
      <c r="V24" s="115">
        <v>0.64596273291925466</v>
      </c>
      <c r="W24" s="116">
        <v>26</v>
      </c>
      <c r="X24" s="118">
        <v>0.65</v>
      </c>
      <c r="Y24" s="117">
        <v>14</v>
      </c>
      <c r="Z24" s="112">
        <v>0.60869565217391308</v>
      </c>
    </row>
    <row r="25" spans="1:26" ht="15.75" x14ac:dyDescent="0.2">
      <c r="A25" s="207">
        <v>17</v>
      </c>
      <c r="B25" s="113" t="s">
        <v>29</v>
      </c>
      <c r="C25" s="114">
        <v>19</v>
      </c>
      <c r="D25" s="115">
        <v>0.35849056603773582</v>
      </c>
      <c r="E25" s="116">
        <v>10</v>
      </c>
      <c r="F25" s="118">
        <v>0.38461538461538464</v>
      </c>
      <c r="G25" s="117">
        <v>3</v>
      </c>
      <c r="H25" s="112">
        <v>0.42857142857142855</v>
      </c>
      <c r="I25" s="114">
        <v>19</v>
      </c>
      <c r="J25" s="115">
        <v>0.3392857142857143</v>
      </c>
      <c r="K25" s="116">
        <v>7</v>
      </c>
      <c r="L25" s="118">
        <v>0.31818181818181818</v>
      </c>
      <c r="M25" s="117">
        <v>1</v>
      </c>
      <c r="N25" s="112">
        <v>0.16666666666666666</v>
      </c>
      <c r="O25" s="114">
        <v>22</v>
      </c>
      <c r="P25" s="115">
        <v>0.39285714285714285</v>
      </c>
      <c r="Q25" s="116">
        <v>9</v>
      </c>
      <c r="R25" s="118">
        <v>0.375</v>
      </c>
      <c r="S25" s="117">
        <v>4</v>
      </c>
      <c r="T25" s="112">
        <v>0.36363636363636365</v>
      </c>
      <c r="U25" s="114">
        <v>18</v>
      </c>
      <c r="V25" s="115">
        <v>0.33962264150943394</v>
      </c>
      <c r="W25" s="116">
        <v>7</v>
      </c>
      <c r="X25" s="118">
        <v>0.35</v>
      </c>
      <c r="Y25" s="117">
        <v>4</v>
      </c>
      <c r="Z25" s="112">
        <v>0.4</v>
      </c>
    </row>
    <row r="26" spans="1:26" ht="33.75" x14ac:dyDescent="0.2">
      <c r="A26" s="207">
        <v>18</v>
      </c>
      <c r="B26" s="120" t="s">
        <v>30</v>
      </c>
      <c r="C26" s="114">
        <v>28</v>
      </c>
      <c r="D26" s="115">
        <v>0.4375</v>
      </c>
      <c r="E26" s="116">
        <v>15</v>
      </c>
      <c r="F26" s="118">
        <v>0.46875</v>
      </c>
      <c r="G26" s="117">
        <v>8</v>
      </c>
      <c r="H26" s="112">
        <v>0.5</v>
      </c>
      <c r="I26" s="114">
        <v>24</v>
      </c>
      <c r="J26" s="115">
        <v>0.42857142857142855</v>
      </c>
      <c r="K26" s="116">
        <v>8</v>
      </c>
      <c r="L26" s="118">
        <v>0.42105263157894735</v>
      </c>
      <c r="M26" s="117">
        <v>4</v>
      </c>
      <c r="N26" s="112">
        <v>0.5714285714285714</v>
      </c>
      <c r="O26" s="114">
        <v>31</v>
      </c>
      <c r="P26" s="115">
        <v>0.44927536231884058</v>
      </c>
      <c r="Q26" s="116">
        <v>12</v>
      </c>
      <c r="R26" s="118">
        <v>0.52173913043478259</v>
      </c>
      <c r="S26" s="117">
        <v>6</v>
      </c>
      <c r="T26" s="112">
        <v>0.66666666666666663</v>
      </c>
      <c r="U26" s="114">
        <v>39</v>
      </c>
      <c r="V26" s="115">
        <v>0.48749999999999999</v>
      </c>
      <c r="W26" s="116">
        <v>15</v>
      </c>
      <c r="X26" s="118">
        <v>0.42857142857142855</v>
      </c>
      <c r="Y26" s="117">
        <v>5</v>
      </c>
      <c r="Z26" s="112">
        <v>0.38461538461538464</v>
      </c>
    </row>
    <row r="27" spans="1:26" ht="15.75" x14ac:dyDescent="0.2">
      <c r="A27" s="207">
        <v>19</v>
      </c>
      <c r="B27" s="113" t="s">
        <v>31</v>
      </c>
      <c r="C27" s="114">
        <v>45</v>
      </c>
      <c r="D27" s="115">
        <v>0.45918367346938777</v>
      </c>
      <c r="E27" s="116">
        <v>16</v>
      </c>
      <c r="F27" s="118">
        <v>0.41025641025641024</v>
      </c>
      <c r="G27" s="117">
        <v>9</v>
      </c>
      <c r="H27" s="112">
        <v>0.52941176470588236</v>
      </c>
      <c r="I27" s="114">
        <v>45</v>
      </c>
      <c r="J27" s="115">
        <v>0.4838709677419355</v>
      </c>
      <c r="K27" s="116">
        <v>14</v>
      </c>
      <c r="L27" s="118">
        <v>0.35</v>
      </c>
      <c r="M27" s="117">
        <v>7</v>
      </c>
      <c r="N27" s="112">
        <v>0.63636363636363635</v>
      </c>
      <c r="O27" s="114">
        <v>57</v>
      </c>
      <c r="P27" s="115">
        <v>0.51351351351351349</v>
      </c>
      <c r="Q27" s="116">
        <v>14</v>
      </c>
      <c r="R27" s="118">
        <v>0.3783783783783784</v>
      </c>
      <c r="S27" s="117">
        <v>7</v>
      </c>
      <c r="T27" s="112">
        <v>0.36842105263157893</v>
      </c>
      <c r="U27" s="114">
        <v>62</v>
      </c>
      <c r="V27" s="115">
        <v>0.53448275862068961</v>
      </c>
      <c r="W27" s="116">
        <v>21</v>
      </c>
      <c r="X27" s="118">
        <v>0.47727272727272729</v>
      </c>
      <c r="Y27" s="117">
        <v>14</v>
      </c>
      <c r="Z27" s="112">
        <v>0.51851851851851849</v>
      </c>
    </row>
    <row r="28" spans="1:26" ht="15.75" x14ac:dyDescent="0.2">
      <c r="A28" s="207">
        <v>20</v>
      </c>
      <c r="B28" s="113" t="s">
        <v>190</v>
      </c>
      <c r="C28" s="114">
        <v>12</v>
      </c>
      <c r="D28" s="115">
        <v>0.42857142857142855</v>
      </c>
      <c r="E28" s="116">
        <v>4</v>
      </c>
      <c r="F28" s="118">
        <v>0.5</v>
      </c>
      <c r="G28" s="117">
        <v>2</v>
      </c>
      <c r="H28" s="112">
        <v>0.4</v>
      </c>
      <c r="I28" s="114">
        <v>15</v>
      </c>
      <c r="J28" s="115">
        <v>0.5357142857142857</v>
      </c>
      <c r="K28" s="116">
        <v>3</v>
      </c>
      <c r="L28" s="118">
        <v>0.42857142857142855</v>
      </c>
      <c r="M28" s="117">
        <v>1</v>
      </c>
      <c r="N28" s="112">
        <v>0.33333333333333331</v>
      </c>
      <c r="O28" s="114">
        <v>15</v>
      </c>
      <c r="P28" s="115">
        <v>0.57692307692307687</v>
      </c>
      <c r="Q28" s="116">
        <v>3</v>
      </c>
      <c r="R28" s="118">
        <v>0.42857142857142855</v>
      </c>
      <c r="S28" s="117">
        <v>2</v>
      </c>
      <c r="T28" s="112">
        <v>0.66666666666666663</v>
      </c>
      <c r="U28" s="114">
        <v>17</v>
      </c>
      <c r="V28" s="115">
        <v>0.58620689655172409</v>
      </c>
      <c r="W28" s="116">
        <v>9</v>
      </c>
      <c r="X28" s="118">
        <v>0.6</v>
      </c>
      <c r="Y28" s="117">
        <v>4</v>
      </c>
      <c r="Z28" s="112">
        <v>0.8</v>
      </c>
    </row>
    <row r="29" spans="1:26" ht="15.75" x14ac:dyDescent="0.2">
      <c r="A29" s="207">
        <v>21</v>
      </c>
      <c r="B29" s="119" t="s">
        <v>191</v>
      </c>
      <c r="C29" s="114">
        <v>28</v>
      </c>
      <c r="D29" s="115">
        <v>0.35897435897435898</v>
      </c>
      <c r="E29" s="116">
        <v>10</v>
      </c>
      <c r="F29" s="118">
        <v>0.35714285714285715</v>
      </c>
      <c r="G29" s="117">
        <v>6</v>
      </c>
      <c r="H29" s="112">
        <v>0.46153846153846156</v>
      </c>
      <c r="I29" s="114">
        <v>28</v>
      </c>
      <c r="J29" s="115">
        <v>0.36363636363636365</v>
      </c>
      <c r="K29" s="116">
        <v>10</v>
      </c>
      <c r="L29" s="118">
        <v>0.37037037037037035</v>
      </c>
      <c r="M29" s="117">
        <v>5</v>
      </c>
      <c r="N29" s="112">
        <v>0.41666666666666669</v>
      </c>
      <c r="O29" s="114">
        <v>32</v>
      </c>
      <c r="P29" s="115">
        <v>0.36781609195402298</v>
      </c>
      <c r="Q29" s="116">
        <v>9</v>
      </c>
      <c r="R29" s="118">
        <v>0.31034482758620691</v>
      </c>
      <c r="S29" s="117">
        <v>4</v>
      </c>
      <c r="T29" s="112">
        <v>0.26666666666666666</v>
      </c>
      <c r="U29" s="114">
        <v>46</v>
      </c>
      <c r="V29" s="115">
        <v>0.50549450549450547</v>
      </c>
      <c r="W29" s="116">
        <v>11</v>
      </c>
      <c r="X29" s="118">
        <v>0.37931034482758619</v>
      </c>
      <c r="Y29" s="117">
        <v>4</v>
      </c>
      <c r="Z29" s="112">
        <v>0.25</v>
      </c>
    </row>
    <row r="30" spans="1:26" ht="22.5" x14ac:dyDescent="0.2">
      <c r="A30" s="207">
        <v>22</v>
      </c>
      <c r="B30" s="119" t="s">
        <v>34</v>
      </c>
      <c r="C30" s="114">
        <v>43</v>
      </c>
      <c r="D30" s="115">
        <v>0.37391304347826088</v>
      </c>
      <c r="E30" s="116">
        <v>9</v>
      </c>
      <c r="F30" s="118">
        <v>0.25</v>
      </c>
      <c r="G30" s="117">
        <v>4</v>
      </c>
      <c r="H30" s="112">
        <v>0.33333333333333331</v>
      </c>
      <c r="I30" s="114">
        <v>45</v>
      </c>
      <c r="J30" s="115">
        <v>0.38461538461538464</v>
      </c>
      <c r="K30" s="116">
        <v>21</v>
      </c>
      <c r="L30" s="118">
        <v>0.36842105263157893</v>
      </c>
      <c r="M30" s="117">
        <v>10</v>
      </c>
      <c r="N30" s="112">
        <v>0.43478260869565216</v>
      </c>
      <c r="O30" s="114">
        <v>51</v>
      </c>
      <c r="P30" s="115">
        <v>0.43965517241379309</v>
      </c>
      <c r="Q30" s="116">
        <v>17</v>
      </c>
      <c r="R30" s="118">
        <v>0.35416666666666669</v>
      </c>
      <c r="S30" s="117">
        <v>9</v>
      </c>
      <c r="T30" s="112">
        <v>0.375</v>
      </c>
      <c r="U30" s="114">
        <v>49</v>
      </c>
      <c r="V30" s="115">
        <v>0.44954128440366975</v>
      </c>
      <c r="W30" s="116">
        <v>19</v>
      </c>
      <c r="X30" s="118">
        <v>0.45238095238095238</v>
      </c>
      <c r="Y30" s="117">
        <v>13</v>
      </c>
      <c r="Z30" s="112">
        <v>0.59090909090909094</v>
      </c>
    </row>
    <row r="31" spans="1:26" ht="15.75" x14ac:dyDescent="0.2">
      <c r="A31" s="207">
        <v>23</v>
      </c>
      <c r="B31" s="113" t="s">
        <v>35</v>
      </c>
      <c r="C31" s="114">
        <v>25</v>
      </c>
      <c r="D31" s="115">
        <v>0.31645569620253167</v>
      </c>
      <c r="E31" s="116">
        <v>12</v>
      </c>
      <c r="F31" s="118">
        <v>0.4</v>
      </c>
      <c r="G31" s="117">
        <v>5</v>
      </c>
      <c r="H31" s="112">
        <v>0.38461538461538464</v>
      </c>
      <c r="I31" s="114">
        <v>23</v>
      </c>
      <c r="J31" s="115">
        <v>0.29487179487179488</v>
      </c>
      <c r="K31" s="116">
        <v>9</v>
      </c>
      <c r="L31" s="118">
        <v>0.3</v>
      </c>
      <c r="M31" s="117">
        <v>4</v>
      </c>
      <c r="N31" s="112">
        <v>0.30769230769230771</v>
      </c>
      <c r="O31" s="114">
        <v>28</v>
      </c>
      <c r="P31" s="115">
        <v>0.33333333333333331</v>
      </c>
      <c r="Q31" s="116">
        <v>10</v>
      </c>
      <c r="R31" s="118">
        <v>0.35714285714285715</v>
      </c>
      <c r="S31" s="117">
        <v>6</v>
      </c>
      <c r="T31" s="112">
        <v>0.42857142857142855</v>
      </c>
      <c r="U31" s="114">
        <v>30</v>
      </c>
      <c r="V31" s="115">
        <v>0.379746835443038</v>
      </c>
      <c r="W31" s="116">
        <v>8</v>
      </c>
      <c r="X31" s="118">
        <v>0.30769230769230771</v>
      </c>
      <c r="Y31" s="117">
        <v>3</v>
      </c>
      <c r="Z31" s="112">
        <v>0.23076923076923078</v>
      </c>
    </row>
    <row r="32" spans="1:26" ht="15.75" x14ac:dyDescent="0.2">
      <c r="A32" s="207">
        <v>24</v>
      </c>
      <c r="B32" s="113" t="s">
        <v>36</v>
      </c>
      <c r="C32" s="114">
        <v>9</v>
      </c>
      <c r="D32" s="115">
        <v>0.29032258064516131</v>
      </c>
      <c r="E32" s="116">
        <v>2</v>
      </c>
      <c r="F32" s="118">
        <v>0.18181818181818182</v>
      </c>
      <c r="G32" s="117">
        <v>1</v>
      </c>
      <c r="H32" s="112">
        <v>0.25</v>
      </c>
      <c r="I32" s="114">
        <v>8</v>
      </c>
      <c r="J32" s="115">
        <v>0.29629629629629628</v>
      </c>
      <c r="K32" s="116">
        <v>2</v>
      </c>
      <c r="L32" s="118">
        <v>0.2</v>
      </c>
      <c r="M32" s="117">
        <v>1</v>
      </c>
      <c r="N32" s="112">
        <v>0.33333333333333331</v>
      </c>
      <c r="O32" s="114">
        <v>13</v>
      </c>
      <c r="P32" s="115">
        <v>0.43333333333333335</v>
      </c>
      <c r="Q32" s="116">
        <v>4</v>
      </c>
      <c r="R32" s="118">
        <v>0.33333333333333331</v>
      </c>
      <c r="S32" s="117">
        <v>2</v>
      </c>
      <c r="T32" s="112">
        <v>0.33333333333333331</v>
      </c>
      <c r="U32" s="114">
        <v>15</v>
      </c>
      <c r="V32" s="115">
        <v>0.51724137931034486</v>
      </c>
      <c r="W32" s="116">
        <v>3</v>
      </c>
      <c r="X32" s="118">
        <v>0.375</v>
      </c>
      <c r="Y32" s="117">
        <v>2</v>
      </c>
      <c r="Z32" s="112">
        <v>0.33333333333333331</v>
      </c>
    </row>
    <row r="33" spans="1:26" ht="15.75" x14ac:dyDescent="0.2">
      <c r="A33" s="327">
        <v>25</v>
      </c>
      <c r="B33" s="113" t="s">
        <v>37</v>
      </c>
      <c r="C33" s="114">
        <v>8</v>
      </c>
      <c r="D33" s="115">
        <v>6.9565217391304349E-2</v>
      </c>
      <c r="E33" s="116">
        <v>3</v>
      </c>
      <c r="F33" s="118">
        <v>0.06</v>
      </c>
      <c r="G33" s="117"/>
      <c r="H33" s="112">
        <v>0</v>
      </c>
      <c r="I33" s="114">
        <v>11</v>
      </c>
      <c r="J33" s="115">
        <v>0.10185185185185185</v>
      </c>
      <c r="K33" s="116">
        <v>5</v>
      </c>
      <c r="L33" s="118">
        <v>9.2592592592592587E-2</v>
      </c>
      <c r="M33" s="117">
        <v>3</v>
      </c>
      <c r="N33" s="112">
        <v>0.1875</v>
      </c>
      <c r="O33" s="114">
        <v>15</v>
      </c>
      <c r="P33" s="115">
        <v>0.14563106796116504</v>
      </c>
      <c r="Q33" s="116">
        <v>4</v>
      </c>
      <c r="R33" s="118">
        <v>8.6956521739130432E-2</v>
      </c>
      <c r="S33" s="117">
        <v>1</v>
      </c>
      <c r="T33" s="112">
        <v>5.5555555555555552E-2</v>
      </c>
      <c r="U33" s="114">
        <v>17</v>
      </c>
      <c r="V33" s="115">
        <v>0.1650485436893204</v>
      </c>
      <c r="W33" s="116">
        <v>10</v>
      </c>
      <c r="X33" s="118">
        <v>0.22727272727272727</v>
      </c>
      <c r="Y33" s="117">
        <v>4</v>
      </c>
      <c r="Z33" s="112">
        <v>0.21052631578947367</v>
      </c>
    </row>
    <row r="34" spans="1:26" ht="15.75" x14ac:dyDescent="0.2">
      <c r="A34" s="327">
        <v>26</v>
      </c>
      <c r="B34" s="113" t="s">
        <v>38</v>
      </c>
      <c r="C34" s="114">
        <v>33</v>
      </c>
      <c r="D34" s="115">
        <v>0.2129032258064516</v>
      </c>
      <c r="E34" s="116">
        <v>13</v>
      </c>
      <c r="F34" s="118">
        <v>0.17567567567567569</v>
      </c>
      <c r="G34" s="117">
        <v>5</v>
      </c>
      <c r="H34" s="112">
        <v>0.20833333333333334</v>
      </c>
      <c r="I34" s="114">
        <v>35</v>
      </c>
      <c r="J34" s="115">
        <v>0.23333333333333334</v>
      </c>
      <c r="K34" s="116">
        <v>11</v>
      </c>
      <c r="L34" s="118">
        <v>0.15277777777777779</v>
      </c>
      <c r="M34" s="117">
        <v>5</v>
      </c>
      <c r="N34" s="112">
        <v>0.23809523809523808</v>
      </c>
      <c r="O34" s="114">
        <v>39</v>
      </c>
      <c r="P34" s="115">
        <v>0.25324675324675322</v>
      </c>
      <c r="Q34" s="116">
        <v>12</v>
      </c>
      <c r="R34" s="118">
        <v>0.17142857142857143</v>
      </c>
      <c r="S34" s="117">
        <v>5</v>
      </c>
      <c r="T34" s="112">
        <v>0.18518518518518517</v>
      </c>
      <c r="U34" s="114">
        <v>47</v>
      </c>
      <c r="V34" s="115">
        <v>0.28313253012048195</v>
      </c>
      <c r="W34" s="116">
        <v>12</v>
      </c>
      <c r="X34" s="118">
        <v>0.20689655172413793</v>
      </c>
      <c r="Y34" s="117">
        <v>8</v>
      </c>
      <c r="Z34" s="112">
        <v>0.34782608695652173</v>
      </c>
    </row>
    <row r="35" spans="1:26" ht="15.75" x14ac:dyDescent="0.2">
      <c r="A35" s="327">
        <v>27</v>
      </c>
      <c r="B35" s="113" t="s">
        <v>39</v>
      </c>
      <c r="C35" s="114">
        <v>35</v>
      </c>
      <c r="D35" s="115">
        <v>0.15350877192982457</v>
      </c>
      <c r="E35" s="116">
        <v>13</v>
      </c>
      <c r="F35" s="118">
        <v>0.14444444444444443</v>
      </c>
      <c r="G35" s="117">
        <v>8</v>
      </c>
      <c r="H35" s="112">
        <v>0.23529411764705882</v>
      </c>
      <c r="I35" s="114">
        <v>36</v>
      </c>
      <c r="J35" s="115">
        <v>0.15450643776824036</v>
      </c>
      <c r="K35" s="116">
        <v>9</v>
      </c>
      <c r="L35" s="118">
        <v>0.10975609756097561</v>
      </c>
      <c r="M35" s="117">
        <v>4</v>
      </c>
      <c r="N35" s="112">
        <v>0.12903225806451613</v>
      </c>
      <c r="O35" s="114">
        <v>66</v>
      </c>
      <c r="P35" s="115">
        <v>0.2185430463576159</v>
      </c>
      <c r="Q35" s="116">
        <v>19</v>
      </c>
      <c r="R35" s="118">
        <v>0.19387755102040816</v>
      </c>
      <c r="S35" s="117">
        <v>11</v>
      </c>
      <c r="T35" s="112">
        <v>0.22</v>
      </c>
      <c r="U35" s="114">
        <v>69</v>
      </c>
      <c r="V35" s="115">
        <v>0.21630094043887146</v>
      </c>
      <c r="W35" s="116">
        <v>24</v>
      </c>
      <c r="X35" s="118">
        <v>0.19834710743801653</v>
      </c>
      <c r="Y35" s="117">
        <v>9</v>
      </c>
      <c r="Z35" s="112">
        <v>0.18</v>
      </c>
    </row>
    <row r="36" spans="1:26" ht="15.75" x14ac:dyDescent="0.2">
      <c r="A36" s="327">
        <v>28</v>
      </c>
      <c r="B36" s="113" t="s">
        <v>40</v>
      </c>
      <c r="C36" s="114">
        <v>24</v>
      </c>
      <c r="D36" s="115">
        <v>0.22857142857142856</v>
      </c>
      <c r="E36" s="116">
        <v>7</v>
      </c>
      <c r="F36" s="118">
        <v>0.17948717948717949</v>
      </c>
      <c r="G36" s="117">
        <v>1</v>
      </c>
      <c r="H36" s="112">
        <v>8.3333333333333329E-2</v>
      </c>
      <c r="I36" s="114">
        <v>25</v>
      </c>
      <c r="J36" s="115">
        <v>0.25510204081632654</v>
      </c>
      <c r="K36" s="116">
        <v>11</v>
      </c>
      <c r="L36" s="118">
        <v>0.30555555555555558</v>
      </c>
      <c r="M36" s="117">
        <v>8</v>
      </c>
      <c r="N36" s="112">
        <v>0.47058823529411764</v>
      </c>
      <c r="O36" s="114">
        <v>30</v>
      </c>
      <c r="P36" s="115">
        <v>0.27777777777777779</v>
      </c>
      <c r="Q36" s="116">
        <v>7</v>
      </c>
      <c r="R36" s="118">
        <v>0.17499999999999999</v>
      </c>
      <c r="S36" s="117">
        <v>2</v>
      </c>
      <c r="T36" s="112">
        <v>0.125</v>
      </c>
      <c r="U36" s="114">
        <v>32</v>
      </c>
      <c r="V36" s="115">
        <v>0.29090909090909089</v>
      </c>
      <c r="W36" s="116">
        <v>9</v>
      </c>
      <c r="X36" s="118">
        <v>0.23076923076923078</v>
      </c>
      <c r="Y36" s="117">
        <v>8</v>
      </c>
      <c r="Z36" s="112">
        <v>0.42105263157894735</v>
      </c>
    </row>
    <row r="37" spans="1:26" ht="15.75" x14ac:dyDescent="0.2">
      <c r="A37" s="327">
        <v>29</v>
      </c>
      <c r="B37" s="113" t="s">
        <v>41</v>
      </c>
      <c r="C37" s="114">
        <v>4</v>
      </c>
      <c r="D37" s="115">
        <v>0.14814814814814814</v>
      </c>
      <c r="E37" s="116">
        <v>1</v>
      </c>
      <c r="F37" s="118">
        <v>7.6923076923076927E-2</v>
      </c>
      <c r="G37" s="117"/>
      <c r="H37" s="112">
        <v>0</v>
      </c>
      <c r="I37" s="114">
        <v>8</v>
      </c>
      <c r="J37" s="115">
        <v>0.27586206896551724</v>
      </c>
      <c r="K37" s="116">
        <v>4</v>
      </c>
      <c r="L37" s="118">
        <v>0.30769230769230771</v>
      </c>
      <c r="M37" s="117">
        <v>1</v>
      </c>
      <c r="N37" s="112">
        <v>0.25</v>
      </c>
      <c r="O37" s="114">
        <v>7</v>
      </c>
      <c r="P37" s="115">
        <v>0.22580645161290322</v>
      </c>
      <c r="Q37" s="116">
        <v>4</v>
      </c>
      <c r="R37" s="118">
        <v>0.4</v>
      </c>
      <c r="S37" s="117">
        <v>3</v>
      </c>
      <c r="T37" s="112">
        <v>0.75</v>
      </c>
      <c r="U37" s="114">
        <v>8</v>
      </c>
      <c r="V37" s="115">
        <v>0.22222222222222221</v>
      </c>
      <c r="W37" s="116"/>
      <c r="X37" s="118">
        <v>0</v>
      </c>
      <c r="Y37" s="117"/>
      <c r="Z37" s="112">
        <v>0</v>
      </c>
    </row>
    <row r="38" spans="1:26" ht="15.75" x14ac:dyDescent="0.2">
      <c r="A38" s="327">
        <v>30</v>
      </c>
      <c r="B38" s="113" t="s">
        <v>42</v>
      </c>
      <c r="C38" s="114">
        <v>11</v>
      </c>
      <c r="D38" s="115">
        <v>0.21568627450980393</v>
      </c>
      <c r="E38" s="116">
        <v>3</v>
      </c>
      <c r="F38" s="118">
        <v>0.17647058823529413</v>
      </c>
      <c r="G38" s="117">
        <v>2</v>
      </c>
      <c r="H38" s="112">
        <v>0.25</v>
      </c>
      <c r="I38" s="114">
        <v>9</v>
      </c>
      <c r="J38" s="115">
        <v>0.18367346938775511</v>
      </c>
      <c r="K38" s="116">
        <v>5</v>
      </c>
      <c r="L38" s="118">
        <v>0.29411764705882354</v>
      </c>
      <c r="M38" s="117">
        <v>2</v>
      </c>
      <c r="N38" s="112">
        <v>0.33333333333333331</v>
      </c>
      <c r="O38" s="114">
        <v>10</v>
      </c>
      <c r="P38" s="115">
        <v>0.20408163265306123</v>
      </c>
      <c r="Q38" s="116">
        <v>4</v>
      </c>
      <c r="R38" s="118">
        <v>0.18181818181818182</v>
      </c>
      <c r="S38" s="117">
        <v>2</v>
      </c>
      <c r="T38" s="112">
        <v>0.22222222222222221</v>
      </c>
      <c r="U38" s="114">
        <v>12</v>
      </c>
      <c r="V38" s="115">
        <v>0.23529411764705882</v>
      </c>
      <c r="W38" s="116">
        <v>4</v>
      </c>
      <c r="X38" s="118">
        <v>0.22222222222222221</v>
      </c>
      <c r="Y38" s="117">
        <v>1</v>
      </c>
      <c r="Z38" s="112">
        <v>0.125</v>
      </c>
    </row>
    <row r="39" spans="1:26" ht="15.75" x14ac:dyDescent="0.2">
      <c r="A39" s="327">
        <v>31</v>
      </c>
      <c r="B39" s="113" t="s">
        <v>43</v>
      </c>
      <c r="C39" s="114">
        <v>22</v>
      </c>
      <c r="D39" s="115">
        <v>0.27160493827160492</v>
      </c>
      <c r="E39" s="116">
        <v>11</v>
      </c>
      <c r="F39" s="118">
        <v>0.33333333333333331</v>
      </c>
      <c r="G39" s="117">
        <v>5</v>
      </c>
      <c r="H39" s="112">
        <v>0.5</v>
      </c>
      <c r="I39" s="114">
        <v>21</v>
      </c>
      <c r="J39" s="115">
        <v>0.26582278481012656</v>
      </c>
      <c r="K39" s="116">
        <v>10</v>
      </c>
      <c r="L39" s="118">
        <v>0.32258064516129031</v>
      </c>
      <c r="M39" s="117">
        <v>2</v>
      </c>
      <c r="N39" s="112">
        <v>0.2</v>
      </c>
      <c r="O39" s="114">
        <v>29</v>
      </c>
      <c r="P39" s="115">
        <v>0.31182795698924731</v>
      </c>
      <c r="Q39" s="116">
        <v>9</v>
      </c>
      <c r="R39" s="118">
        <v>0.29032258064516131</v>
      </c>
      <c r="S39" s="117">
        <v>6</v>
      </c>
      <c r="T39" s="112">
        <v>0.46153846153846156</v>
      </c>
      <c r="U39" s="114">
        <v>27</v>
      </c>
      <c r="V39" s="115">
        <v>0.27272727272727271</v>
      </c>
      <c r="W39" s="116">
        <v>13</v>
      </c>
      <c r="X39" s="118">
        <v>0.40625</v>
      </c>
      <c r="Y39" s="117">
        <v>8</v>
      </c>
      <c r="Z39" s="112">
        <v>0.44444444444444442</v>
      </c>
    </row>
    <row r="40" spans="1:26" ht="15.75" x14ac:dyDescent="0.2">
      <c r="A40" s="327">
        <v>32</v>
      </c>
      <c r="B40" s="113" t="s">
        <v>44</v>
      </c>
      <c r="C40" s="114">
        <v>17</v>
      </c>
      <c r="D40" s="115">
        <v>0.22368421052631579</v>
      </c>
      <c r="E40" s="116">
        <v>7</v>
      </c>
      <c r="F40" s="118">
        <v>0.22580645161290322</v>
      </c>
      <c r="G40" s="117">
        <v>3</v>
      </c>
      <c r="H40" s="112">
        <v>0.3</v>
      </c>
      <c r="I40" s="114">
        <v>16</v>
      </c>
      <c r="J40" s="115">
        <v>0.22222222222222221</v>
      </c>
      <c r="K40" s="116">
        <v>5</v>
      </c>
      <c r="L40" s="118">
        <v>0.22727272727272727</v>
      </c>
      <c r="M40" s="117">
        <v>2</v>
      </c>
      <c r="N40" s="112">
        <v>0.33333333333333331</v>
      </c>
      <c r="O40" s="114">
        <v>32</v>
      </c>
      <c r="P40" s="115">
        <v>0.31683168316831684</v>
      </c>
      <c r="Q40" s="116">
        <v>9</v>
      </c>
      <c r="R40" s="118">
        <v>0.32142857142857145</v>
      </c>
      <c r="S40" s="117">
        <v>2</v>
      </c>
      <c r="T40" s="112">
        <v>0.18181818181818182</v>
      </c>
      <c r="U40" s="114">
        <v>38</v>
      </c>
      <c r="V40" s="115">
        <v>0.3619047619047619</v>
      </c>
      <c r="W40" s="116">
        <v>7</v>
      </c>
      <c r="X40" s="118">
        <v>0.2</v>
      </c>
      <c r="Y40" s="117">
        <v>4</v>
      </c>
      <c r="Z40" s="112">
        <v>0.21052631578947367</v>
      </c>
    </row>
    <row r="41" spans="1:26" ht="15.75" x14ac:dyDescent="0.2">
      <c r="A41" s="327">
        <v>33</v>
      </c>
      <c r="B41" s="113" t="s">
        <v>45</v>
      </c>
      <c r="C41" s="114">
        <v>23</v>
      </c>
      <c r="D41" s="115">
        <v>0.32857142857142857</v>
      </c>
      <c r="E41" s="116">
        <v>11</v>
      </c>
      <c r="F41" s="118">
        <v>0.44</v>
      </c>
      <c r="G41" s="117">
        <v>6</v>
      </c>
      <c r="H41" s="112">
        <v>0.6</v>
      </c>
      <c r="I41" s="114">
        <v>18</v>
      </c>
      <c r="J41" s="115">
        <v>0.2608695652173913</v>
      </c>
      <c r="K41" s="116">
        <v>7</v>
      </c>
      <c r="L41" s="118">
        <v>0.26923076923076922</v>
      </c>
      <c r="M41" s="117">
        <v>4</v>
      </c>
      <c r="N41" s="112">
        <v>0.33333333333333331</v>
      </c>
      <c r="O41" s="114">
        <v>21</v>
      </c>
      <c r="P41" s="115">
        <v>0.26250000000000001</v>
      </c>
      <c r="Q41" s="116">
        <v>3</v>
      </c>
      <c r="R41" s="118">
        <v>0.13636363636363635</v>
      </c>
      <c r="S41" s="117">
        <v>3</v>
      </c>
      <c r="T41" s="112">
        <v>0.21428571428571427</v>
      </c>
      <c r="U41" s="114">
        <v>34</v>
      </c>
      <c r="V41" s="115">
        <v>0.37777777777777777</v>
      </c>
      <c r="W41" s="116">
        <v>8</v>
      </c>
      <c r="X41" s="118">
        <v>0.32</v>
      </c>
      <c r="Y41" s="117">
        <v>2</v>
      </c>
      <c r="Z41" s="112">
        <v>0.16666666666666666</v>
      </c>
    </row>
    <row r="42" spans="1:26" ht="15.75" x14ac:dyDescent="0.2">
      <c r="A42" s="327">
        <v>34</v>
      </c>
      <c r="B42" s="113" t="s">
        <v>46</v>
      </c>
      <c r="C42" s="114"/>
      <c r="D42" s="115">
        <v>0</v>
      </c>
      <c r="E42" s="116"/>
      <c r="F42" s="118">
        <v>0</v>
      </c>
      <c r="G42" s="117"/>
      <c r="H42" s="112">
        <v>0</v>
      </c>
      <c r="I42" s="114"/>
      <c r="J42" s="115">
        <v>0</v>
      </c>
      <c r="K42" s="116"/>
      <c r="L42" s="118">
        <v>0</v>
      </c>
      <c r="M42" s="117"/>
      <c r="N42" s="112">
        <v>0</v>
      </c>
      <c r="O42" s="114"/>
      <c r="P42" s="115">
        <v>0</v>
      </c>
      <c r="Q42" s="116"/>
      <c r="R42" s="118">
        <v>0</v>
      </c>
      <c r="S42" s="117"/>
      <c r="T42" s="112">
        <v>0</v>
      </c>
      <c r="U42" s="114">
        <v>1</v>
      </c>
      <c r="V42" s="115">
        <v>5.5555555555555552E-2</v>
      </c>
      <c r="W42" s="116">
        <v>1</v>
      </c>
      <c r="X42" s="118">
        <v>0.1111111111111111</v>
      </c>
      <c r="Y42" s="117">
        <v>1</v>
      </c>
      <c r="Z42" s="112">
        <v>0.2</v>
      </c>
    </row>
    <row r="43" spans="1:26" ht="15.75" x14ac:dyDescent="0.2">
      <c r="A43" s="327">
        <v>35</v>
      </c>
      <c r="B43" s="113" t="s">
        <v>47</v>
      </c>
      <c r="C43" s="114">
        <v>11</v>
      </c>
      <c r="D43" s="115">
        <v>0.24444444444444444</v>
      </c>
      <c r="E43" s="116">
        <v>2</v>
      </c>
      <c r="F43" s="118">
        <v>0.13333333333333333</v>
      </c>
      <c r="G43" s="117"/>
      <c r="H43" s="112">
        <v>0</v>
      </c>
      <c r="I43" s="114">
        <v>11</v>
      </c>
      <c r="J43" s="115">
        <v>0.22916666666666666</v>
      </c>
      <c r="K43" s="116">
        <v>4</v>
      </c>
      <c r="L43" s="118">
        <v>0.25</v>
      </c>
      <c r="M43" s="117">
        <v>3</v>
      </c>
      <c r="N43" s="112">
        <v>0.27272727272727271</v>
      </c>
      <c r="O43" s="114">
        <v>13</v>
      </c>
      <c r="P43" s="115">
        <v>0.27659574468085107</v>
      </c>
      <c r="Q43" s="116">
        <v>8</v>
      </c>
      <c r="R43" s="118">
        <v>0.42105263157894735</v>
      </c>
      <c r="S43" s="117">
        <v>4</v>
      </c>
      <c r="T43" s="112">
        <v>0.4</v>
      </c>
      <c r="U43" s="114">
        <v>14</v>
      </c>
      <c r="V43" s="115">
        <v>0.32558139534883723</v>
      </c>
      <c r="W43" s="116">
        <v>8</v>
      </c>
      <c r="X43" s="118">
        <v>0.42105263157894735</v>
      </c>
      <c r="Y43" s="117">
        <v>5</v>
      </c>
      <c r="Z43" s="112">
        <v>0.41666666666666669</v>
      </c>
    </row>
    <row r="44" spans="1:26" ht="15.75" x14ac:dyDescent="0.2">
      <c r="A44" s="327">
        <v>36</v>
      </c>
      <c r="B44" s="113" t="s">
        <v>192</v>
      </c>
      <c r="C44" s="114">
        <v>6</v>
      </c>
      <c r="D44" s="115">
        <v>0.21428571428571427</v>
      </c>
      <c r="E44" s="116">
        <v>5</v>
      </c>
      <c r="F44" s="118">
        <v>0.33333333333333331</v>
      </c>
      <c r="G44" s="117">
        <v>4</v>
      </c>
      <c r="H44" s="112">
        <v>0.66666666666666663</v>
      </c>
      <c r="I44" s="114">
        <v>3</v>
      </c>
      <c r="J44" s="115">
        <v>0.11538461538461539</v>
      </c>
      <c r="K44" s="116">
        <v>1</v>
      </c>
      <c r="L44" s="118">
        <v>0.1</v>
      </c>
      <c r="M44" s="117">
        <v>1</v>
      </c>
      <c r="N44" s="112">
        <v>0.33333333333333331</v>
      </c>
      <c r="O44" s="114">
        <v>8</v>
      </c>
      <c r="P44" s="115">
        <v>0.24242424242424243</v>
      </c>
      <c r="Q44" s="116">
        <v>5</v>
      </c>
      <c r="R44" s="118">
        <v>0.38461538461538464</v>
      </c>
      <c r="S44" s="117">
        <v>3</v>
      </c>
      <c r="T44" s="112">
        <v>0.42857142857142855</v>
      </c>
      <c r="U44" s="114">
        <v>9</v>
      </c>
      <c r="V44" s="115">
        <v>0.27272727272727271</v>
      </c>
      <c r="W44" s="116">
        <v>3</v>
      </c>
      <c r="X44" s="118">
        <v>0.23076923076923078</v>
      </c>
      <c r="Y44" s="117">
        <v>1</v>
      </c>
      <c r="Z44" s="112">
        <v>0.16666666666666666</v>
      </c>
    </row>
    <row r="45" spans="1:26" ht="15.75" x14ac:dyDescent="0.2">
      <c r="A45" s="327">
        <v>37</v>
      </c>
      <c r="B45" s="113" t="s">
        <v>193</v>
      </c>
      <c r="C45" s="114">
        <v>8</v>
      </c>
      <c r="D45" s="115">
        <v>0.36363636363636365</v>
      </c>
      <c r="E45" s="116">
        <v>3</v>
      </c>
      <c r="F45" s="118">
        <v>0.33333333333333331</v>
      </c>
      <c r="G45" s="117"/>
      <c r="H45" s="112">
        <v>0</v>
      </c>
      <c r="I45" s="114">
        <v>9</v>
      </c>
      <c r="J45" s="115">
        <v>0.42857142857142855</v>
      </c>
      <c r="K45" s="116">
        <v>5</v>
      </c>
      <c r="L45" s="118">
        <v>0.41666666666666669</v>
      </c>
      <c r="M45" s="117">
        <v>2</v>
      </c>
      <c r="N45" s="112">
        <v>0.66666666666666663</v>
      </c>
      <c r="O45" s="114">
        <v>7</v>
      </c>
      <c r="P45" s="115">
        <v>0.36842105263157893</v>
      </c>
      <c r="Q45" s="116">
        <v>2</v>
      </c>
      <c r="R45" s="118">
        <v>0.2857142857142857</v>
      </c>
      <c r="S45" s="117">
        <v>1</v>
      </c>
      <c r="T45" s="112">
        <v>0.2</v>
      </c>
      <c r="U45" s="114">
        <v>8</v>
      </c>
      <c r="V45" s="115">
        <v>0.4</v>
      </c>
      <c r="W45" s="116">
        <v>4</v>
      </c>
      <c r="X45" s="118">
        <v>0.5</v>
      </c>
      <c r="Y45" s="117">
        <v>2</v>
      </c>
      <c r="Z45" s="112">
        <v>0.66666666666666663</v>
      </c>
    </row>
    <row r="46" spans="1:26" ht="15.75" x14ac:dyDescent="0.2">
      <c r="A46" s="327">
        <v>60</v>
      </c>
      <c r="B46" s="113" t="s">
        <v>50</v>
      </c>
      <c r="C46" s="114">
        <v>31</v>
      </c>
      <c r="D46" s="115">
        <v>0.15048543689320387</v>
      </c>
      <c r="E46" s="116">
        <v>10</v>
      </c>
      <c r="F46" s="118">
        <v>0.12195121951219512</v>
      </c>
      <c r="G46" s="117">
        <v>6</v>
      </c>
      <c r="H46" s="112">
        <v>0.20689655172413793</v>
      </c>
      <c r="I46" s="114">
        <v>27</v>
      </c>
      <c r="J46" s="115">
        <v>0.13500000000000001</v>
      </c>
      <c r="K46" s="116">
        <v>9</v>
      </c>
      <c r="L46" s="118">
        <v>0.11538461538461539</v>
      </c>
      <c r="M46" s="117">
        <v>3</v>
      </c>
      <c r="N46" s="112">
        <v>0.13043478260869565</v>
      </c>
      <c r="O46" s="114">
        <v>43</v>
      </c>
      <c r="P46" s="115">
        <v>0.18614718614718614</v>
      </c>
      <c r="Q46" s="116">
        <v>11</v>
      </c>
      <c r="R46" s="118">
        <v>0.12941176470588237</v>
      </c>
      <c r="S46" s="117">
        <v>3</v>
      </c>
      <c r="T46" s="112">
        <v>8.3333333333333329E-2</v>
      </c>
      <c r="U46" s="114">
        <v>49</v>
      </c>
      <c r="V46" s="115">
        <v>0.2024793388429752</v>
      </c>
      <c r="W46" s="116">
        <v>18</v>
      </c>
      <c r="X46" s="118">
        <v>0.18556701030927836</v>
      </c>
      <c r="Y46" s="117">
        <v>10</v>
      </c>
      <c r="Z46" s="112">
        <v>0.25641025641025639</v>
      </c>
    </row>
    <row r="47" spans="1:26" ht="15.75" x14ac:dyDescent="0.2">
      <c r="A47" s="327">
        <v>61</v>
      </c>
      <c r="B47" s="113" t="s">
        <v>51</v>
      </c>
      <c r="C47" s="114">
        <v>16</v>
      </c>
      <c r="D47" s="115">
        <v>0.12121212121212122</v>
      </c>
      <c r="E47" s="116">
        <v>6</v>
      </c>
      <c r="F47" s="118">
        <v>0.10714285714285714</v>
      </c>
      <c r="G47" s="117">
        <v>3</v>
      </c>
      <c r="H47" s="112">
        <v>0.15789473684210525</v>
      </c>
      <c r="I47" s="114">
        <v>14</v>
      </c>
      <c r="J47" s="115">
        <v>0.11382113821138211</v>
      </c>
      <c r="K47" s="116">
        <v>8</v>
      </c>
      <c r="L47" s="118">
        <v>0.15094339622641509</v>
      </c>
      <c r="M47" s="117">
        <v>2</v>
      </c>
      <c r="N47" s="112">
        <v>0.10526315789473684</v>
      </c>
      <c r="O47" s="114">
        <v>23</v>
      </c>
      <c r="P47" s="115">
        <v>0.14285714285714285</v>
      </c>
      <c r="Q47" s="116">
        <v>12</v>
      </c>
      <c r="R47" s="118">
        <v>0.17142857142857143</v>
      </c>
      <c r="S47" s="117">
        <v>7</v>
      </c>
      <c r="T47" s="112">
        <v>0.25</v>
      </c>
      <c r="U47" s="114">
        <v>26</v>
      </c>
      <c r="V47" s="115">
        <v>0.15476190476190477</v>
      </c>
      <c r="W47" s="116">
        <v>9</v>
      </c>
      <c r="X47" s="118">
        <v>0.12676056338028169</v>
      </c>
      <c r="Y47" s="117">
        <v>5</v>
      </c>
      <c r="Z47" s="112">
        <v>0.17857142857142858</v>
      </c>
    </row>
    <row r="48" spans="1:26" ht="15.75" x14ac:dyDescent="0.2">
      <c r="A48" s="327">
        <v>62</v>
      </c>
      <c r="B48" s="113" t="s">
        <v>52</v>
      </c>
      <c r="C48" s="114">
        <v>17</v>
      </c>
      <c r="D48" s="115">
        <v>0.18279569892473119</v>
      </c>
      <c r="E48" s="116">
        <v>6</v>
      </c>
      <c r="F48" s="118">
        <v>0.15789473684210525</v>
      </c>
      <c r="G48" s="117">
        <v>4</v>
      </c>
      <c r="H48" s="112">
        <v>0.26666666666666666</v>
      </c>
      <c r="I48" s="114">
        <v>19</v>
      </c>
      <c r="J48" s="115">
        <v>0.22093023255813954</v>
      </c>
      <c r="K48" s="116">
        <v>6</v>
      </c>
      <c r="L48" s="118">
        <v>0.1875</v>
      </c>
      <c r="M48" s="117">
        <v>2</v>
      </c>
      <c r="N48" s="112">
        <v>0.2857142857142857</v>
      </c>
      <c r="O48" s="114">
        <v>26</v>
      </c>
      <c r="P48" s="115">
        <v>0.24528301886792453</v>
      </c>
      <c r="Q48" s="116">
        <v>9</v>
      </c>
      <c r="R48" s="118">
        <v>0.21951219512195122</v>
      </c>
      <c r="S48" s="117">
        <v>4</v>
      </c>
      <c r="T48" s="112">
        <v>0.21052631578947367</v>
      </c>
      <c r="U48" s="114">
        <v>25</v>
      </c>
      <c r="V48" s="115">
        <v>0.24271844660194175</v>
      </c>
      <c r="W48" s="116">
        <v>8</v>
      </c>
      <c r="X48" s="118">
        <v>0.22222222222222221</v>
      </c>
      <c r="Y48" s="117">
        <v>5</v>
      </c>
      <c r="Z48" s="112">
        <v>0.25</v>
      </c>
    </row>
    <row r="49" spans="1:26" ht="15.75" x14ac:dyDescent="0.2">
      <c r="A49" s="327">
        <v>63</v>
      </c>
      <c r="B49" s="113" t="s">
        <v>53</v>
      </c>
      <c r="C49" s="114">
        <v>16</v>
      </c>
      <c r="D49" s="115">
        <v>0.11678832116788321</v>
      </c>
      <c r="E49" s="116">
        <v>3</v>
      </c>
      <c r="F49" s="118">
        <v>6.25E-2</v>
      </c>
      <c r="G49" s="117">
        <v>2</v>
      </c>
      <c r="H49" s="112">
        <v>0.15384615384615385</v>
      </c>
      <c r="I49" s="114">
        <v>16</v>
      </c>
      <c r="J49" s="115">
        <v>0.11764705882352941</v>
      </c>
      <c r="K49" s="116">
        <v>5</v>
      </c>
      <c r="L49" s="118">
        <v>9.6153846153846159E-2</v>
      </c>
      <c r="M49" s="117">
        <v>3</v>
      </c>
      <c r="N49" s="112">
        <v>0.15789473684210525</v>
      </c>
      <c r="O49" s="114">
        <v>22</v>
      </c>
      <c r="P49" s="115">
        <v>0.14864864864864866</v>
      </c>
      <c r="Q49" s="116">
        <v>7</v>
      </c>
      <c r="R49" s="118">
        <v>0.1</v>
      </c>
      <c r="S49" s="117">
        <v>3</v>
      </c>
      <c r="T49" s="112">
        <v>0.1</v>
      </c>
      <c r="U49" s="114">
        <v>25</v>
      </c>
      <c r="V49" s="115">
        <v>0.17123287671232876</v>
      </c>
      <c r="W49" s="116">
        <v>9</v>
      </c>
      <c r="X49" s="118">
        <v>0.13432835820895522</v>
      </c>
      <c r="Y49" s="117">
        <v>2</v>
      </c>
      <c r="Z49" s="112">
        <v>5.7142857142857141E-2</v>
      </c>
    </row>
    <row r="50" spans="1:26" ht="15.75" x14ac:dyDescent="0.2">
      <c r="A50" s="327">
        <v>64</v>
      </c>
      <c r="B50" s="113" t="s">
        <v>54</v>
      </c>
      <c r="C50" s="114">
        <v>27</v>
      </c>
      <c r="D50" s="115">
        <v>0.38028169014084506</v>
      </c>
      <c r="E50" s="116">
        <v>12</v>
      </c>
      <c r="F50" s="118">
        <v>0.42857142857142855</v>
      </c>
      <c r="G50" s="117">
        <v>4</v>
      </c>
      <c r="H50" s="112">
        <v>0.44444444444444442</v>
      </c>
      <c r="I50" s="114">
        <v>28</v>
      </c>
      <c r="J50" s="115">
        <v>0.3888888888888889</v>
      </c>
      <c r="K50" s="116">
        <v>11</v>
      </c>
      <c r="L50" s="118">
        <v>0.40740740740740738</v>
      </c>
      <c r="M50" s="117">
        <v>7</v>
      </c>
      <c r="N50" s="112">
        <v>0.46666666666666667</v>
      </c>
      <c r="O50" s="114">
        <v>43</v>
      </c>
      <c r="P50" s="115">
        <v>0.45263157894736844</v>
      </c>
      <c r="Q50" s="116">
        <v>13</v>
      </c>
      <c r="R50" s="118">
        <v>0.59090909090909094</v>
      </c>
      <c r="S50" s="117">
        <v>4</v>
      </c>
      <c r="T50" s="112">
        <v>0.44444444444444442</v>
      </c>
      <c r="U50" s="114">
        <v>50</v>
      </c>
      <c r="V50" s="115">
        <v>0.47619047619047616</v>
      </c>
      <c r="W50" s="116">
        <v>18</v>
      </c>
      <c r="X50" s="118">
        <v>0.48648648648648651</v>
      </c>
      <c r="Y50" s="117">
        <v>10</v>
      </c>
      <c r="Z50" s="112">
        <v>0.58823529411764708</v>
      </c>
    </row>
    <row r="51" spans="1:26" ht="15.75" x14ac:dyDescent="0.2">
      <c r="A51" s="327">
        <v>65</v>
      </c>
      <c r="B51" s="113" t="s">
        <v>55</v>
      </c>
      <c r="C51" s="114">
        <v>43</v>
      </c>
      <c r="D51" s="115">
        <v>0.5</v>
      </c>
      <c r="E51" s="116">
        <v>16</v>
      </c>
      <c r="F51" s="118">
        <v>0.44444444444444442</v>
      </c>
      <c r="G51" s="117">
        <v>9</v>
      </c>
      <c r="H51" s="112">
        <v>0.6428571428571429</v>
      </c>
      <c r="I51" s="114">
        <v>41</v>
      </c>
      <c r="J51" s="115">
        <v>0.51249999999999996</v>
      </c>
      <c r="K51" s="116">
        <v>11</v>
      </c>
      <c r="L51" s="118">
        <v>0.34375</v>
      </c>
      <c r="M51" s="117">
        <v>4</v>
      </c>
      <c r="N51" s="112">
        <v>0.36363636363636365</v>
      </c>
      <c r="O51" s="114">
        <v>55</v>
      </c>
      <c r="P51" s="115">
        <v>0.56122448979591832</v>
      </c>
      <c r="Q51" s="116">
        <v>19</v>
      </c>
      <c r="R51" s="118">
        <v>0.52777777777777779</v>
      </c>
      <c r="S51" s="117">
        <v>8</v>
      </c>
      <c r="T51" s="112">
        <v>0.61538461538461542</v>
      </c>
      <c r="U51" s="114">
        <v>70</v>
      </c>
      <c r="V51" s="115">
        <v>0.60869565217391308</v>
      </c>
      <c r="W51" s="116">
        <v>16</v>
      </c>
      <c r="X51" s="118">
        <v>0.5161290322580645</v>
      </c>
      <c r="Y51" s="117">
        <v>7</v>
      </c>
      <c r="Z51" s="112">
        <v>0.4375</v>
      </c>
    </row>
    <row r="52" spans="1:26" ht="15.75" x14ac:dyDescent="0.2">
      <c r="A52" s="327">
        <v>66</v>
      </c>
      <c r="B52" s="113" t="s">
        <v>56</v>
      </c>
      <c r="C52" s="114">
        <v>17</v>
      </c>
      <c r="D52" s="115">
        <v>0.32692307692307693</v>
      </c>
      <c r="E52" s="116">
        <v>5</v>
      </c>
      <c r="F52" s="118">
        <v>0.25</v>
      </c>
      <c r="G52" s="117">
        <v>2</v>
      </c>
      <c r="H52" s="112">
        <v>0.33333333333333331</v>
      </c>
      <c r="I52" s="114">
        <v>19</v>
      </c>
      <c r="J52" s="115">
        <v>0.35849056603773582</v>
      </c>
      <c r="K52" s="116">
        <v>7</v>
      </c>
      <c r="L52" s="118">
        <v>0.3888888888888889</v>
      </c>
      <c r="M52" s="117">
        <v>4</v>
      </c>
      <c r="N52" s="112">
        <v>0.5</v>
      </c>
      <c r="O52" s="114">
        <v>26</v>
      </c>
      <c r="P52" s="115">
        <v>0.4</v>
      </c>
      <c r="Q52" s="116">
        <v>8</v>
      </c>
      <c r="R52" s="118">
        <v>0.42105263157894735</v>
      </c>
      <c r="S52" s="117">
        <v>4</v>
      </c>
      <c r="T52" s="112">
        <v>0.44444444444444442</v>
      </c>
      <c r="U52" s="114">
        <v>28</v>
      </c>
      <c r="V52" s="115">
        <v>0.38356164383561642</v>
      </c>
      <c r="W52" s="116">
        <v>6</v>
      </c>
      <c r="X52" s="118">
        <v>0.20689655172413793</v>
      </c>
      <c r="Y52" s="117"/>
      <c r="Z52" s="112">
        <v>0</v>
      </c>
    </row>
    <row r="53" spans="1:26" ht="15.75" x14ac:dyDescent="0.2">
      <c r="A53" s="327">
        <v>67</v>
      </c>
      <c r="B53" s="113" t="s">
        <v>57</v>
      </c>
      <c r="C53" s="114">
        <v>19</v>
      </c>
      <c r="D53" s="115">
        <v>0.39583333333333331</v>
      </c>
      <c r="E53" s="116">
        <v>8</v>
      </c>
      <c r="F53" s="118">
        <v>0.47058823529411764</v>
      </c>
      <c r="G53" s="117">
        <v>4</v>
      </c>
      <c r="H53" s="112">
        <v>0.44444444444444442</v>
      </c>
      <c r="I53" s="114">
        <v>20</v>
      </c>
      <c r="J53" s="115">
        <v>0.40816326530612246</v>
      </c>
      <c r="K53" s="116">
        <v>9</v>
      </c>
      <c r="L53" s="118">
        <v>0.45</v>
      </c>
      <c r="M53" s="117">
        <v>4</v>
      </c>
      <c r="N53" s="112">
        <v>0.5</v>
      </c>
      <c r="O53" s="114">
        <v>28</v>
      </c>
      <c r="P53" s="115">
        <v>0.45161290322580644</v>
      </c>
      <c r="Q53" s="116">
        <v>7</v>
      </c>
      <c r="R53" s="118">
        <v>0.33333333333333331</v>
      </c>
      <c r="S53" s="117">
        <v>5</v>
      </c>
      <c r="T53" s="112">
        <v>0.41666666666666669</v>
      </c>
      <c r="U53" s="114">
        <v>31</v>
      </c>
      <c r="V53" s="115">
        <v>0.49206349206349204</v>
      </c>
      <c r="W53" s="116">
        <v>10</v>
      </c>
      <c r="X53" s="118">
        <v>0.41666666666666669</v>
      </c>
      <c r="Y53" s="117">
        <v>4</v>
      </c>
      <c r="Z53" s="112">
        <v>0.36363636363636365</v>
      </c>
    </row>
    <row r="54" spans="1:26" ht="15.75" x14ac:dyDescent="0.2">
      <c r="A54" s="327">
        <v>68</v>
      </c>
      <c r="B54" s="113" t="s">
        <v>58</v>
      </c>
      <c r="C54" s="114">
        <v>13</v>
      </c>
      <c r="D54" s="115">
        <v>0.3611111111111111</v>
      </c>
      <c r="E54" s="116">
        <v>4</v>
      </c>
      <c r="F54" s="118">
        <v>0.26666666666666666</v>
      </c>
      <c r="G54" s="117">
        <v>2</v>
      </c>
      <c r="H54" s="112">
        <v>0.33333333333333331</v>
      </c>
      <c r="I54" s="114">
        <v>13</v>
      </c>
      <c r="J54" s="115">
        <v>0.38235294117647056</v>
      </c>
      <c r="K54" s="116">
        <v>3</v>
      </c>
      <c r="L54" s="118">
        <v>0.25</v>
      </c>
      <c r="M54" s="117">
        <v>1</v>
      </c>
      <c r="N54" s="112">
        <v>0.25</v>
      </c>
      <c r="O54" s="114">
        <v>20</v>
      </c>
      <c r="P54" s="115">
        <v>0.47619047619047616</v>
      </c>
      <c r="Q54" s="116">
        <v>6</v>
      </c>
      <c r="R54" s="118">
        <v>0.42857142857142855</v>
      </c>
      <c r="S54" s="117">
        <v>1</v>
      </c>
      <c r="T54" s="112">
        <v>0.125</v>
      </c>
      <c r="U54" s="114">
        <v>23</v>
      </c>
      <c r="V54" s="115">
        <v>0.53488372093023251</v>
      </c>
      <c r="W54" s="116">
        <v>10</v>
      </c>
      <c r="X54" s="118">
        <v>0.625</v>
      </c>
      <c r="Y54" s="117">
        <v>3</v>
      </c>
      <c r="Z54" s="112">
        <v>0.5</v>
      </c>
    </row>
    <row r="55" spans="1:26" ht="15.75" x14ac:dyDescent="0.2">
      <c r="A55" s="327">
        <v>69</v>
      </c>
      <c r="B55" s="113" t="s">
        <v>59</v>
      </c>
      <c r="C55" s="114">
        <v>14</v>
      </c>
      <c r="D55" s="115">
        <v>0.51851851851851849</v>
      </c>
      <c r="E55" s="116">
        <v>5</v>
      </c>
      <c r="F55" s="118">
        <v>0.5</v>
      </c>
      <c r="G55" s="117">
        <v>3</v>
      </c>
      <c r="H55" s="112">
        <v>0.5</v>
      </c>
      <c r="I55" s="114">
        <v>14</v>
      </c>
      <c r="J55" s="115">
        <v>0.53846153846153844</v>
      </c>
      <c r="K55" s="116">
        <v>3</v>
      </c>
      <c r="L55" s="118">
        <v>0.42857142857142855</v>
      </c>
      <c r="M55" s="117"/>
      <c r="N55" s="112">
        <v>0</v>
      </c>
      <c r="O55" s="114">
        <v>25</v>
      </c>
      <c r="P55" s="115">
        <v>0.6097560975609756</v>
      </c>
      <c r="Q55" s="116">
        <v>9</v>
      </c>
      <c r="R55" s="118">
        <v>0.6428571428571429</v>
      </c>
      <c r="S55" s="117">
        <v>4</v>
      </c>
      <c r="T55" s="112">
        <v>0.5714285714285714</v>
      </c>
      <c r="U55" s="114">
        <v>23</v>
      </c>
      <c r="V55" s="115">
        <v>0.56097560975609762</v>
      </c>
      <c r="W55" s="116">
        <v>8</v>
      </c>
      <c r="X55" s="118">
        <v>0.66666666666666663</v>
      </c>
      <c r="Y55" s="117">
        <v>5</v>
      </c>
      <c r="Z55" s="112">
        <v>0.7142857142857143</v>
      </c>
    </row>
    <row r="56" spans="1:26" ht="15.75" x14ac:dyDescent="0.2">
      <c r="A56" s="207">
        <v>70</v>
      </c>
      <c r="B56" s="113" t="s">
        <v>194</v>
      </c>
      <c r="C56" s="114">
        <v>28</v>
      </c>
      <c r="D56" s="115">
        <v>0.44444444444444442</v>
      </c>
      <c r="E56" s="116">
        <v>12</v>
      </c>
      <c r="F56" s="118">
        <v>0.44444444444444442</v>
      </c>
      <c r="G56" s="117">
        <v>6</v>
      </c>
      <c r="H56" s="112">
        <v>0.5</v>
      </c>
      <c r="I56" s="114">
        <v>32</v>
      </c>
      <c r="J56" s="115">
        <v>0.48484848484848486</v>
      </c>
      <c r="K56" s="116">
        <v>18</v>
      </c>
      <c r="L56" s="118">
        <v>0.48648648648648651</v>
      </c>
      <c r="M56" s="117">
        <v>7</v>
      </c>
      <c r="N56" s="112">
        <v>0.58333333333333337</v>
      </c>
      <c r="O56" s="114">
        <v>40</v>
      </c>
      <c r="P56" s="115">
        <v>0.47619047619047616</v>
      </c>
      <c r="Q56" s="116">
        <v>19</v>
      </c>
      <c r="R56" s="118">
        <v>0.47499999999999998</v>
      </c>
      <c r="S56" s="117">
        <v>6</v>
      </c>
      <c r="T56" s="112">
        <v>0.4</v>
      </c>
      <c r="U56" s="114">
        <v>43</v>
      </c>
      <c r="V56" s="115">
        <v>0.50588235294117645</v>
      </c>
      <c r="W56" s="116">
        <v>18</v>
      </c>
      <c r="X56" s="118">
        <v>0.46153846153846156</v>
      </c>
      <c r="Y56" s="117">
        <v>7</v>
      </c>
      <c r="Z56" s="112">
        <v>0.46666666666666667</v>
      </c>
    </row>
    <row r="57" spans="1:26" ht="15.75" x14ac:dyDescent="0.2">
      <c r="A57" s="207">
        <v>71</v>
      </c>
      <c r="B57" s="113" t="s">
        <v>61</v>
      </c>
      <c r="C57" s="114">
        <v>32</v>
      </c>
      <c r="D57" s="115">
        <v>0.5423728813559322</v>
      </c>
      <c r="E57" s="116">
        <v>13</v>
      </c>
      <c r="F57" s="118">
        <v>0.54166666666666663</v>
      </c>
      <c r="G57" s="117">
        <v>4</v>
      </c>
      <c r="H57" s="112">
        <v>0.44444444444444442</v>
      </c>
      <c r="I57" s="114">
        <v>34</v>
      </c>
      <c r="J57" s="115">
        <v>0.58620689655172409</v>
      </c>
      <c r="K57" s="116">
        <v>21</v>
      </c>
      <c r="L57" s="118">
        <v>0.61764705882352944</v>
      </c>
      <c r="M57" s="117">
        <v>8</v>
      </c>
      <c r="N57" s="112">
        <v>0.88888888888888884</v>
      </c>
      <c r="O57" s="114">
        <v>48</v>
      </c>
      <c r="P57" s="115">
        <v>0.59259259259259256</v>
      </c>
      <c r="Q57" s="116">
        <v>15</v>
      </c>
      <c r="R57" s="118">
        <v>0.5</v>
      </c>
      <c r="S57" s="117">
        <v>10</v>
      </c>
      <c r="T57" s="112">
        <v>0.66666666666666663</v>
      </c>
      <c r="U57" s="114">
        <v>43</v>
      </c>
      <c r="V57" s="115">
        <v>0.55844155844155841</v>
      </c>
      <c r="W57" s="116">
        <v>16</v>
      </c>
      <c r="X57" s="118">
        <v>0.48484848484848486</v>
      </c>
      <c r="Y57" s="117">
        <v>8</v>
      </c>
      <c r="Z57" s="112">
        <v>0.53333333333333333</v>
      </c>
    </row>
    <row r="58" spans="1:26" ht="15.75" x14ac:dyDescent="0.2">
      <c r="A58" s="207">
        <v>72</v>
      </c>
      <c r="B58" s="113" t="s">
        <v>62</v>
      </c>
      <c r="C58" s="114">
        <v>3</v>
      </c>
      <c r="D58" s="115">
        <v>0.375</v>
      </c>
      <c r="E58" s="116">
        <v>1</v>
      </c>
      <c r="F58" s="118">
        <v>0.2</v>
      </c>
      <c r="G58" s="117"/>
      <c r="H58" s="112"/>
      <c r="I58" s="114">
        <v>3</v>
      </c>
      <c r="J58" s="115">
        <v>0.33333333333333331</v>
      </c>
      <c r="K58" s="116">
        <v>2</v>
      </c>
      <c r="L58" s="118">
        <v>0.33333333333333331</v>
      </c>
      <c r="M58" s="117"/>
      <c r="N58" s="112"/>
      <c r="O58" s="114">
        <v>5</v>
      </c>
      <c r="P58" s="115">
        <v>0.5</v>
      </c>
      <c r="Q58" s="116">
        <v>2</v>
      </c>
      <c r="R58" s="118">
        <v>0.4</v>
      </c>
      <c r="S58" s="117"/>
      <c r="T58" s="112"/>
      <c r="U58" s="114">
        <v>6</v>
      </c>
      <c r="V58" s="115">
        <v>0.54545454545454541</v>
      </c>
      <c r="W58" s="116">
        <v>3</v>
      </c>
      <c r="X58" s="118">
        <v>0.5</v>
      </c>
      <c r="Y58" s="117">
        <v>2</v>
      </c>
      <c r="Z58" s="112">
        <v>1</v>
      </c>
    </row>
    <row r="59" spans="1:26" ht="15.75" x14ac:dyDescent="0.2">
      <c r="A59" s="207">
        <v>73</v>
      </c>
      <c r="B59" s="113" t="s">
        <v>63</v>
      </c>
      <c r="C59" s="114">
        <v>2</v>
      </c>
      <c r="D59" s="115">
        <v>0.33333333333333331</v>
      </c>
      <c r="E59" s="116">
        <v>2</v>
      </c>
      <c r="F59" s="118">
        <v>0.66666666666666663</v>
      </c>
      <c r="G59" s="117">
        <v>1</v>
      </c>
      <c r="H59" s="112">
        <v>1</v>
      </c>
      <c r="I59" s="114">
        <v>2</v>
      </c>
      <c r="J59" s="115">
        <v>0.2857142857142857</v>
      </c>
      <c r="K59" s="116">
        <v>1</v>
      </c>
      <c r="L59" s="118">
        <v>0.2</v>
      </c>
      <c r="M59" s="117"/>
      <c r="N59" s="112">
        <v>0</v>
      </c>
      <c r="O59" s="114">
        <v>1</v>
      </c>
      <c r="P59" s="115">
        <v>0.2</v>
      </c>
      <c r="Q59" s="116"/>
      <c r="R59" s="118">
        <v>0</v>
      </c>
      <c r="S59" s="117"/>
      <c r="T59" s="112">
        <v>0</v>
      </c>
      <c r="U59" s="114">
        <v>1</v>
      </c>
      <c r="V59" s="115">
        <v>0.25</v>
      </c>
      <c r="W59" s="116"/>
      <c r="X59" s="118">
        <v>0</v>
      </c>
      <c r="Y59" s="117"/>
      <c r="Z59" s="112">
        <v>0</v>
      </c>
    </row>
    <row r="60" spans="1:26" ht="15.75" x14ac:dyDescent="0.2">
      <c r="A60" s="208">
        <v>74</v>
      </c>
      <c r="B60" s="121" t="s">
        <v>64</v>
      </c>
      <c r="C60" s="122">
        <v>13</v>
      </c>
      <c r="D60" s="123">
        <v>0.26</v>
      </c>
      <c r="E60" s="124">
        <v>9</v>
      </c>
      <c r="F60" s="125">
        <v>0.32142857142857145</v>
      </c>
      <c r="G60" s="117">
        <v>4</v>
      </c>
      <c r="H60" s="112">
        <v>0.44444444444444442</v>
      </c>
      <c r="I60" s="122">
        <v>14</v>
      </c>
      <c r="J60" s="123">
        <v>0.25925925925925924</v>
      </c>
      <c r="K60" s="124">
        <v>9</v>
      </c>
      <c r="L60" s="125">
        <v>0.27272727272727271</v>
      </c>
      <c r="M60" s="117">
        <v>2</v>
      </c>
      <c r="N60" s="112">
        <v>0.4</v>
      </c>
      <c r="O60" s="122">
        <v>17</v>
      </c>
      <c r="P60" s="123">
        <v>0.20987654320987653</v>
      </c>
      <c r="Q60" s="124">
        <v>10</v>
      </c>
      <c r="R60" s="125">
        <v>0.20833333333333334</v>
      </c>
      <c r="S60" s="117">
        <v>7</v>
      </c>
      <c r="T60" s="112">
        <v>0.31818181818181818</v>
      </c>
      <c r="U60" s="122">
        <v>17</v>
      </c>
      <c r="V60" s="123">
        <v>0.21249999999999999</v>
      </c>
      <c r="W60" s="124">
        <v>6</v>
      </c>
      <c r="X60" s="125">
        <v>0.19354838709677419</v>
      </c>
      <c r="Y60" s="117">
        <v>3</v>
      </c>
      <c r="Z60" s="112">
        <v>0.1875</v>
      </c>
    </row>
    <row r="61" spans="1:26" ht="15.75" x14ac:dyDescent="0.2">
      <c r="A61" s="208">
        <v>76</v>
      </c>
      <c r="B61" s="121" t="s">
        <v>65</v>
      </c>
      <c r="C61" s="122">
        <v>3</v>
      </c>
      <c r="D61" s="123">
        <v>0.42857142857142855</v>
      </c>
      <c r="E61" s="124">
        <v>1</v>
      </c>
      <c r="F61" s="125">
        <v>0.5</v>
      </c>
      <c r="G61" s="117">
        <v>1</v>
      </c>
      <c r="H61" s="112"/>
      <c r="I61" s="122">
        <v>2</v>
      </c>
      <c r="J61" s="123">
        <v>0.4</v>
      </c>
      <c r="K61" s="124">
        <v>1</v>
      </c>
      <c r="L61" s="125">
        <v>1</v>
      </c>
      <c r="M61" s="117">
        <v>1</v>
      </c>
      <c r="N61" s="112">
        <v>1</v>
      </c>
      <c r="O61" s="122">
        <v>1</v>
      </c>
      <c r="P61" s="123">
        <v>0.25</v>
      </c>
      <c r="Q61" s="124"/>
      <c r="R61" s="125">
        <v>0</v>
      </c>
      <c r="S61" s="117"/>
      <c r="T61" s="112"/>
      <c r="U61" s="122">
        <v>1</v>
      </c>
      <c r="V61" s="123">
        <v>0.25</v>
      </c>
      <c r="W61" s="124"/>
      <c r="X61" s="125">
        <v>0</v>
      </c>
      <c r="Y61" s="117"/>
      <c r="Z61" s="112"/>
    </row>
    <row r="62" spans="1:26" ht="15.75" x14ac:dyDescent="0.2">
      <c r="A62" s="208">
        <v>77</v>
      </c>
      <c r="B62" s="121" t="s">
        <v>66</v>
      </c>
      <c r="C62" s="122"/>
      <c r="D62" s="123">
        <v>0</v>
      </c>
      <c r="E62" s="124"/>
      <c r="F62" s="125"/>
      <c r="G62" s="117"/>
      <c r="H62" s="112"/>
      <c r="I62" s="122"/>
      <c r="J62" s="123">
        <v>0</v>
      </c>
      <c r="K62" s="124"/>
      <c r="L62" s="125"/>
      <c r="M62" s="117"/>
      <c r="N62" s="112"/>
      <c r="O62" s="122"/>
      <c r="P62" s="123">
        <v>0</v>
      </c>
      <c r="Q62" s="124"/>
      <c r="R62" s="125"/>
      <c r="S62" s="117"/>
      <c r="T62" s="112"/>
      <c r="U62" s="122"/>
      <c r="V62" s="123">
        <v>0</v>
      </c>
      <c r="W62" s="124"/>
      <c r="X62" s="125"/>
      <c r="Y62" s="117"/>
      <c r="Z62" s="112"/>
    </row>
    <row r="63" spans="1:26" ht="15.75" x14ac:dyDescent="0.2">
      <c r="A63" s="209">
        <v>85</v>
      </c>
      <c r="B63" s="113" t="s">
        <v>67</v>
      </c>
      <c r="C63" s="114">
        <v>13</v>
      </c>
      <c r="D63" s="115">
        <v>0.43333333333333335</v>
      </c>
      <c r="E63" s="116">
        <v>5</v>
      </c>
      <c r="F63" s="118">
        <v>0.55555555555555558</v>
      </c>
      <c r="G63" s="117">
        <v>3</v>
      </c>
      <c r="H63" s="112">
        <v>0.6</v>
      </c>
      <c r="I63" s="114">
        <v>15</v>
      </c>
      <c r="J63" s="115">
        <v>0.46875</v>
      </c>
      <c r="K63" s="116">
        <v>5</v>
      </c>
      <c r="L63" s="118">
        <v>0.5</v>
      </c>
      <c r="M63" s="117">
        <v>2</v>
      </c>
      <c r="N63" s="112">
        <v>0.66666666666666663</v>
      </c>
      <c r="O63" s="114">
        <v>22</v>
      </c>
      <c r="P63" s="115">
        <v>0.51162790697674421</v>
      </c>
      <c r="Q63" s="116">
        <v>9</v>
      </c>
      <c r="R63" s="118">
        <v>0.6428571428571429</v>
      </c>
      <c r="S63" s="117">
        <v>2</v>
      </c>
      <c r="T63" s="112">
        <v>0.4</v>
      </c>
      <c r="U63" s="114">
        <v>21</v>
      </c>
      <c r="V63" s="115">
        <v>0.48837209302325579</v>
      </c>
      <c r="W63" s="116">
        <v>9</v>
      </c>
      <c r="X63" s="118">
        <v>0.52941176470588236</v>
      </c>
      <c r="Y63" s="117">
        <v>3</v>
      </c>
      <c r="Z63" s="112">
        <v>0.5</v>
      </c>
    </row>
    <row r="64" spans="1:26" ht="15.75" x14ac:dyDescent="0.2">
      <c r="A64" s="209">
        <v>86</v>
      </c>
      <c r="B64" s="113" t="s">
        <v>68</v>
      </c>
      <c r="C64" s="114">
        <v>17</v>
      </c>
      <c r="D64" s="115">
        <v>0.37777777777777777</v>
      </c>
      <c r="E64" s="116">
        <v>4</v>
      </c>
      <c r="F64" s="118">
        <v>0.2857142857142857</v>
      </c>
      <c r="G64" s="117">
        <v>2</v>
      </c>
      <c r="H64" s="112">
        <v>0.33333333333333331</v>
      </c>
      <c r="I64" s="114">
        <v>15</v>
      </c>
      <c r="J64" s="115">
        <v>0.35714285714285715</v>
      </c>
      <c r="K64" s="116">
        <v>7</v>
      </c>
      <c r="L64" s="118">
        <v>0.3888888888888889</v>
      </c>
      <c r="M64" s="117">
        <v>3</v>
      </c>
      <c r="N64" s="112">
        <v>0.42857142857142855</v>
      </c>
      <c r="O64" s="114">
        <v>21</v>
      </c>
      <c r="P64" s="115">
        <v>0.42</v>
      </c>
      <c r="Q64" s="116">
        <v>11</v>
      </c>
      <c r="R64" s="118">
        <v>0.5</v>
      </c>
      <c r="S64" s="117">
        <v>6</v>
      </c>
      <c r="T64" s="112">
        <v>0.5</v>
      </c>
      <c r="U64" s="114">
        <v>28</v>
      </c>
      <c r="V64" s="115">
        <v>0.53846153846153844</v>
      </c>
      <c r="W64" s="116">
        <v>8</v>
      </c>
      <c r="X64" s="118">
        <v>0.5</v>
      </c>
      <c r="Y64" s="117">
        <v>5</v>
      </c>
      <c r="Z64" s="112">
        <v>0.5</v>
      </c>
    </row>
    <row r="65" spans="1:26" ht="15.75" x14ac:dyDescent="0.2">
      <c r="A65" s="209">
        <v>87</v>
      </c>
      <c r="B65" s="113" t="s">
        <v>69</v>
      </c>
      <c r="C65" s="114">
        <v>12</v>
      </c>
      <c r="D65" s="115">
        <v>0.46153846153846156</v>
      </c>
      <c r="E65" s="116">
        <v>5</v>
      </c>
      <c r="F65" s="118">
        <v>0.5</v>
      </c>
      <c r="G65" s="117">
        <v>2</v>
      </c>
      <c r="H65" s="112">
        <v>0.66666666666666663</v>
      </c>
      <c r="I65" s="114">
        <v>13</v>
      </c>
      <c r="J65" s="115">
        <v>0.48148148148148145</v>
      </c>
      <c r="K65" s="116">
        <v>4</v>
      </c>
      <c r="L65" s="118">
        <v>0.33333333333333331</v>
      </c>
      <c r="M65" s="117">
        <v>1</v>
      </c>
      <c r="N65" s="112">
        <v>0.2</v>
      </c>
      <c r="O65" s="114">
        <v>16</v>
      </c>
      <c r="P65" s="115">
        <v>0.47058823529411764</v>
      </c>
      <c r="Q65" s="116">
        <v>7</v>
      </c>
      <c r="R65" s="118">
        <v>0.53846153846153844</v>
      </c>
      <c r="S65" s="117">
        <v>3</v>
      </c>
      <c r="T65" s="112">
        <v>0.5</v>
      </c>
      <c r="U65" s="114">
        <v>21</v>
      </c>
      <c r="V65" s="115">
        <v>0.53846153846153844</v>
      </c>
      <c r="W65" s="116">
        <v>8</v>
      </c>
      <c r="X65" s="118">
        <v>0.53333333333333333</v>
      </c>
      <c r="Y65" s="117">
        <v>6</v>
      </c>
      <c r="Z65" s="112">
        <v>0.66666666666666663</v>
      </c>
    </row>
    <row r="66" spans="1:26" ht="15.75" x14ac:dyDescent="0.2">
      <c r="A66" s="29">
        <v>90</v>
      </c>
      <c r="B66" s="304" t="s">
        <v>180</v>
      </c>
      <c r="C66" s="114"/>
      <c r="D66" s="115"/>
      <c r="E66" s="116"/>
      <c r="F66" s="118"/>
      <c r="G66" s="117"/>
      <c r="H66" s="112"/>
      <c r="I66" s="114">
        <v>1</v>
      </c>
      <c r="J66" s="115">
        <v>1</v>
      </c>
      <c r="K66" s="116"/>
      <c r="L66" s="118"/>
      <c r="M66" s="117"/>
      <c r="N66" s="112"/>
      <c r="O66" s="114">
        <v>2</v>
      </c>
      <c r="P66" s="115">
        <v>1</v>
      </c>
      <c r="Q66" s="116"/>
      <c r="R66" s="118"/>
      <c r="S66" s="117"/>
      <c r="T66" s="112"/>
      <c r="U66" s="114">
        <v>3</v>
      </c>
      <c r="V66" s="115">
        <v>1</v>
      </c>
      <c r="W66" s="116">
        <v>1</v>
      </c>
      <c r="X66" s="118">
        <v>1</v>
      </c>
      <c r="Y66" s="117">
        <v>1</v>
      </c>
      <c r="Z66" s="112">
        <v>1</v>
      </c>
    </row>
    <row r="67" spans="1:26" ht="15.75" x14ac:dyDescent="0.2">
      <c r="A67" s="263">
        <v>91</v>
      </c>
      <c r="B67" s="22" t="s">
        <v>177</v>
      </c>
      <c r="C67" s="114">
        <v>1</v>
      </c>
      <c r="D67" s="115"/>
      <c r="E67" s="116">
        <v>1</v>
      </c>
      <c r="F67" s="118"/>
      <c r="G67" s="117"/>
      <c r="H67" s="112"/>
      <c r="I67" s="114">
        <v>1</v>
      </c>
      <c r="J67" s="115">
        <v>1</v>
      </c>
      <c r="K67" s="116">
        <v>1</v>
      </c>
      <c r="L67" s="118">
        <v>1</v>
      </c>
      <c r="M67" s="117">
        <v>1</v>
      </c>
      <c r="N67" s="112">
        <v>1</v>
      </c>
      <c r="O67" s="114">
        <v>1</v>
      </c>
      <c r="P67" s="115">
        <v>0.5</v>
      </c>
      <c r="Q67" s="116"/>
      <c r="R67" s="118"/>
      <c r="S67" s="117"/>
      <c r="T67" s="112"/>
      <c r="U67" s="114">
        <v>3</v>
      </c>
      <c r="V67" s="115">
        <v>0.5</v>
      </c>
      <c r="W67" s="116">
        <v>1</v>
      </c>
      <c r="X67" s="118">
        <v>0.33333333333333331</v>
      </c>
      <c r="Y67" s="117"/>
      <c r="Z67" s="112"/>
    </row>
    <row r="68" spans="1:26" ht="15.75" x14ac:dyDescent="0.2">
      <c r="A68" s="29">
        <v>92</v>
      </c>
      <c r="B68" s="264" t="s">
        <v>181</v>
      </c>
      <c r="C68" s="265"/>
      <c r="D68" s="239"/>
      <c r="E68" s="266"/>
      <c r="F68" s="267"/>
      <c r="G68" s="268"/>
      <c r="H68" s="269"/>
      <c r="I68" s="265"/>
      <c r="J68" s="239"/>
      <c r="K68" s="266"/>
      <c r="L68" s="267"/>
      <c r="M68" s="268"/>
      <c r="N68" s="269"/>
      <c r="O68" s="265"/>
      <c r="P68" s="239"/>
      <c r="Q68" s="266"/>
      <c r="R68" s="267"/>
      <c r="S68" s="268"/>
      <c r="T68" s="269"/>
      <c r="U68" s="265"/>
      <c r="V68" s="239"/>
      <c r="W68" s="266"/>
      <c r="X68" s="267"/>
      <c r="Y68" s="268"/>
      <c r="Z68" s="269"/>
    </row>
    <row r="69" spans="1:26" ht="16.5" thickBot="1" x14ac:dyDescent="0.25">
      <c r="A69" s="216"/>
      <c r="B69" s="214" t="s">
        <v>9</v>
      </c>
      <c r="C69" s="295">
        <v>1390</v>
      </c>
      <c r="D69" s="296">
        <v>0.33672480620155038</v>
      </c>
      <c r="E69" s="297">
        <v>539</v>
      </c>
      <c r="F69" s="298">
        <v>0.33169230769230768</v>
      </c>
      <c r="G69" s="141">
        <v>249</v>
      </c>
      <c r="H69" s="299">
        <v>0.4102141680395387</v>
      </c>
      <c r="I69" s="295">
        <v>1352</v>
      </c>
      <c r="J69" s="296">
        <v>0.33867735470941884</v>
      </c>
      <c r="K69" s="297">
        <v>542</v>
      </c>
      <c r="L69" s="298">
        <v>0.33622828784119108</v>
      </c>
      <c r="M69" s="141">
        <v>232</v>
      </c>
      <c r="N69" s="299">
        <v>0.4</v>
      </c>
      <c r="O69" s="295">
        <v>1746</v>
      </c>
      <c r="P69" s="296">
        <v>0.37291755659974368</v>
      </c>
      <c r="Q69" s="297">
        <v>613</v>
      </c>
      <c r="R69" s="298">
        <v>0.34671945701357465</v>
      </c>
      <c r="S69" s="141">
        <v>289</v>
      </c>
      <c r="T69" s="299">
        <v>0.35811648079306074</v>
      </c>
      <c r="U69" s="295">
        <f>SUM(U9:U67)</f>
        <v>1884</v>
      </c>
      <c r="V69" s="296">
        <v>0.39397741530740277</v>
      </c>
      <c r="W69" s="297">
        <f>SUM(W9:W67)</f>
        <v>656</v>
      </c>
      <c r="X69" s="298">
        <v>0.36999435984207557</v>
      </c>
      <c r="Y69" s="141">
        <f>SUM(Y9:Y67)</f>
        <v>307</v>
      </c>
      <c r="Z69" s="299">
        <v>0.37622549019607843</v>
      </c>
    </row>
    <row r="70" spans="1:26" x14ac:dyDescent="0.2">
      <c r="A70" s="212" t="s">
        <v>196</v>
      </c>
      <c r="B70" s="215"/>
    </row>
    <row r="71" spans="1:26" x14ac:dyDescent="0.2">
      <c r="A71" s="99" t="s">
        <v>168</v>
      </c>
    </row>
  </sheetData>
  <mergeCells count="18">
    <mergeCell ref="U7:V7"/>
    <mergeCell ref="W7:X7"/>
    <mergeCell ref="Y7:Z7"/>
    <mergeCell ref="S7:T7"/>
    <mergeCell ref="U6:Z6"/>
    <mergeCell ref="A2:T2"/>
    <mergeCell ref="A4:T4"/>
    <mergeCell ref="C7:D7"/>
    <mergeCell ref="E7:F7"/>
    <mergeCell ref="G7:H7"/>
    <mergeCell ref="I7:J7"/>
    <mergeCell ref="K7:L7"/>
    <mergeCell ref="M7:N7"/>
    <mergeCell ref="O7:P7"/>
    <mergeCell ref="Q7:R7"/>
    <mergeCell ref="C6:H6"/>
    <mergeCell ref="I6:N6"/>
    <mergeCell ref="O6:T6"/>
  </mergeCells>
  <conditionalFormatting sqref="P9:P69 D9:D69 J9:J69 V9:V69">
    <cfRule type="cellIs" dxfId="25" priority="9" operator="greaterThan">
      <formula>50%</formula>
    </cfRule>
  </conditionalFormatting>
  <conditionalFormatting sqref="R9:R69 F9:F69 L9:L69 X9:X69">
    <cfRule type="expression" dxfId="24" priority="6">
      <formula>F9&gt;D9</formula>
    </cfRule>
  </conditionalFormatting>
  <conditionalFormatting sqref="T9:T69 H9:H69 N9:N69 Z9:Z69">
    <cfRule type="expression" dxfId="23" priority="3">
      <formula>H9&gt;F9</formula>
    </cfRule>
  </conditionalFormatting>
  <printOptions horizontalCentered="1"/>
  <pageMargins left="0.39370078740157483" right="0.39370078740157483" top="0.39370078740157483" bottom="0.59055118110236227" header="0.51181102362204722" footer="0.51181102362204722"/>
  <pageSetup paperSize="9" scale="42" orientation="landscape" r:id="rId1"/>
  <headerFooter alignWithMargins="0">
    <oddFooter>&amp;C&amp;P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Z71"/>
  <sheetViews>
    <sheetView showZeros="0" topLeftCell="I1" zoomScale="85" zoomScaleNormal="85" workbookViewId="0">
      <selection activeCell="F34" sqref="F34"/>
    </sheetView>
  </sheetViews>
  <sheetFormatPr baseColWidth="10" defaultColWidth="11.42578125" defaultRowHeight="12.75" x14ac:dyDescent="0.2"/>
  <cols>
    <col min="1" max="1" width="8.140625" style="97" customWidth="1"/>
    <col min="2" max="2" width="54" style="97" customWidth="1"/>
    <col min="3" max="3" width="12" style="97" customWidth="1"/>
    <col min="4" max="4" width="9.85546875" style="202" customWidth="1"/>
    <col min="5" max="8" width="9.85546875" style="97" customWidth="1"/>
    <col min="9" max="9" width="12.42578125" style="97" customWidth="1"/>
    <col min="10" max="10" width="9.85546875" style="202" customWidth="1"/>
    <col min="11" max="14" width="9.85546875" style="97" customWidth="1"/>
    <col min="15" max="15" width="12.42578125" style="97" customWidth="1"/>
    <col min="16" max="16" width="9.85546875" style="97" customWidth="1"/>
    <col min="17" max="17" width="10.85546875" style="97" customWidth="1"/>
    <col min="18" max="18" width="10.28515625" style="97" customWidth="1"/>
    <col min="19" max="19" width="9.85546875" style="97" customWidth="1"/>
    <col min="20" max="20" width="10.140625" style="97" customWidth="1"/>
    <col min="21" max="21" width="12.85546875" style="97" customWidth="1"/>
    <col min="22" max="22" width="9.85546875" style="97" customWidth="1"/>
    <col min="23" max="23" width="10.85546875" style="97" customWidth="1"/>
    <col min="24" max="24" width="9.5703125" style="97" customWidth="1"/>
    <col min="25" max="25" width="10" style="97" customWidth="1"/>
    <col min="26" max="26" width="9.85546875" style="97" customWidth="1"/>
    <col min="27" max="16384" width="11.42578125" style="97"/>
  </cols>
  <sheetData>
    <row r="1" spans="1:26" ht="6" customHeight="1" x14ac:dyDescent="0.2"/>
    <row r="2" spans="1:26" ht="18.75" x14ac:dyDescent="0.2">
      <c r="A2" s="371" t="s">
        <v>208</v>
      </c>
      <c r="B2" s="371"/>
      <c r="C2" s="371"/>
      <c r="D2" s="371"/>
      <c r="E2" s="371"/>
      <c r="F2" s="371"/>
      <c r="G2" s="371"/>
      <c r="H2" s="371"/>
      <c r="I2" s="376"/>
      <c r="J2" s="376"/>
      <c r="K2" s="376"/>
      <c r="L2" s="376"/>
      <c r="M2" s="376"/>
      <c r="N2" s="376"/>
      <c r="O2" s="376"/>
      <c r="P2" s="376"/>
      <c r="Q2" s="376"/>
      <c r="R2" s="376"/>
      <c r="S2" s="376"/>
      <c r="T2" s="376"/>
    </row>
    <row r="4" spans="1:26" x14ac:dyDescent="0.2">
      <c r="A4" s="377" t="s">
        <v>169</v>
      </c>
      <c r="B4" s="378"/>
      <c r="C4" s="378"/>
      <c r="D4" s="378"/>
      <c r="E4" s="378"/>
      <c r="F4" s="378"/>
      <c r="G4" s="378"/>
      <c r="H4" s="378"/>
      <c r="I4" s="376"/>
      <c r="J4" s="376"/>
      <c r="K4" s="376"/>
      <c r="L4" s="376"/>
      <c r="M4" s="376"/>
      <c r="N4" s="376"/>
      <c r="O4" s="376"/>
      <c r="P4" s="376"/>
      <c r="Q4" s="376"/>
      <c r="R4" s="376"/>
      <c r="S4" s="376"/>
      <c r="T4" s="376"/>
    </row>
    <row r="5" spans="1:26" ht="13.5" thickBot="1" x14ac:dyDescent="0.25">
      <c r="C5" s="98"/>
      <c r="D5" s="201"/>
      <c r="E5" s="98"/>
      <c r="F5" s="98"/>
      <c r="G5" s="98"/>
      <c r="H5" s="98"/>
      <c r="I5" s="98"/>
      <c r="J5" s="201"/>
      <c r="K5" s="98"/>
      <c r="L5" s="98"/>
      <c r="M5" s="98"/>
      <c r="N5" s="98"/>
      <c r="O5" s="98"/>
      <c r="P5" s="98"/>
      <c r="Q5" s="98"/>
      <c r="R5" s="98"/>
      <c r="S5" s="98"/>
      <c r="T5" s="98"/>
    </row>
    <row r="6" spans="1:26" s="99" customFormat="1" ht="15.75" x14ac:dyDescent="0.2">
      <c r="B6" s="6"/>
      <c r="C6" s="368">
        <v>2021</v>
      </c>
      <c r="D6" s="369"/>
      <c r="E6" s="369"/>
      <c r="F6" s="369"/>
      <c r="G6" s="369"/>
      <c r="H6" s="370"/>
      <c r="I6" s="368">
        <v>2022</v>
      </c>
      <c r="J6" s="369"/>
      <c r="K6" s="369"/>
      <c r="L6" s="369"/>
      <c r="M6" s="369"/>
      <c r="N6" s="370"/>
      <c r="O6" s="368">
        <v>2023</v>
      </c>
      <c r="P6" s="369"/>
      <c r="Q6" s="369"/>
      <c r="R6" s="369"/>
      <c r="S6" s="369"/>
      <c r="T6" s="370"/>
      <c r="U6" s="368">
        <v>2024</v>
      </c>
      <c r="V6" s="369"/>
      <c r="W6" s="369"/>
      <c r="X6" s="369"/>
      <c r="Y6" s="369"/>
      <c r="Z6" s="370"/>
    </row>
    <row r="7" spans="1:26" s="99" customFormat="1" ht="16.5" thickBot="1" x14ac:dyDescent="0.25">
      <c r="A7" s="217"/>
      <c r="B7" s="6"/>
      <c r="C7" s="362" t="s">
        <v>118</v>
      </c>
      <c r="D7" s="365"/>
      <c r="E7" s="364" t="s">
        <v>119</v>
      </c>
      <c r="F7" s="374"/>
      <c r="G7" s="367" t="s">
        <v>120</v>
      </c>
      <c r="H7" s="366"/>
      <c r="I7" s="362" t="s">
        <v>118</v>
      </c>
      <c r="J7" s="365"/>
      <c r="K7" s="364" t="s">
        <v>119</v>
      </c>
      <c r="L7" s="374"/>
      <c r="M7" s="367" t="s">
        <v>120</v>
      </c>
      <c r="N7" s="366"/>
      <c r="O7" s="362" t="s">
        <v>118</v>
      </c>
      <c r="P7" s="363"/>
      <c r="Q7" s="364" t="s">
        <v>119</v>
      </c>
      <c r="R7" s="365"/>
      <c r="S7" s="363" t="s">
        <v>120</v>
      </c>
      <c r="T7" s="366"/>
      <c r="U7" s="362" t="s">
        <v>118</v>
      </c>
      <c r="V7" s="363"/>
      <c r="W7" s="364" t="s">
        <v>119</v>
      </c>
      <c r="X7" s="365"/>
      <c r="Y7" s="363" t="s">
        <v>120</v>
      </c>
      <c r="Z7" s="366"/>
    </row>
    <row r="8" spans="1:26" s="99" customFormat="1" ht="37.9" customHeight="1" x14ac:dyDescent="0.2">
      <c r="A8" s="204" t="s">
        <v>10</v>
      </c>
      <c r="B8" s="203" t="s">
        <v>11</v>
      </c>
      <c r="C8" s="100" t="s">
        <v>121</v>
      </c>
      <c r="D8" s="101" t="s">
        <v>166</v>
      </c>
      <c r="E8" s="102" t="s">
        <v>122</v>
      </c>
      <c r="F8" s="105" t="s">
        <v>166</v>
      </c>
      <c r="G8" s="103" t="s">
        <v>123</v>
      </c>
      <c r="H8" s="103" t="s">
        <v>166</v>
      </c>
      <c r="I8" s="100" t="s">
        <v>121</v>
      </c>
      <c r="J8" s="101" t="s">
        <v>166</v>
      </c>
      <c r="K8" s="102" t="s">
        <v>122</v>
      </c>
      <c r="L8" s="105" t="s">
        <v>166</v>
      </c>
      <c r="M8" s="103" t="s">
        <v>123</v>
      </c>
      <c r="N8" s="104" t="s">
        <v>166</v>
      </c>
      <c r="O8" s="100" t="s">
        <v>121</v>
      </c>
      <c r="P8" s="101" t="s">
        <v>166</v>
      </c>
      <c r="Q8" s="102" t="s">
        <v>122</v>
      </c>
      <c r="R8" s="105" t="s">
        <v>166</v>
      </c>
      <c r="S8" s="103" t="s">
        <v>123</v>
      </c>
      <c r="T8" s="104" t="s">
        <v>166</v>
      </c>
      <c r="U8" s="100" t="s">
        <v>121</v>
      </c>
      <c r="V8" s="101" t="s">
        <v>166</v>
      </c>
      <c r="W8" s="102" t="s">
        <v>122</v>
      </c>
      <c r="X8" s="105" t="s">
        <v>166</v>
      </c>
      <c r="Y8" s="103" t="s">
        <v>123</v>
      </c>
      <c r="Z8" s="104" t="s">
        <v>166</v>
      </c>
    </row>
    <row r="9" spans="1:26" ht="15.75" x14ac:dyDescent="0.2">
      <c r="A9" s="205">
        <v>1</v>
      </c>
      <c r="B9" s="106" t="s">
        <v>13</v>
      </c>
      <c r="C9" s="107">
        <v>85</v>
      </c>
      <c r="D9" s="108">
        <v>0.4228855721393035</v>
      </c>
      <c r="E9" s="109">
        <v>15</v>
      </c>
      <c r="F9" s="110">
        <v>0.26315789473684209</v>
      </c>
      <c r="G9" s="111">
        <v>10</v>
      </c>
      <c r="H9" s="112">
        <v>0.43478260869565216</v>
      </c>
      <c r="I9" s="107">
        <v>82</v>
      </c>
      <c r="J9" s="108">
        <v>0.4039408866995074</v>
      </c>
      <c r="K9" s="109">
        <v>13</v>
      </c>
      <c r="L9" s="110">
        <v>0.27659574468085107</v>
      </c>
      <c r="M9" s="111">
        <v>8</v>
      </c>
      <c r="N9" s="112">
        <v>0.34782608695652173</v>
      </c>
      <c r="O9" s="107">
        <v>83</v>
      </c>
      <c r="P9" s="108">
        <v>0.41708542713567837</v>
      </c>
      <c r="Q9" s="109">
        <v>15</v>
      </c>
      <c r="R9" s="110">
        <v>0.35714285714285715</v>
      </c>
      <c r="S9" s="111">
        <v>9</v>
      </c>
      <c r="T9" s="112">
        <v>0.45</v>
      </c>
      <c r="U9" s="107">
        <v>77</v>
      </c>
      <c r="V9" s="108">
        <v>0.39285714285714285</v>
      </c>
      <c r="W9" s="109">
        <v>17</v>
      </c>
      <c r="X9" s="110">
        <v>0.30357142857142855</v>
      </c>
      <c r="Y9" s="111">
        <v>6</v>
      </c>
      <c r="Z9" s="112">
        <v>0.3</v>
      </c>
    </row>
    <row r="10" spans="1:26" ht="15.75" x14ac:dyDescent="0.2">
      <c r="A10" s="206">
        <v>2</v>
      </c>
      <c r="B10" s="113" t="s">
        <v>14</v>
      </c>
      <c r="C10" s="114">
        <v>50</v>
      </c>
      <c r="D10" s="115">
        <v>0.33783783783783783</v>
      </c>
      <c r="E10" s="116">
        <v>9</v>
      </c>
      <c r="F10" s="118">
        <v>0.27272727272727271</v>
      </c>
      <c r="G10" s="117">
        <v>4</v>
      </c>
      <c r="H10" s="112">
        <v>0.26666666666666666</v>
      </c>
      <c r="I10" s="114">
        <v>59</v>
      </c>
      <c r="J10" s="115">
        <v>0.38064516129032255</v>
      </c>
      <c r="K10" s="116">
        <v>9</v>
      </c>
      <c r="L10" s="118">
        <v>0.28125</v>
      </c>
      <c r="M10" s="117">
        <v>4</v>
      </c>
      <c r="N10" s="112">
        <v>0.23529411764705882</v>
      </c>
      <c r="O10" s="114">
        <v>59</v>
      </c>
      <c r="P10" s="115">
        <v>0.39072847682119205</v>
      </c>
      <c r="Q10" s="116">
        <v>16</v>
      </c>
      <c r="R10" s="118">
        <v>0.37209302325581395</v>
      </c>
      <c r="S10" s="117">
        <v>6</v>
      </c>
      <c r="T10" s="112">
        <v>0.2608695652173913</v>
      </c>
      <c r="U10" s="114">
        <v>62</v>
      </c>
      <c r="V10" s="115">
        <v>0.41610738255033558</v>
      </c>
      <c r="W10" s="116">
        <v>21</v>
      </c>
      <c r="X10" s="118">
        <v>0.5</v>
      </c>
      <c r="Y10" s="117">
        <v>11</v>
      </c>
      <c r="Z10" s="112">
        <v>0.57894736842105265</v>
      </c>
    </row>
    <row r="11" spans="1:26" ht="15.75" x14ac:dyDescent="0.2">
      <c r="A11" s="206">
        <v>3</v>
      </c>
      <c r="B11" s="113" t="s">
        <v>15</v>
      </c>
      <c r="C11" s="114">
        <v>9</v>
      </c>
      <c r="D11" s="115">
        <v>0.23684210526315788</v>
      </c>
      <c r="E11" s="116">
        <v>1</v>
      </c>
      <c r="F11" s="118">
        <v>0.1</v>
      </c>
      <c r="G11" s="117"/>
      <c r="H11" s="112">
        <v>0</v>
      </c>
      <c r="I11" s="114">
        <v>11</v>
      </c>
      <c r="J11" s="115">
        <v>0.27500000000000002</v>
      </c>
      <c r="K11" s="116">
        <v>4</v>
      </c>
      <c r="L11" s="118">
        <v>0.2857142857142857</v>
      </c>
      <c r="M11" s="117">
        <v>4</v>
      </c>
      <c r="N11" s="112">
        <v>0.5</v>
      </c>
      <c r="O11" s="114">
        <v>7</v>
      </c>
      <c r="P11" s="115">
        <v>0.20588235294117646</v>
      </c>
      <c r="Q11" s="116">
        <v>2</v>
      </c>
      <c r="R11" s="118">
        <v>0.18181818181818182</v>
      </c>
      <c r="S11" s="117">
        <v>2</v>
      </c>
      <c r="T11" s="112">
        <v>0.4</v>
      </c>
      <c r="U11" s="114">
        <v>6</v>
      </c>
      <c r="V11" s="115">
        <v>0.19354838709677419</v>
      </c>
      <c r="W11" s="116">
        <v>1</v>
      </c>
      <c r="X11" s="118">
        <v>0.1111111111111111</v>
      </c>
      <c r="Y11" s="117"/>
      <c r="Z11" s="112">
        <v>0</v>
      </c>
    </row>
    <row r="12" spans="1:26" ht="15.75" x14ac:dyDescent="0.2">
      <c r="A12" s="206">
        <v>4</v>
      </c>
      <c r="B12" s="113" t="s">
        <v>16</v>
      </c>
      <c r="C12" s="114">
        <v>7</v>
      </c>
      <c r="D12" s="115">
        <v>0.17499999999999999</v>
      </c>
      <c r="E12" s="116">
        <v>1</v>
      </c>
      <c r="F12" s="118">
        <v>0.1111111111111111</v>
      </c>
      <c r="G12" s="117">
        <v>1</v>
      </c>
      <c r="H12" s="112">
        <v>0.2</v>
      </c>
      <c r="I12" s="114">
        <v>13</v>
      </c>
      <c r="J12" s="115">
        <v>0.30232558139534882</v>
      </c>
      <c r="K12" s="116">
        <v>1</v>
      </c>
      <c r="L12" s="118">
        <v>9.0909090909090912E-2</v>
      </c>
      <c r="M12" s="117"/>
      <c r="N12" s="112">
        <v>0</v>
      </c>
      <c r="O12" s="114">
        <v>12</v>
      </c>
      <c r="P12" s="115">
        <v>0.3</v>
      </c>
      <c r="Q12" s="116">
        <v>2</v>
      </c>
      <c r="R12" s="118">
        <v>0.25</v>
      </c>
      <c r="S12" s="117">
        <v>1</v>
      </c>
      <c r="T12" s="112">
        <v>0.2</v>
      </c>
      <c r="U12" s="114">
        <v>12</v>
      </c>
      <c r="V12" s="115">
        <v>0.30769230769230771</v>
      </c>
      <c r="W12" s="116">
        <v>3</v>
      </c>
      <c r="X12" s="118">
        <v>0.23076923076923078</v>
      </c>
      <c r="Y12" s="117"/>
      <c r="Z12" s="112">
        <v>0</v>
      </c>
    </row>
    <row r="13" spans="1:26" ht="15.75" x14ac:dyDescent="0.2">
      <c r="A13" s="206">
        <v>5</v>
      </c>
      <c r="B13" s="113" t="s">
        <v>17</v>
      </c>
      <c r="C13" s="114">
        <v>45</v>
      </c>
      <c r="D13" s="115">
        <v>0.25862068965517243</v>
      </c>
      <c r="E13" s="116">
        <v>9</v>
      </c>
      <c r="F13" s="118">
        <v>0.19565217391304349</v>
      </c>
      <c r="G13" s="117">
        <v>7</v>
      </c>
      <c r="H13" s="112">
        <v>0.36842105263157893</v>
      </c>
      <c r="I13" s="114">
        <v>47</v>
      </c>
      <c r="J13" s="115">
        <v>0.2655367231638418</v>
      </c>
      <c r="K13" s="116">
        <v>9</v>
      </c>
      <c r="L13" s="118">
        <v>0.15254237288135594</v>
      </c>
      <c r="M13" s="117">
        <v>4</v>
      </c>
      <c r="N13" s="112">
        <v>0.19047619047619047</v>
      </c>
      <c r="O13" s="114">
        <v>57</v>
      </c>
      <c r="P13" s="115">
        <v>0.31491712707182318</v>
      </c>
      <c r="Q13" s="116">
        <v>17</v>
      </c>
      <c r="R13" s="118">
        <v>0.26153846153846155</v>
      </c>
      <c r="S13" s="117">
        <v>7</v>
      </c>
      <c r="T13" s="112">
        <v>0.30434782608695654</v>
      </c>
      <c r="U13" s="114">
        <v>61</v>
      </c>
      <c r="V13" s="115">
        <v>0.32275132275132273</v>
      </c>
      <c r="W13" s="116">
        <v>19</v>
      </c>
      <c r="X13" s="118">
        <v>0.28358208955223879</v>
      </c>
      <c r="Y13" s="117">
        <v>6</v>
      </c>
      <c r="Z13" s="112">
        <v>0.23076923076923078</v>
      </c>
    </row>
    <row r="14" spans="1:26" ht="15.75" x14ac:dyDescent="0.2">
      <c r="A14" s="206">
        <v>6</v>
      </c>
      <c r="B14" s="113" t="s">
        <v>182</v>
      </c>
      <c r="C14" s="114">
        <v>49</v>
      </c>
      <c r="D14" s="115">
        <v>0.33108108108108109</v>
      </c>
      <c r="E14" s="116">
        <v>17</v>
      </c>
      <c r="F14" s="118">
        <v>0.34</v>
      </c>
      <c r="G14" s="117">
        <v>9</v>
      </c>
      <c r="H14" s="112">
        <v>0.47368421052631576</v>
      </c>
      <c r="I14" s="114">
        <v>53</v>
      </c>
      <c r="J14" s="115">
        <v>0.34415584415584416</v>
      </c>
      <c r="K14" s="116">
        <v>16</v>
      </c>
      <c r="L14" s="118">
        <v>0.25396825396825395</v>
      </c>
      <c r="M14" s="117">
        <v>6</v>
      </c>
      <c r="N14" s="112">
        <v>0.3</v>
      </c>
      <c r="O14" s="114">
        <v>66</v>
      </c>
      <c r="P14" s="115">
        <v>0.40243902439024393</v>
      </c>
      <c r="Q14" s="116">
        <v>29</v>
      </c>
      <c r="R14" s="118">
        <v>0.37662337662337664</v>
      </c>
      <c r="S14" s="117">
        <v>11</v>
      </c>
      <c r="T14" s="112">
        <v>0.5</v>
      </c>
      <c r="U14" s="114">
        <v>75</v>
      </c>
      <c r="V14" s="115">
        <v>0.44910179640718562</v>
      </c>
      <c r="W14" s="116">
        <v>38</v>
      </c>
      <c r="X14" s="118">
        <v>0.44186046511627908</v>
      </c>
      <c r="Y14" s="117">
        <v>13</v>
      </c>
      <c r="Z14" s="112">
        <v>0.4642857142857143</v>
      </c>
    </row>
    <row r="15" spans="1:26" ht="15.75" x14ac:dyDescent="0.2">
      <c r="A15" s="207">
        <v>7</v>
      </c>
      <c r="B15" s="113" t="s">
        <v>183</v>
      </c>
      <c r="C15" s="114">
        <v>47</v>
      </c>
      <c r="D15" s="115">
        <v>0.55952380952380953</v>
      </c>
      <c r="E15" s="116">
        <v>8</v>
      </c>
      <c r="F15" s="118">
        <v>0.4</v>
      </c>
      <c r="G15" s="117">
        <v>5</v>
      </c>
      <c r="H15" s="112">
        <v>0.625</v>
      </c>
      <c r="I15" s="114">
        <v>46</v>
      </c>
      <c r="J15" s="115">
        <v>0.61333333333333329</v>
      </c>
      <c r="K15" s="116">
        <v>15</v>
      </c>
      <c r="L15" s="118">
        <v>0.57692307692307687</v>
      </c>
      <c r="M15" s="117">
        <v>8</v>
      </c>
      <c r="N15" s="112">
        <v>0.72727272727272729</v>
      </c>
      <c r="O15" s="114">
        <v>43</v>
      </c>
      <c r="P15" s="115">
        <v>0.57333333333333336</v>
      </c>
      <c r="Q15" s="116">
        <v>12</v>
      </c>
      <c r="R15" s="118">
        <v>0.44444444444444442</v>
      </c>
      <c r="S15" s="117">
        <v>4</v>
      </c>
      <c r="T15" s="112">
        <v>0.5714285714285714</v>
      </c>
      <c r="U15" s="114">
        <v>44</v>
      </c>
      <c r="V15" s="115">
        <v>0.59459459459459463</v>
      </c>
      <c r="W15" s="116">
        <v>15</v>
      </c>
      <c r="X15" s="118">
        <v>0.4838709677419355</v>
      </c>
      <c r="Y15" s="117">
        <v>4</v>
      </c>
      <c r="Z15" s="112">
        <v>0.5</v>
      </c>
    </row>
    <row r="16" spans="1:26" ht="15.75" x14ac:dyDescent="0.2">
      <c r="A16" s="207">
        <v>8</v>
      </c>
      <c r="B16" s="113" t="s">
        <v>20</v>
      </c>
      <c r="C16" s="114">
        <v>21</v>
      </c>
      <c r="D16" s="115">
        <v>0.61764705882352944</v>
      </c>
      <c r="E16" s="116">
        <v>4</v>
      </c>
      <c r="F16" s="118">
        <v>0.8</v>
      </c>
      <c r="G16" s="117">
        <v>2</v>
      </c>
      <c r="H16" s="112">
        <v>0.66666666666666663</v>
      </c>
      <c r="I16" s="114">
        <v>20</v>
      </c>
      <c r="J16" s="115">
        <v>0.5714285714285714</v>
      </c>
      <c r="K16" s="116">
        <v>5</v>
      </c>
      <c r="L16" s="118">
        <v>0.625</v>
      </c>
      <c r="M16" s="117">
        <v>2</v>
      </c>
      <c r="N16" s="112">
        <v>0.66666666666666663</v>
      </c>
      <c r="O16" s="114">
        <v>18</v>
      </c>
      <c r="P16" s="115">
        <v>0.5625</v>
      </c>
      <c r="Q16" s="116">
        <v>9</v>
      </c>
      <c r="R16" s="118">
        <v>0.75</v>
      </c>
      <c r="S16" s="117">
        <v>3</v>
      </c>
      <c r="T16" s="112">
        <v>0.6</v>
      </c>
      <c r="U16" s="114">
        <v>15</v>
      </c>
      <c r="V16" s="115">
        <v>0.51724137931034486</v>
      </c>
      <c r="W16" s="116">
        <v>7</v>
      </c>
      <c r="X16" s="118">
        <v>0.7</v>
      </c>
      <c r="Y16" s="117">
        <v>4</v>
      </c>
      <c r="Z16" s="112">
        <v>0.66666666666666663</v>
      </c>
    </row>
    <row r="17" spans="1:26" ht="15.75" x14ac:dyDescent="0.2">
      <c r="A17" s="207">
        <v>9</v>
      </c>
      <c r="B17" s="113" t="s">
        <v>21</v>
      </c>
      <c r="C17" s="114">
        <v>52</v>
      </c>
      <c r="D17" s="115">
        <v>0.57777777777777772</v>
      </c>
      <c r="E17" s="116">
        <v>18</v>
      </c>
      <c r="F17" s="118">
        <v>0.58064516129032262</v>
      </c>
      <c r="G17" s="117">
        <v>8</v>
      </c>
      <c r="H17" s="112">
        <v>0.53333333333333333</v>
      </c>
      <c r="I17" s="114">
        <v>50</v>
      </c>
      <c r="J17" s="115">
        <v>0.58139534883720934</v>
      </c>
      <c r="K17" s="116">
        <v>18</v>
      </c>
      <c r="L17" s="118">
        <v>0.6</v>
      </c>
      <c r="M17" s="117">
        <v>8</v>
      </c>
      <c r="N17" s="112">
        <v>0.61538461538461542</v>
      </c>
      <c r="O17" s="114">
        <v>44</v>
      </c>
      <c r="P17" s="115">
        <v>0.55696202531645567</v>
      </c>
      <c r="Q17" s="116">
        <v>14</v>
      </c>
      <c r="R17" s="118">
        <v>0.53846153846153844</v>
      </c>
      <c r="S17" s="117">
        <v>5</v>
      </c>
      <c r="T17" s="112">
        <v>0.45454545454545453</v>
      </c>
      <c r="U17" s="114">
        <v>42</v>
      </c>
      <c r="V17" s="115">
        <v>0.57534246575342463</v>
      </c>
      <c r="W17" s="116">
        <v>17</v>
      </c>
      <c r="X17" s="118">
        <v>0.65384615384615385</v>
      </c>
      <c r="Y17" s="117">
        <v>10</v>
      </c>
      <c r="Z17" s="112">
        <v>0.76923076923076927</v>
      </c>
    </row>
    <row r="18" spans="1:26" ht="15.75" x14ac:dyDescent="0.2">
      <c r="A18" s="207">
        <v>10</v>
      </c>
      <c r="B18" s="113" t="s">
        <v>22</v>
      </c>
      <c r="C18" s="114">
        <v>14</v>
      </c>
      <c r="D18" s="115">
        <v>0.5</v>
      </c>
      <c r="E18" s="116">
        <v>4</v>
      </c>
      <c r="F18" s="118">
        <v>0.36363636363636365</v>
      </c>
      <c r="G18" s="117">
        <v>2</v>
      </c>
      <c r="H18" s="112">
        <v>0.4</v>
      </c>
      <c r="I18" s="114">
        <v>10</v>
      </c>
      <c r="J18" s="115">
        <v>0.43478260869565216</v>
      </c>
      <c r="K18" s="116">
        <v>4</v>
      </c>
      <c r="L18" s="118">
        <v>0.4</v>
      </c>
      <c r="M18" s="117">
        <v>2</v>
      </c>
      <c r="N18" s="112">
        <v>0.4</v>
      </c>
      <c r="O18" s="114">
        <v>10</v>
      </c>
      <c r="P18" s="115">
        <v>0.45454545454545453</v>
      </c>
      <c r="Q18" s="116">
        <v>5</v>
      </c>
      <c r="R18" s="118">
        <v>0.45454545454545453</v>
      </c>
      <c r="S18" s="117">
        <v>1</v>
      </c>
      <c r="T18" s="112">
        <v>1</v>
      </c>
      <c r="U18" s="114">
        <v>10</v>
      </c>
      <c r="V18" s="115">
        <v>0.5</v>
      </c>
      <c r="W18" s="116">
        <v>8</v>
      </c>
      <c r="X18" s="118">
        <v>0.61538461538461542</v>
      </c>
      <c r="Y18" s="117">
        <v>3</v>
      </c>
      <c r="Z18" s="112">
        <v>0.6</v>
      </c>
    </row>
    <row r="19" spans="1:26" ht="15.75" x14ac:dyDescent="0.2">
      <c r="A19" s="207">
        <v>11</v>
      </c>
      <c r="B19" s="113" t="s">
        <v>184</v>
      </c>
      <c r="C19" s="114">
        <v>66</v>
      </c>
      <c r="D19" s="115">
        <v>0.51968503937007871</v>
      </c>
      <c r="E19" s="116">
        <v>17</v>
      </c>
      <c r="F19" s="118">
        <v>0.44736842105263158</v>
      </c>
      <c r="G19" s="117">
        <v>7</v>
      </c>
      <c r="H19" s="112">
        <v>0.58333333333333337</v>
      </c>
      <c r="I19" s="114">
        <v>70</v>
      </c>
      <c r="J19" s="115">
        <v>0.55118110236220474</v>
      </c>
      <c r="K19" s="116">
        <v>19</v>
      </c>
      <c r="L19" s="118">
        <v>0.51351351351351349</v>
      </c>
      <c r="M19" s="117">
        <v>8</v>
      </c>
      <c r="N19" s="112">
        <v>0.72727272727272729</v>
      </c>
      <c r="O19" s="114">
        <v>69</v>
      </c>
      <c r="P19" s="115">
        <v>0.56097560975609762</v>
      </c>
      <c r="Q19" s="116">
        <v>19</v>
      </c>
      <c r="R19" s="118">
        <v>0.42222222222222222</v>
      </c>
      <c r="S19" s="117">
        <v>10</v>
      </c>
      <c r="T19" s="112">
        <v>0.58823529411764708</v>
      </c>
      <c r="U19" s="114">
        <v>71</v>
      </c>
      <c r="V19" s="115">
        <v>0.58677685950413228</v>
      </c>
      <c r="W19" s="116">
        <v>22</v>
      </c>
      <c r="X19" s="118">
        <v>0.53658536585365857</v>
      </c>
      <c r="Y19" s="117">
        <v>6</v>
      </c>
      <c r="Z19" s="112">
        <v>0.6</v>
      </c>
    </row>
    <row r="20" spans="1:26" ht="15.75" x14ac:dyDescent="0.2">
      <c r="A20" s="207">
        <v>12</v>
      </c>
      <c r="B20" s="113" t="s">
        <v>185</v>
      </c>
      <c r="C20" s="114">
        <v>11</v>
      </c>
      <c r="D20" s="115">
        <v>0.37931034482758619</v>
      </c>
      <c r="E20" s="116">
        <v>4</v>
      </c>
      <c r="F20" s="118">
        <v>0.33333333333333331</v>
      </c>
      <c r="G20" s="117">
        <v>2</v>
      </c>
      <c r="H20" s="112">
        <v>0.66666666666666663</v>
      </c>
      <c r="I20" s="114">
        <v>9</v>
      </c>
      <c r="J20" s="115">
        <v>0.34615384615384615</v>
      </c>
      <c r="K20" s="116">
        <v>1</v>
      </c>
      <c r="L20" s="118">
        <v>0.1</v>
      </c>
      <c r="M20" s="117"/>
      <c r="N20" s="112">
        <v>0</v>
      </c>
      <c r="O20" s="114">
        <v>9</v>
      </c>
      <c r="P20" s="115">
        <v>0.36</v>
      </c>
      <c r="Q20" s="116">
        <v>5</v>
      </c>
      <c r="R20" s="118">
        <v>0.35714285714285715</v>
      </c>
      <c r="S20" s="117">
        <v>2</v>
      </c>
      <c r="T20" s="112">
        <v>0.5</v>
      </c>
      <c r="U20" s="114">
        <v>12</v>
      </c>
      <c r="V20" s="115">
        <v>0.46153846153846156</v>
      </c>
      <c r="W20" s="116">
        <v>3</v>
      </c>
      <c r="X20" s="118">
        <v>0.375</v>
      </c>
      <c r="Y20" s="117"/>
      <c r="Z20" s="112">
        <v>0</v>
      </c>
    </row>
    <row r="21" spans="1:26" ht="15.75" x14ac:dyDescent="0.2">
      <c r="A21" s="207">
        <v>13</v>
      </c>
      <c r="B21" s="113" t="s">
        <v>186</v>
      </c>
      <c r="C21" s="114">
        <v>5</v>
      </c>
      <c r="D21" s="115">
        <v>0.625</v>
      </c>
      <c r="E21" s="116">
        <v>3</v>
      </c>
      <c r="F21" s="118">
        <v>1</v>
      </c>
      <c r="G21" s="117">
        <v>2</v>
      </c>
      <c r="H21" s="112">
        <v>1</v>
      </c>
      <c r="I21" s="114">
        <v>2</v>
      </c>
      <c r="J21" s="115">
        <v>0.33333333333333331</v>
      </c>
      <c r="K21" s="116">
        <v>1</v>
      </c>
      <c r="L21" s="118">
        <v>0.33333333333333331</v>
      </c>
      <c r="M21" s="117">
        <v>1</v>
      </c>
      <c r="N21" s="112">
        <v>1</v>
      </c>
      <c r="O21" s="114">
        <v>2</v>
      </c>
      <c r="P21" s="115">
        <v>0.33333333333333331</v>
      </c>
      <c r="Q21" s="116"/>
      <c r="R21" s="118">
        <v>0</v>
      </c>
      <c r="S21" s="117"/>
      <c r="T21" s="112"/>
      <c r="U21" s="114">
        <v>5</v>
      </c>
      <c r="V21" s="115">
        <v>0.5</v>
      </c>
      <c r="W21" s="116">
        <v>1</v>
      </c>
      <c r="X21" s="118">
        <v>0.25</v>
      </c>
      <c r="Y21" s="117"/>
      <c r="Z21" s="112"/>
    </row>
    <row r="22" spans="1:26" ht="15.75" x14ac:dyDescent="0.2">
      <c r="A22" s="207">
        <v>14</v>
      </c>
      <c r="B22" s="119" t="s">
        <v>187</v>
      </c>
      <c r="C22" s="114">
        <v>49</v>
      </c>
      <c r="D22" s="115">
        <v>0.65333333333333332</v>
      </c>
      <c r="E22" s="116">
        <v>15</v>
      </c>
      <c r="F22" s="118">
        <v>0.55555555555555558</v>
      </c>
      <c r="G22" s="117">
        <v>4</v>
      </c>
      <c r="H22" s="112">
        <v>0.5714285714285714</v>
      </c>
      <c r="I22" s="114">
        <v>50</v>
      </c>
      <c r="J22" s="115">
        <v>0.64102564102564108</v>
      </c>
      <c r="K22" s="116">
        <v>20</v>
      </c>
      <c r="L22" s="118">
        <v>0.64516129032258063</v>
      </c>
      <c r="M22" s="117">
        <v>7</v>
      </c>
      <c r="N22" s="112">
        <v>0.58333333333333337</v>
      </c>
      <c r="O22" s="114">
        <v>49</v>
      </c>
      <c r="P22" s="115">
        <v>0.64473684210526316</v>
      </c>
      <c r="Q22" s="116">
        <v>21</v>
      </c>
      <c r="R22" s="118">
        <v>0.7</v>
      </c>
      <c r="S22" s="117">
        <v>6</v>
      </c>
      <c r="T22" s="112">
        <v>0.6</v>
      </c>
      <c r="U22" s="114">
        <v>45</v>
      </c>
      <c r="V22" s="115">
        <v>0.625</v>
      </c>
      <c r="W22" s="116">
        <v>19</v>
      </c>
      <c r="X22" s="118">
        <v>0.6785714285714286</v>
      </c>
      <c r="Y22" s="117">
        <v>6</v>
      </c>
      <c r="Z22" s="112">
        <v>0.66666666666666663</v>
      </c>
    </row>
    <row r="23" spans="1:26" ht="22.5" x14ac:dyDescent="0.2">
      <c r="A23" s="207">
        <v>15</v>
      </c>
      <c r="B23" s="119" t="s">
        <v>188</v>
      </c>
      <c r="C23" s="114">
        <v>9</v>
      </c>
      <c r="D23" s="115">
        <v>0.33333333333333331</v>
      </c>
      <c r="E23" s="116">
        <v>4</v>
      </c>
      <c r="F23" s="118">
        <v>0.5</v>
      </c>
      <c r="G23" s="117">
        <v>3</v>
      </c>
      <c r="H23" s="112">
        <v>0.75</v>
      </c>
      <c r="I23" s="114">
        <v>6</v>
      </c>
      <c r="J23" s="115">
        <v>0.23076923076923078</v>
      </c>
      <c r="K23" s="116">
        <v>1</v>
      </c>
      <c r="L23" s="118">
        <v>0.16666666666666666</v>
      </c>
      <c r="M23" s="117"/>
      <c r="N23" s="112">
        <v>0</v>
      </c>
      <c r="O23" s="114">
        <v>6</v>
      </c>
      <c r="P23" s="115">
        <v>0.27272727272727271</v>
      </c>
      <c r="Q23" s="116"/>
      <c r="R23" s="118">
        <v>0</v>
      </c>
      <c r="S23" s="117"/>
      <c r="T23" s="112">
        <v>0</v>
      </c>
      <c r="U23" s="114">
        <v>7</v>
      </c>
      <c r="V23" s="115">
        <v>0.25925925925925924</v>
      </c>
      <c r="W23" s="116">
        <v>1</v>
      </c>
      <c r="X23" s="118">
        <v>8.3333333333333329E-2</v>
      </c>
      <c r="Y23" s="117"/>
      <c r="Z23" s="112">
        <v>0</v>
      </c>
    </row>
    <row r="24" spans="1:26" ht="15.75" x14ac:dyDescent="0.2">
      <c r="A24" s="207">
        <v>16</v>
      </c>
      <c r="B24" s="113" t="s">
        <v>189</v>
      </c>
      <c r="C24" s="114">
        <v>63</v>
      </c>
      <c r="D24" s="115">
        <v>0.49606299212598426</v>
      </c>
      <c r="E24" s="116">
        <v>18</v>
      </c>
      <c r="F24" s="118">
        <v>0.5</v>
      </c>
      <c r="G24" s="117">
        <v>11</v>
      </c>
      <c r="H24" s="112">
        <v>0.6875</v>
      </c>
      <c r="I24" s="114">
        <v>58</v>
      </c>
      <c r="J24" s="115">
        <v>0.48333333333333334</v>
      </c>
      <c r="K24" s="116">
        <v>11</v>
      </c>
      <c r="L24" s="118">
        <v>0.31428571428571428</v>
      </c>
      <c r="M24" s="117">
        <v>4</v>
      </c>
      <c r="N24" s="112">
        <v>0.23529411764705882</v>
      </c>
      <c r="O24" s="114">
        <v>64</v>
      </c>
      <c r="P24" s="115">
        <v>0.5663716814159292</v>
      </c>
      <c r="Q24" s="116">
        <v>17</v>
      </c>
      <c r="R24" s="118">
        <v>0.53125</v>
      </c>
      <c r="S24" s="117">
        <v>6</v>
      </c>
      <c r="T24" s="112">
        <v>0.6</v>
      </c>
      <c r="U24" s="114">
        <v>70</v>
      </c>
      <c r="V24" s="115">
        <v>0.58333333333333337</v>
      </c>
      <c r="W24" s="116">
        <v>21</v>
      </c>
      <c r="X24" s="118">
        <v>0.5</v>
      </c>
      <c r="Y24" s="117">
        <v>8</v>
      </c>
      <c r="Z24" s="112">
        <v>0.5</v>
      </c>
    </row>
    <row r="25" spans="1:26" ht="15.75" x14ac:dyDescent="0.2">
      <c r="A25" s="207">
        <v>17</v>
      </c>
      <c r="B25" s="113" t="s">
        <v>29</v>
      </c>
      <c r="C25" s="114">
        <v>11</v>
      </c>
      <c r="D25" s="115">
        <v>0.2558139534883721</v>
      </c>
      <c r="E25" s="116">
        <v>5</v>
      </c>
      <c r="F25" s="118">
        <v>0.29411764705882354</v>
      </c>
      <c r="G25" s="117">
        <v>3</v>
      </c>
      <c r="H25" s="112">
        <v>0.5</v>
      </c>
      <c r="I25" s="114">
        <v>13</v>
      </c>
      <c r="J25" s="115">
        <v>0.28260869565217389</v>
      </c>
      <c r="K25" s="116">
        <v>5</v>
      </c>
      <c r="L25" s="118">
        <v>0.23809523809523808</v>
      </c>
      <c r="M25" s="117">
        <v>3</v>
      </c>
      <c r="N25" s="112">
        <v>0.42857142857142855</v>
      </c>
      <c r="O25" s="114">
        <v>11</v>
      </c>
      <c r="P25" s="115">
        <v>0.25</v>
      </c>
      <c r="Q25" s="116">
        <v>3</v>
      </c>
      <c r="R25" s="118">
        <v>0.1875</v>
      </c>
      <c r="S25" s="117">
        <v>1</v>
      </c>
      <c r="T25" s="112">
        <v>0.16666666666666666</v>
      </c>
      <c r="U25" s="114">
        <v>10</v>
      </c>
      <c r="V25" s="115">
        <v>0.23809523809523808</v>
      </c>
      <c r="W25" s="116">
        <v>3</v>
      </c>
      <c r="X25" s="118">
        <v>0.2</v>
      </c>
      <c r="Y25" s="117">
        <v>1</v>
      </c>
      <c r="Z25" s="112">
        <v>0.1111111111111111</v>
      </c>
    </row>
    <row r="26" spans="1:26" ht="33.75" x14ac:dyDescent="0.2">
      <c r="A26" s="207">
        <v>18</v>
      </c>
      <c r="B26" s="120" t="s">
        <v>30</v>
      </c>
      <c r="C26" s="114">
        <v>21</v>
      </c>
      <c r="D26" s="115">
        <v>0.33870967741935482</v>
      </c>
      <c r="E26" s="116">
        <v>6</v>
      </c>
      <c r="F26" s="118">
        <v>0.3</v>
      </c>
      <c r="G26" s="117">
        <v>3</v>
      </c>
      <c r="H26" s="112">
        <v>0.27272727272727271</v>
      </c>
      <c r="I26" s="114">
        <v>25</v>
      </c>
      <c r="J26" s="115">
        <v>0.42372881355932202</v>
      </c>
      <c r="K26" s="116">
        <v>8</v>
      </c>
      <c r="L26" s="118">
        <v>0.44444444444444442</v>
      </c>
      <c r="M26" s="117">
        <v>3</v>
      </c>
      <c r="N26" s="112">
        <v>0.6</v>
      </c>
      <c r="O26" s="114">
        <v>28</v>
      </c>
      <c r="P26" s="115">
        <v>0.41791044776119401</v>
      </c>
      <c r="Q26" s="116">
        <v>8</v>
      </c>
      <c r="R26" s="118">
        <v>0.2857142857142857</v>
      </c>
      <c r="S26" s="117">
        <v>4</v>
      </c>
      <c r="T26" s="112">
        <v>0.4</v>
      </c>
      <c r="U26" s="114">
        <v>27</v>
      </c>
      <c r="V26" s="115">
        <v>0.44262295081967212</v>
      </c>
      <c r="W26" s="116">
        <v>7</v>
      </c>
      <c r="X26" s="118">
        <v>0.29166666666666669</v>
      </c>
      <c r="Y26" s="117">
        <v>4</v>
      </c>
      <c r="Z26" s="112">
        <v>0.36363636363636365</v>
      </c>
    </row>
    <row r="27" spans="1:26" ht="15.75" x14ac:dyDescent="0.2">
      <c r="A27" s="207">
        <v>19</v>
      </c>
      <c r="B27" s="113" t="s">
        <v>31</v>
      </c>
      <c r="C27" s="114">
        <v>24</v>
      </c>
      <c r="D27" s="115">
        <v>0.34782608695652173</v>
      </c>
      <c r="E27" s="116">
        <v>8</v>
      </c>
      <c r="F27" s="118">
        <v>0.32</v>
      </c>
      <c r="G27" s="117">
        <v>6</v>
      </c>
      <c r="H27" s="112">
        <v>0.5</v>
      </c>
      <c r="I27" s="114">
        <v>23</v>
      </c>
      <c r="J27" s="115">
        <v>0.31944444444444442</v>
      </c>
      <c r="K27" s="116">
        <v>3</v>
      </c>
      <c r="L27" s="118">
        <v>0.13043478260869565</v>
      </c>
      <c r="M27" s="117">
        <v>2</v>
      </c>
      <c r="N27" s="112">
        <v>0.2857142857142857</v>
      </c>
      <c r="O27" s="114">
        <v>27</v>
      </c>
      <c r="P27" s="115">
        <v>0.375</v>
      </c>
      <c r="Q27" s="116">
        <v>4</v>
      </c>
      <c r="R27" s="118">
        <v>0.23529411764705882</v>
      </c>
      <c r="S27" s="117">
        <v>3</v>
      </c>
      <c r="T27" s="112">
        <v>0.6</v>
      </c>
      <c r="U27" s="114">
        <v>28</v>
      </c>
      <c r="V27" s="115">
        <v>0.3783783783783784</v>
      </c>
      <c r="W27" s="116">
        <v>6</v>
      </c>
      <c r="X27" s="118">
        <v>0.2</v>
      </c>
      <c r="Y27" s="117">
        <v>2</v>
      </c>
      <c r="Z27" s="112">
        <v>0.25</v>
      </c>
    </row>
    <row r="28" spans="1:26" ht="15.75" x14ac:dyDescent="0.2">
      <c r="A28" s="207">
        <v>20</v>
      </c>
      <c r="B28" s="113" t="s">
        <v>190</v>
      </c>
      <c r="C28" s="114">
        <v>12</v>
      </c>
      <c r="D28" s="115">
        <v>0.48</v>
      </c>
      <c r="E28" s="116">
        <v>5</v>
      </c>
      <c r="F28" s="118">
        <v>0.83333333333333337</v>
      </c>
      <c r="G28" s="117">
        <v>2</v>
      </c>
      <c r="H28" s="112">
        <v>1</v>
      </c>
      <c r="I28" s="114">
        <v>10</v>
      </c>
      <c r="J28" s="115">
        <v>0.43478260869565216</v>
      </c>
      <c r="K28" s="116">
        <v>5</v>
      </c>
      <c r="L28" s="118">
        <v>0.5</v>
      </c>
      <c r="M28" s="117">
        <v>2</v>
      </c>
      <c r="N28" s="112">
        <v>0.5</v>
      </c>
      <c r="O28" s="114">
        <v>10</v>
      </c>
      <c r="P28" s="115">
        <v>0.43478260869565216</v>
      </c>
      <c r="Q28" s="116">
        <v>5</v>
      </c>
      <c r="R28" s="118">
        <v>0.41666666666666669</v>
      </c>
      <c r="S28" s="117">
        <v>1</v>
      </c>
      <c r="T28" s="112">
        <v>0.33333333333333331</v>
      </c>
      <c r="U28" s="114">
        <v>11</v>
      </c>
      <c r="V28" s="115">
        <v>0.44</v>
      </c>
      <c r="W28" s="116">
        <v>7</v>
      </c>
      <c r="X28" s="118">
        <v>0.53846153846153844</v>
      </c>
      <c r="Y28" s="117">
        <v>1</v>
      </c>
      <c r="Z28" s="112">
        <v>0.33333333333333331</v>
      </c>
    </row>
    <row r="29" spans="1:26" ht="15.75" x14ac:dyDescent="0.2">
      <c r="A29" s="207">
        <v>21</v>
      </c>
      <c r="B29" s="119" t="s">
        <v>191</v>
      </c>
      <c r="C29" s="114">
        <v>36</v>
      </c>
      <c r="D29" s="115">
        <v>0.40909090909090912</v>
      </c>
      <c r="E29" s="116">
        <v>11</v>
      </c>
      <c r="F29" s="118">
        <v>0.5</v>
      </c>
      <c r="G29" s="117">
        <v>5</v>
      </c>
      <c r="H29" s="112">
        <v>0.5</v>
      </c>
      <c r="I29" s="114">
        <v>37</v>
      </c>
      <c r="J29" s="115">
        <v>0.40217391304347827</v>
      </c>
      <c r="K29" s="116">
        <v>14</v>
      </c>
      <c r="L29" s="118">
        <v>0.5</v>
      </c>
      <c r="M29" s="117">
        <v>7</v>
      </c>
      <c r="N29" s="112">
        <v>0.53846153846153844</v>
      </c>
      <c r="O29" s="114">
        <v>34</v>
      </c>
      <c r="P29" s="115">
        <v>0.40476190476190477</v>
      </c>
      <c r="Q29" s="116">
        <v>11</v>
      </c>
      <c r="R29" s="118">
        <v>0.55000000000000004</v>
      </c>
      <c r="S29" s="117">
        <v>4</v>
      </c>
      <c r="T29" s="112">
        <v>0.4</v>
      </c>
      <c r="U29" s="114">
        <v>34</v>
      </c>
      <c r="V29" s="115">
        <v>0.41463414634146339</v>
      </c>
      <c r="W29" s="116">
        <v>15</v>
      </c>
      <c r="X29" s="118">
        <v>0.51724137931034486</v>
      </c>
      <c r="Y29" s="117">
        <v>6</v>
      </c>
      <c r="Z29" s="112">
        <v>0.5</v>
      </c>
    </row>
    <row r="30" spans="1:26" ht="22.5" x14ac:dyDescent="0.2">
      <c r="A30" s="207">
        <v>22</v>
      </c>
      <c r="B30" s="119" t="s">
        <v>34</v>
      </c>
      <c r="C30" s="114">
        <v>43</v>
      </c>
      <c r="D30" s="115">
        <v>0.33076923076923076</v>
      </c>
      <c r="E30" s="116">
        <v>11</v>
      </c>
      <c r="F30" s="118">
        <v>0.2558139534883721</v>
      </c>
      <c r="G30" s="117">
        <v>6</v>
      </c>
      <c r="H30" s="112">
        <v>0.375</v>
      </c>
      <c r="I30" s="114">
        <v>42</v>
      </c>
      <c r="J30" s="115">
        <v>0.328125</v>
      </c>
      <c r="K30" s="116">
        <v>12</v>
      </c>
      <c r="L30" s="118">
        <v>0.23529411764705882</v>
      </c>
      <c r="M30" s="117">
        <v>7</v>
      </c>
      <c r="N30" s="112">
        <v>0.30434782608695654</v>
      </c>
      <c r="O30" s="114">
        <v>33</v>
      </c>
      <c r="P30" s="115">
        <v>0.31428571428571428</v>
      </c>
      <c r="Q30" s="116">
        <v>10</v>
      </c>
      <c r="R30" s="118">
        <v>0.23809523809523808</v>
      </c>
      <c r="S30" s="117">
        <v>5</v>
      </c>
      <c r="T30" s="112">
        <v>0.29411764705882354</v>
      </c>
      <c r="U30" s="114">
        <v>41</v>
      </c>
      <c r="V30" s="115">
        <v>0.36936936936936937</v>
      </c>
      <c r="W30" s="116">
        <v>16</v>
      </c>
      <c r="X30" s="118">
        <v>0.38095238095238093</v>
      </c>
      <c r="Y30" s="117">
        <v>4</v>
      </c>
      <c r="Z30" s="112">
        <v>0.30769230769230771</v>
      </c>
    </row>
    <row r="31" spans="1:26" ht="15.75" x14ac:dyDescent="0.2">
      <c r="A31" s="207">
        <v>23</v>
      </c>
      <c r="B31" s="113" t="s">
        <v>35</v>
      </c>
      <c r="C31" s="114">
        <v>24</v>
      </c>
      <c r="D31" s="115">
        <v>0.28235294117647058</v>
      </c>
      <c r="E31" s="116">
        <v>10</v>
      </c>
      <c r="F31" s="118">
        <v>0.35714285714285715</v>
      </c>
      <c r="G31" s="117">
        <v>6</v>
      </c>
      <c r="H31" s="112">
        <v>0.42857142857142855</v>
      </c>
      <c r="I31" s="114">
        <v>20</v>
      </c>
      <c r="J31" s="115">
        <v>0.24390243902439024</v>
      </c>
      <c r="K31" s="116">
        <v>6</v>
      </c>
      <c r="L31" s="118">
        <v>0.3</v>
      </c>
      <c r="M31" s="117">
        <v>4</v>
      </c>
      <c r="N31" s="112">
        <v>0.36363636363636365</v>
      </c>
      <c r="O31" s="114">
        <v>20</v>
      </c>
      <c r="P31" s="115">
        <v>0.25641025641025639</v>
      </c>
      <c r="Q31" s="116">
        <v>4</v>
      </c>
      <c r="R31" s="118">
        <v>0.18181818181818182</v>
      </c>
      <c r="S31" s="117">
        <v>2</v>
      </c>
      <c r="T31" s="112">
        <v>0.22222222222222221</v>
      </c>
      <c r="U31" s="114">
        <v>20</v>
      </c>
      <c r="V31" s="115">
        <v>0.26315789473684209</v>
      </c>
      <c r="W31" s="116">
        <v>6</v>
      </c>
      <c r="X31" s="118">
        <v>0.24</v>
      </c>
      <c r="Y31" s="117">
        <v>3</v>
      </c>
      <c r="Z31" s="112">
        <v>0.27272727272727271</v>
      </c>
    </row>
    <row r="32" spans="1:26" ht="15.75" x14ac:dyDescent="0.2">
      <c r="A32" s="207">
        <v>24</v>
      </c>
      <c r="B32" s="113" t="s">
        <v>36</v>
      </c>
      <c r="C32" s="114">
        <v>11</v>
      </c>
      <c r="D32" s="115">
        <v>0.35483870967741937</v>
      </c>
      <c r="E32" s="116">
        <v>4</v>
      </c>
      <c r="F32" s="118">
        <v>0.2857142857142857</v>
      </c>
      <c r="G32" s="117">
        <v>2</v>
      </c>
      <c r="H32" s="112">
        <v>0.4</v>
      </c>
      <c r="I32" s="114">
        <v>10</v>
      </c>
      <c r="J32" s="115">
        <v>0.34482758620689657</v>
      </c>
      <c r="K32" s="116">
        <v>4</v>
      </c>
      <c r="L32" s="118">
        <v>0.30769230769230771</v>
      </c>
      <c r="M32" s="117"/>
      <c r="N32" s="112">
        <v>0</v>
      </c>
      <c r="O32" s="114">
        <v>11</v>
      </c>
      <c r="P32" s="115">
        <v>0.39285714285714285</v>
      </c>
      <c r="Q32" s="116">
        <v>5</v>
      </c>
      <c r="R32" s="118">
        <v>0.55555555555555558</v>
      </c>
      <c r="S32" s="117">
        <v>3</v>
      </c>
      <c r="T32" s="112">
        <v>0.5</v>
      </c>
      <c r="U32" s="114">
        <v>9</v>
      </c>
      <c r="V32" s="115">
        <v>0.36</v>
      </c>
      <c r="W32" s="116">
        <v>4</v>
      </c>
      <c r="X32" s="118">
        <v>0.44444444444444442</v>
      </c>
      <c r="Y32" s="117">
        <v>1</v>
      </c>
      <c r="Z32" s="112">
        <v>0.5</v>
      </c>
    </row>
    <row r="33" spans="1:26" ht="15.75" x14ac:dyDescent="0.2">
      <c r="A33" s="327">
        <v>25</v>
      </c>
      <c r="B33" s="113" t="s">
        <v>37</v>
      </c>
      <c r="C33" s="114">
        <v>12</v>
      </c>
      <c r="D33" s="115">
        <v>8.2191780821917804E-2</v>
      </c>
      <c r="E33" s="116">
        <v>6</v>
      </c>
      <c r="F33" s="118">
        <v>0.1111111111111111</v>
      </c>
      <c r="G33" s="117">
        <v>3</v>
      </c>
      <c r="H33" s="112">
        <v>0.1875</v>
      </c>
      <c r="I33" s="114">
        <v>11</v>
      </c>
      <c r="J33" s="115">
        <v>7.4829931972789115E-2</v>
      </c>
      <c r="K33" s="116">
        <v>4</v>
      </c>
      <c r="L33" s="118">
        <v>9.0909090909090912E-2</v>
      </c>
      <c r="M33" s="117">
        <v>3</v>
      </c>
      <c r="N33" s="112">
        <v>0.17647058823529413</v>
      </c>
      <c r="O33" s="114">
        <v>8</v>
      </c>
      <c r="P33" s="115">
        <v>5.5555555555555552E-2</v>
      </c>
      <c r="Q33" s="116">
        <v>3</v>
      </c>
      <c r="R33" s="118">
        <v>6.5217391304347824E-2</v>
      </c>
      <c r="S33" s="117">
        <v>2</v>
      </c>
      <c r="T33" s="112">
        <v>9.5238095238095233E-2</v>
      </c>
      <c r="U33" s="114">
        <v>6</v>
      </c>
      <c r="V33" s="115">
        <v>4.5112781954887216E-2</v>
      </c>
      <c r="W33" s="116">
        <v>2</v>
      </c>
      <c r="X33" s="118">
        <v>5.7142857142857141E-2</v>
      </c>
      <c r="Y33" s="117">
        <v>1</v>
      </c>
      <c r="Z33" s="112">
        <v>7.1428571428571425E-2</v>
      </c>
    </row>
    <row r="34" spans="1:26" ht="15.75" x14ac:dyDescent="0.2">
      <c r="A34" s="327">
        <v>26</v>
      </c>
      <c r="B34" s="113" t="s">
        <v>38</v>
      </c>
      <c r="C34" s="114">
        <v>34</v>
      </c>
      <c r="D34" s="115">
        <v>0.15813953488372093</v>
      </c>
      <c r="E34" s="116">
        <v>8</v>
      </c>
      <c r="F34" s="118">
        <v>0.10810810810810811</v>
      </c>
      <c r="G34" s="117">
        <v>3</v>
      </c>
      <c r="H34" s="112">
        <v>0.13636363636363635</v>
      </c>
      <c r="I34" s="114">
        <v>39</v>
      </c>
      <c r="J34" s="115">
        <v>0.18396226415094338</v>
      </c>
      <c r="K34" s="116">
        <v>8</v>
      </c>
      <c r="L34" s="118">
        <v>0.11428571428571428</v>
      </c>
      <c r="M34" s="117">
        <v>5</v>
      </c>
      <c r="N34" s="112">
        <v>0.18518518518518517</v>
      </c>
      <c r="O34" s="114">
        <v>41</v>
      </c>
      <c r="P34" s="115">
        <v>0.2019704433497537</v>
      </c>
      <c r="Q34" s="116">
        <v>9</v>
      </c>
      <c r="R34" s="118">
        <v>0.140625</v>
      </c>
      <c r="S34" s="117">
        <v>5</v>
      </c>
      <c r="T34" s="112">
        <v>0.18518518518518517</v>
      </c>
      <c r="U34" s="114">
        <v>42</v>
      </c>
      <c r="V34" s="115">
        <v>0.21761658031088082</v>
      </c>
      <c r="W34" s="116">
        <v>20</v>
      </c>
      <c r="X34" s="118">
        <v>0.25316455696202533</v>
      </c>
      <c r="Y34" s="117">
        <v>7</v>
      </c>
      <c r="Z34" s="112">
        <v>0.33333333333333331</v>
      </c>
    </row>
    <row r="35" spans="1:26" ht="15.75" x14ac:dyDescent="0.2">
      <c r="A35" s="327">
        <v>27</v>
      </c>
      <c r="B35" s="113" t="s">
        <v>39</v>
      </c>
      <c r="C35" s="114">
        <v>57</v>
      </c>
      <c r="D35" s="115">
        <v>0.17220543806646527</v>
      </c>
      <c r="E35" s="116">
        <v>18</v>
      </c>
      <c r="F35" s="118">
        <v>0.1875</v>
      </c>
      <c r="G35" s="117">
        <v>8</v>
      </c>
      <c r="H35" s="112">
        <v>0.1951219512195122</v>
      </c>
      <c r="I35" s="114">
        <v>57</v>
      </c>
      <c r="J35" s="115">
        <v>0.17868338557993729</v>
      </c>
      <c r="K35" s="116">
        <v>16</v>
      </c>
      <c r="L35" s="118">
        <v>0.1797752808988764</v>
      </c>
      <c r="M35" s="117">
        <v>8</v>
      </c>
      <c r="N35" s="112">
        <v>0.25</v>
      </c>
      <c r="O35" s="114">
        <v>53</v>
      </c>
      <c r="P35" s="115">
        <v>0.17096774193548386</v>
      </c>
      <c r="Q35" s="116">
        <v>11</v>
      </c>
      <c r="R35" s="118">
        <v>0.14102564102564102</v>
      </c>
      <c r="S35" s="117">
        <v>6</v>
      </c>
      <c r="T35" s="112">
        <v>0.18181818181818182</v>
      </c>
      <c r="U35" s="114">
        <v>50</v>
      </c>
      <c r="V35" s="115">
        <v>0.16835016835016836</v>
      </c>
      <c r="W35" s="116">
        <v>13</v>
      </c>
      <c r="X35" s="118">
        <v>0.14942528735632185</v>
      </c>
      <c r="Y35" s="117">
        <v>5</v>
      </c>
      <c r="Z35" s="112">
        <v>0.15625</v>
      </c>
    </row>
    <row r="36" spans="1:26" ht="15.75" x14ac:dyDescent="0.2">
      <c r="A36" s="327">
        <v>28</v>
      </c>
      <c r="B36" s="113" t="s">
        <v>40</v>
      </c>
      <c r="C36" s="114">
        <v>33</v>
      </c>
      <c r="D36" s="115">
        <v>0.19075144508670519</v>
      </c>
      <c r="E36" s="116">
        <v>8</v>
      </c>
      <c r="F36" s="118">
        <v>0.1951219512195122</v>
      </c>
      <c r="G36" s="117">
        <v>6</v>
      </c>
      <c r="H36" s="112">
        <v>0.31578947368421051</v>
      </c>
      <c r="I36" s="114">
        <v>32</v>
      </c>
      <c r="J36" s="115">
        <v>0.1951219512195122</v>
      </c>
      <c r="K36" s="116">
        <v>7</v>
      </c>
      <c r="L36" s="118">
        <v>0.16279069767441862</v>
      </c>
      <c r="M36" s="117">
        <v>4</v>
      </c>
      <c r="N36" s="112">
        <v>0.23529411764705882</v>
      </c>
      <c r="O36" s="114">
        <v>28</v>
      </c>
      <c r="P36" s="115">
        <v>0.17834394904458598</v>
      </c>
      <c r="Q36" s="116">
        <v>7</v>
      </c>
      <c r="R36" s="118">
        <v>0.17073170731707318</v>
      </c>
      <c r="S36" s="117">
        <v>4</v>
      </c>
      <c r="T36" s="112">
        <v>0.19047619047619047</v>
      </c>
      <c r="U36" s="114">
        <v>34</v>
      </c>
      <c r="V36" s="115">
        <v>0.22222222222222221</v>
      </c>
      <c r="W36" s="116">
        <v>9</v>
      </c>
      <c r="X36" s="118">
        <v>0.24324324324324326</v>
      </c>
      <c r="Y36" s="117">
        <v>4</v>
      </c>
      <c r="Z36" s="112">
        <v>0.26666666666666666</v>
      </c>
    </row>
    <row r="37" spans="1:26" ht="15.75" x14ac:dyDescent="0.2">
      <c r="A37" s="327">
        <v>29</v>
      </c>
      <c r="B37" s="113" t="s">
        <v>41</v>
      </c>
      <c r="C37" s="114">
        <v>5</v>
      </c>
      <c r="D37" s="115">
        <v>8.0645161290322578E-2</v>
      </c>
      <c r="E37" s="116">
        <v>3</v>
      </c>
      <c r="F37" s="118">
        <v>0.16666666666666666</v>
      </c>
      <c r="G37" s="117">
        <v>2</v>
      </c>
      <c r="H37" s="112">
        <v>0.4</v>
      </c>
      <c r="I37" s="114">
        <v>4</v>
      </c>
      <c r="J37" s="115">
        <v>6.6666666666666666E-2</v>
      </c>
      <c r="K37" s="116">
        <v>2</v>
      </c>
      <c r="L37" s="118">
        <v>9.0909090909090912E-2</v>
      </c>
      <c r="M37" s="117">
        <v>1</v>
      </c>
      <c r="N37" s="112">
        <v>0.14285714285714285</v>
      </c>
      <c r="O37" s="114">
        <v>3</v>
      </c>
      <c r="P37" s="115">
        <v>5.3571428571428568E-2</v>
      </c>
      <c r="Q37" s="116">
        <v>2</v>
      </c>
      <c r="R37" s="118">
        <v>0.1111111111111111</v>
      </c>
      <c r="S37" s="117">
        <v>1</v>
      </c>
      <c r="T37" s="112">
        <v>0.14285714285714285</v>
      </c>
      <c r="U37" s="114">
        <v>2</v>
      </c>
      <c r="V37" s="115">
        <v>4.0816326530612242E-2</v>
      </c>
      <c r="W37" s="116">
        <v>1</v>
      </c>
      <c r="X37" s="118">
        <v>5.5555555555555552E-2</v>
      </c>
      <c r="Y37" s="117">
        <v>1</v>
      </c>
      <c r="Z37" s="112">
        <v>0.14285714285714285</v>
      </c>
    </row>
    <row r="38" spans="1:26" ht="15.75" x14ac:dyDescent="0.2">
      <c r="A38" s="327">
        <v>30</v>
      </c>
      <c r="B38" s="113" t="s">
        <v>42</v>
      </c>
      <c r="C38" s="114">
        <v>7</v>
      </c>
      <c r="D38" s="115">
        <v>8.4337349397590355E-2</v>
      </c>
      <c r="E38" s="116">
        <v>4</v>
      </c>
      <c r="F38" s="118">
        <v>0.19047619047619047</v>
      </c>
      <c r="G38" s="117">
        <v>3</v>
      </c>
      <c r="H38" s="112">
        <v>0.33333333333333331</v>
      </c>
      <c r="I38" s="114">
        <v>7</v>
      </c>
      <c r="J38" s="115">
        <v>8.0459770114942528E-2</v>
      </c>
      <c r="K38" s="116">
        <v>2</v>
      </c>
      <c r="L38" s="118">
        <v>8.3333333333333329E-2</v>
      </c>
      <c r="M38" s="117">
        <v>2</v>
      </c>
      <c r="N38" s="112">
        <v>0.2857142857142857</v>
      </c>
      <c r="O38" s="114">
        <v>7</v>
      </c>
      <c r="P38" s="115">
        <v>8.0459770114942528E-2</v>
      </c>
      <c r="Q38" s="116">
        <v>2</v>
      </c>
      <c r="R38" s="118">
        <v>6.8965517241379309E-2</v>
      </c>
      <c r="S38" s="117">
        <v>1</v>
      </c>
      <c r="T38" s="112">
        <v>0.1111111111111111</v>
      </c>
      <c r="U38" s="114">
        <v>6</v>
      </c>
      <c r="V38" s="115">
        <v>7.6923076923076927E-2</v>
      </c>
      <c r="W38" s="116">
        <v>2</v>
      </c>
      <c r="X38" s="118">
        <v>9.0909090909090912E-2</v>
      </c>
      <c r="Y38" s="117">
        <v>2</v>
      </c>
      <c r="Z38" s="112">
        <v>0.18181818181818182</v>
      </c>
    </row>
    <row r="39" spans="1:26" ht="15.75" x14ac:dyDescent="0.2">
      <c r="A39" s="327">
        <v>31</v>
      </c>
      <c r="B39" s="113" t="s">
        <v>43</v>
      </c>
      <c r="C39" s="114">
        <v>33</v>
      </c>
      <c r="D39" s="115">
        <v>0.28205128205128205</v>
      </c>
      <c r="E39" s="116">
        <v>7</v>
      </c>
      <c r="F39" s="118">
        <v>0.23333333333333334</v>
      </c>
      <c r="G39" s="117">
        <v>5</v>
      </c>
      <c r="H39" s="112">
        <v>0.38461538461538464</v>
      </c>
      <c r="I39" s="114">
        <v>30</v>
      </c>
      <c r="J39" s="115">
        <v>0.27777777777777779</v>
      </c>
      <c r="K39" s="116">
        <v>9</v>
      </c>
      <c r="L39" s="118">
        <v>0.29032258064516131</v>
      </c>
      <c r="M39" s="117">
        <v>5</v>
      </c>
      <c r="N39" s="112">
        <v>0.45454545454545453</v>
      </c>
      <c r="O39" s="114">
        <v>28</v>
      </c>
      <c r="P39" s="115">
        <v>0.26923076923076922</v>
      </c>
      <c r="Q39" s="116">
        <v>8</v>
      </c>
      <c r="R39" s="118">
        <v>0.21621621621621623</v>
      </c>
      <c r="S39" s="117">
        <v>4</v>
      </c>
      <c r="T39" s="112">
        <v>0.2857142857142857</v>
      </c>
      <c r="U39" s="114">
        <v>26</v>
      </c>
      <c r="V39" s="115">
        <v>0.26</v>
      </c>
      <c r="W39" s="116">
        <v>12</v>
      </c>
      <c r="X39" s="118">
        <v>0.30769230769230771</v>
      </c>
      <c r="Y39" s="117">
        <v>6</v>
      </c>
      <c r="Z39" s="112">
        <v>0.375</v>
      </c>
    </row>
    <row r="40" spans="1:26" ht="15.75" x14ac:dyDescent="0.2">
      <c r="A40" s="327">
        <v>32</v>
      </c>
      <c r="B40" s="113" t="s">
        <v>44</v>
      </c>
      <c r="C40" s="114">
        <v>43</v>
      </c>
      <c r="D40" s="115">
        <v>0.33076923076923076</v>
      </c>
      <c r="E40" s="116">
        <v>15</v>
      </c>
      <c r="F40" s="118">
        <v>0.31914893617021278</v>
      </c>
      <c r="G40" s="117">
        <v>6</v>
      </c>
      <c r="H40" s="112">
        <v>0.3</v>
      </c>
      <c r="I40" s="114">
        <v>41</v>
      </c>
      <c r="J40" s="115">
        <v>0.33333333333333331</v>
      </c>
      <c r="K40" s="116">
        <v>18</v>
      </c>
      <c r="L40" s="118">
        <v>0.41860465116279072</v>
      </c>
      <c r="M40" s="117">
        <v>11</v>
      </c>
      <c r="N40" s="112">
        <v>0.47826086956521741</v>
      </c>
      <c r="O40" s="114">
        <v>33</v>
      </c>
      <c r="P40" s="115">
        <v>0.30555555555555558</v>
      </c>
      <c r="Q40" s="116">
        <v>10</v>
      </c>
      <c r="R40" s="118">
        <v>0.27777777777777779</v>
      </c>
      <c r="S40" s="117">
        <v>4</v>
      </c>
      <c r="T40" s="112">
        <v>0.30769230769230771</v>
      </c>
      <c r="U40" s="114">
        <v>33</v>
      </c>
      <c r="V40" s="115">
        <v>0.32673267326732675</v>
      </c>
      <c r="W40" s="116">
        <v>9</v>
      </c>
      <c r="X40" s="118">
        <v>0.25714285714285712</v>
      </c>
      <c r="Y40" s="117">
        <v>6</v>
      </c>
      <c r="Z40" s="112">
        <v>0.31578947368421051</v>
      </c>
    </row>
    <row r="41" spans="1:26" ht="15.75" x14ac:dyDescent="0.2">
      <c r="A41" s="327">
        <v>33</v>
      </c>
      <c r="B41" s="113" t="s">
        <v>45</v>
      </c>
      <c r="C41" s="114">
        <v>32</v>
      </c>
      <c r="D41" s="115">
        <v>0.27350427350427353</v>
      </c>
      <c r="E41" s="116">
        <v>11</v>
      </c>
      <c r="F41" s="118">
        <v>0.27500000000000002</v>
      </c>
      <c r="G41" s="117">
        <v>5</v>
      </c>
      <c r="H41" s="112">
        <v>0.27777777777777779</v>
      </c>
      <c r="I41" s="114">
        <v>30</v>
      </c>
      <c r="J41" s="115">
        <v>0.28301886792452829</v>
      </c>
      <c r="K41" s="116">
        <v>11</v>
      </c>
      <c r="L41" s="118">
        <v>0.31428571428571428</v>
      </c>
      <c r="M41" s="117">
        <v>4</v>
      </c>
      <c r="N41" s="112">
        <v>0.33333333333333331</v>
      </c>
      <c r="O41" s="114">
        <v>31</v>
      </c>
      <c r="P41" s="115">
        <v>0.30097087378640774</v>
      </c>
      <c r="Q41" s="116">
        <v>11</v>
      </c>
      <c r="R41" s="118">
        <v>0.31428571428571428</v>
      </c>
      <c r="S41" s="117">
        <v>5</v>
      </c>
      <c r="T41" s="112">
        <v>0.33333333333333331</v>
      </c>
      <c r="U41" s="114">
        <v>30</v>
      </c>
      <c r="V41" s="115">
        <v>0.3125</v>
      </c>
      <c r="W41" s="116">
        <v>6</v>
      </c>
      <c r="X41" s="118">
        <v>0.17142857142857143</v>
      </c>
      <c r="Y41" s="117">
        <v>2</v>
      </c>
      <c r="Z41" s="112">
        <v>0.13333333333333333</v>
      </c>
    </row>
    <row r="42" spans="1:26" ht="15.75" x14ac:dyDescent="0.2">
      <c r="A42" s="327">
        <v>34</v>
      </c>
      <c r="B42" s="113" t="s">
        <v>46</v>
      </c>
      <c r="C42" s="114">
        <v>3</v>
      </c>
      <c r="D42" s="115">
        <v>0.10714285714285714</v>
      </c>
      <c r="E42" s="116"/>
      <c r="F42" s="118">
        <v>0</v>
      </c>
      <c r="G42" s="117"/>
      <c r="H42" s="112">
        <v>0</v>
      </c>
      <c r="I42" s="114">
        <v>4</v>
      </c>
      <c r="J42" s="115">
        <v>0.13793103448275862</v>
      </c>
      <c r="K42" s="116">
        <v>2</v>
      </c>
      <c r="L42" s="118">
        <v>0.16666666666666666</v>
      </c>
      <c r="M42" s="117">
        <v>1</v>
      </c>
      <c r="N42" s="112">
        <v>0.5</v>
      </c>
      <c r="O42" s="114">
        <v>4</v>
      </c>
      <c r="P42" s="115">
        <v>0.13333333333333333</v>
      </c>
      <c r="Q42" s="116">
        <v>1</v>
      </c>
      <c r="R42" s="118">
        <v>7.1428571428571425E-2</v>
      </c>
      <c r="S42" s="117"/>
      <c r="T42" s="112">
        <v>0</v>
      </c>
      <c r="U42" s="114">
        <v>2</v>
      </c>
      <c r="V42" s="115">
        <v>7.1428571428571425E-2</v>
      </c>
      <c r="W42" s="116">
        <v>1</v>
      </c>
      <c r="X42" s="118">
        <v>7.6923076923076927E-2</v>
      </c>
      <c r="Y42" s="117"/>
      <c r="Z42" s="112">
        <v>0</v>
      </c>
    </row>
    <row r="43" spans="1:26" ht="15.75" x14ac:dyDescent="0.2">
      <c r="A43" s="327">
        <v>35</v>
      </c>
      <c r="B43" s="113" t="s">
        <v>47</v>
      </c>
      <c r="C43" s="114">
        <v>14</v>
      </c>
      <c r="D43" s="115">
        <v>0.25454545454545452</v>
      </c>
      <c r="E43" s="116">
        <v>8</v>
      </c>
      <c r="F43" s="118">
        <v>0.44444444444444442</v>
      </c>
      <c r="G43" s="117">
        <v>4</v>
      </c>
      <c r="H43" s="112">
        <v>0.5714285714285714</v>
      </c>
      <c r="I43" s="114">
        <v>14</v>
      </c>
      <c r="J43" s="115">
        <v>0.26923076923076922</v>
      </c>
      <c r="K43" s="116">
        <v>4</v>
      </c>
      <c r="L43" s="118">
        <v>0.25</v>
      </c>
      <c r="M43" s="117">
        <v>1</v>
      </c>
      <c r="N43" s="112">
        <v>0.14285714285714285</v>
      </c>
      <c r="O43" s="114">
        <v>12</v>
      </c>
      <c r="P43" s="115">
        <v>0.2608695652173913</v>
      </c>
      <c r="Q43" s="116">
        <v>5</v>
      </c>
      <c r="R43" s="118">
        <v>0.38461538461538464</v>
      </c>
      <c r="S43" s="117">
        <v>2</v>
      </c>
      <c r="T43" s="112">
        <v>0.5</v>
      </c>
      <c r="U43" s="114">
        <v>13</v>
      </c>
      <c r="V43" s="115">
        <v>0.27659574468085107</v>
      </c>
      <c r="W43" s="116">
        <v>5</v>
      </c>
      <c r="X43" s="118">
        <v>0.3125</v>
      </c>
      <c r="Y43" s="117">
        <v>2</v>
      </c>
      <c r="Z43" s="112">
        <v>0.33333333333333331</v>
      </c>
    </row>
    <row r="44" spans="1:26" ht="15.75" x14ac:dyDescent="0.2">
      <c r="A44" s="327">
        <v>36</v>
      </c>
      <c r="B44" s="113" t="s">
        <v>192</v>
      </c>
      <c r="C44" s="114">
        <v>7</v>
      </c>
      <c r="D44" s="115">
        <v>0.16666666666666666</v>
      </c>
      <c r="E44" s="116">
        <v>3</v>
      </c>
      <c r="F44" s="118">
        <v>0.21428571428571427</v>
      </c>
      <c r="G44" s="117">
        <v>1</v>
      </c>
      <c r="H44" s="112">
        <v>0.25</v>
      </c>
      <c r="I44" s="114">
        <v>7</v>
      </c>
      <c r="J44" s="115">
        <v>0.17073170731707318</v>
      </c>
      <c r="K44" s="116">
        <v>3</v>
      </c>
      <c r="L44" s="118">
        <v>0.17647058823529413</v>
      </c>
      <c r="M44" s="117">
        <v>3</v>
      </c>
      <c r="N44" s="112">
        <v>0.5</v>
      </c>
      <c r="O44" s="114">
        <v>8</v>
      </c>
      <c r="P44" s="115">
        <v>0.21621621621621623</v>
      </c>
      <c r="Q44" s="116">
        <v>3</v>
      </c>
      <c r="R44" s="118">
        <v>0.1875</v>
      </c>
      <c r="S44" s="117">
        <v>1</v>
      </c>
      <c r="T44" s="112">
        <v>0.16666666666666666</v>
      </c>
      <c r="U44" s="114">
        <v>8</v>
      </c>
      <c r="V44" s="115">
        <v>0.25</v>
      </c>
      <c r="W44" s="116">
        <v>4</v>
      </c>
      <c r="X44" s="118">
        <v>0.23529411764705882</v>
      </c>
      <c r="Y44" s="117">
        <v>1</v>
      </c>
      <c r="Z44" s="112">
        <v>0.33333333333333331</v>
      </c>
    </row>
    <row r="45" spans="1:26" ht="15.75" x14ac:dyDescent="0.2">
      <c r="A45" s="327">
        <v>37</v>
      </c>
      <c r="B45" s="113" t="s">
        <v>193</v>
      </c>
      <c r="C45" s="114">
        <v>3</v>
      </c>
      <c r="D45" s="115">
        <v>0.16666666666666666</v>
      </c>
      <c r="E45" s="116">
        <v>1</v>
      </c>
      <c r="F45" s="118">
        <v>0.14285714285714285</v>
      </c>
      <c r="G45" s="117"/>
      <c r="H45" s="112">
        <v>0</v>
      </c>
      <c r="I45" s="114">
        <v>3</v>
      </c>
      <c r="J45" s="115">
        <v>0.16666666666666666</v>
      </c>
      <c r="K45" s="116">
        <v>1</v>
      </c>
      <c r="L45" s="118">
        <v>0.14285714285714285</v>
      </c>
      <c r="M45" s="117"/>
      <c r="N45" s="112">
        <v>0</v>
      </c>
      <c r="O45" s="114">
        <v>3</v>
      </c>
      <c r="P45" s="115">
        <v>0.1875</v>
      </c>
      <c r="Q45" s="116">
        <v>2</v>
      </c>
      <c r="R45" s="118">
        <v>0.4</v>
      </c>
      <c r="S45" s="117">
        <v>2</v>
      </c>
      <c r="T45" s="112">
        <v>0.66666666666666663</v>
      </c>
      <c r="U45" s="114">
        <v>4</v>
      </c>
      <c r="V45" s="115">
        <v>0.25</v>
      </c>
      <c r="W45" s="116"/>
      <c r="X45" s="118">
        <v>0</v>
      </c>
      <c r="Y45" s="117"/>
      <c r="Z45" s="112">
        <v>0</v>
      </c>
    </row>
    <row r="46" spans="1:26" ht="15.75" x14ac:dyDescent="0.2">
      <c r="A46" s="327">
        <v>60</v>
      </c>
      <c r="B46" s="113" t="s">
        <v>50</v>
      </c>
      <c r="C46" s="114">
        <v>23</v>
      </c>
      <c r="D46" s="115">
        <v>9.3495934959349589E-2</v>
      </c>
      <c r="E46" s="116">
        <v>4</v>
      </c>
      <c r="F46" s="118">
        <v>4.5977011494252873E-2</v>
      </c>
      <c r="G46" s="117">
        <v>2</v>
      </c>
      <c r="H46" s="112">
        <v>5.7142857142857141E-2</v>
      </c>
      <c r="I46" s="114">
        <v>22</v>
      </c>
      <c r="J46" s="115">
        <v>9.8654708520179366E-2</v>
      </c>
      <c r="K46" s="116">
        <v>8</v>
      </c>
      <c r="L46" s="118">
        <v>8.7912087912087919E-2</v>
      </c>
      <c r="M46" s="117">
        <v>4</v>
      </c>
      <c r="N46" s="112">
        <v>0.12903225806451613</v>
      </c>
      <c r="O46" s="114">
        <v>23</v>
      </c>
      <c r="P46" s="115">
        <v>0.10952380952380952</v>
      </c>
      <c r="Q46" s="116">
        <v>7</v>
      </c>
      <c r="R46" s="118">
        <v>8.9743589743589744E-2</v>
      </c>
      <c r="S46" s="117">
        <v>2</v>
      </c>
      <c r="T46" s="112">
        <v>7.6923076923076927E-2</v>
      </c>
      <c r="U46" s="114">
        <v>26</v>
      </c>
      <c r="V46" s="115">
        <v>0.12682926829268293</v>
      </c>
      <c r="W46" s="116">
        <v>10</v>
      </c>
      <c r="X46" s="118">
        <v>0.12820512820512819</v>
      </c>
      <c r="Y46" s="117">
        <v>2</v>
      </c>
      <c r="Z46" s="112">
        <v>9.5238095238095233E-2</v>
      </c>
    </row>
    <row r="47" spans="1:26" ht="15.75" x14ac:dyDescent="0.2">
      <c r="A47" s="327">
        <v>61</v>
      </c>
      <c r="B47" s="113" t="s">
        <v>51</v>
      </c>
      <c r="C47" s="114">
        <v>23</v>
      </c>
      <c r="D47" s="115">
        <v>0.1393939393939394</v>
      </c>
      <c r="E47" s="116">
        <v>9</v>
      </c>
      <c r="F47" s="118">
        <v>0.1875</v>
      </c>
      <c r="G47" s="117">
        <v>5</v>
      </c>
      <c r="H47" s="112">
        <v>0.23809523809523808</v>
      </c>
      <c r="I47" s="114">
        <v>22</v>
      </c>
      <c r="J47" s="115">
        <v>0.13333333333333333</v>
      </c>
      <c r="K47" s="116">
        <v>4</v>
      </c>
      <c r="L47" s="118">
        <v>7.407407407407407E-2</v>
      </c>
      <c r="M47" s="117">
        <v>2</v>
      </c>
      <c r="N47" s="112">
        <v>0.11764705882352941</v>
      </c>
      <c r="O47" s="114">
        <v>21</v>
      </c>
      <c r="P47" s="115">
        <v>0.13207547169811321</v>
      </c>
      <c r="Q47" s="116">
        <v>9</v>
      </c>
      <c r="R47" s="118">
        <v>0.14285714285714285</v>
      </c>
      <c r="S47" s="117">
        <v>7</v>
      </c>
      <c r="T47" s="112">
        <v>0.28000000000000003</v>
      </c>
      <c r="U47" s="114">
        <v>16</v>
      </c>
      <c r="V47" s="115">
        <v>0.10596026490066225</v>
      </c>
      <c r="W47" s="116">
        <v>5</v>
      </c>
      <c r="X47" s="118">
        <v>8.3333333333333329E-2</v>
      </c>
      <c r="Y47" s="117">
        <v>2</v>
      </c>
      <c r="Z47" s="112">
        <v>0.125</v>
      </c>
    </row>
    <row r="48" spans="1:26" ht="15.75" x14ac:dyDescent="0.2">
      <c r="A48" s="327">
        <v>62</v>
      </c>
      <c r="B48" s="113" t="s">
        <v>52</v>
      </c>
      <c r="C48" s="114">
        <v>36</v>
      </c>
      <c r="D48" s="115">
        <v>0.27906976744186046</v>
      </c>
      <c r="E48" s="116">
        <v>9</v>
      </c>
      <c r="F48" s="118">
        <v>0.25</v>
      </c>
      <c r="G48" s="117">
        <v>2</v>
      </c>
      <c r="H48" s="112">
        <v>0.14285714285714285</v>
      </c>
      <c r="I48" s="114">
        <v>38</v>
      </c>
      <c r="J48" s="115">
        <v>0.29457364341085274</v>
      </c>
      <c r="K48" s="116">
        <v>15</v>
      </c>
      <c r="L48" s="118">
        <v>0.38461538461538464</v>
      </c>
      <c r="M48" s="117">
        <v>7</v>
      </c>
      <c r="N48" s="112">
        <v>0.53846153846153844</v>
      </c>
      <c r="O48" s="114">
        <v>35</v>
      </c>
      <c r="P48" s="115">
        <v>0.26515151515151514</v>
      </c>
      <c r="Q48" s="116">
        <v>12</v>
      </c>
      <c r="R48" s="118">
        <v>0.3</v>
      </c>
      <c r="S48" s="117">
        <v>4</v>
      </c>
      <c r="T48" s="112">
        <v>0.26666666666666666</v>
      </c>
      <c r="U48" s="114">
        <v>30</v>
      </c>
      <c r="V48" s="115">
        <v>0.25423728813559321</v>
      </c>
      <c r="W48" s="116">
        <v>12</v>
      </c>
      <c r="X48" s="118">
        <v>0.30769230769230771</v>
      </c>
      <c r="Y48" s="117">
        <v>7</v>
      </c>
      <c r="Z48" s="112">
        <v>0.4375</v>
      </c>
    </row>
    <row r="49" spans="1:26" ht="15.75" x14ac:dyDescent="0.2">
      <c r="A49" s="327">
        <v>63</v>
      </c>
      <c r="B49" s="113" t="s">
        <v>53</v>
      </c>
      <c r="C49" s="114">
        <v>24</v>
      </c>
      <c r="D49" s="115">
        <v>0.12903225806451613</v>
      </c>
      <c r="E49" s="116">
        <v>8</v>
      </c>
      <c r="F49" s="118">
        <v>0.17777777777777778</v>
      </c>
      <c r="G49" s="117">
        <v>3</v>
      </c>
      <c r="H49" s="112">
        <v>0.17647058823529413</v>
      </c>
      <c r="I49" s="114">
        <v>24</v>
      </c>
      <c r="J49" s="115">
        <v>0.13186813186813187</v>
      </c>
      <c r="K49" s="116">
        <v>6</v>
      </c>
      <c r="L49" s="118">
        <v>0.10714285714285714</v>
      </c>
      <c r="M49" s="117">
        <v>2</v>
      </c>
      <c r="N49" s="112">
        <v>9.0909090909090912E-2</v>
      </c>
      <c r="O49" s="114">
        <v>22</v>
      </c>
      <c r="P49" s="115">
        <v>0.13017751479289941</v>
      </c>
      <c r="Q49" s="116">
        <v>5</v>
      </c>
      <c r="R49" s="118">
        <v>8.6206896551724144E-2</v>
      </c>
      <c r="S49" s="117">
        <v>2</v>
      </c>
      <c r="T49" s="112">
        <v>0.11764705882352941</v>
      </c>
      <c r="U49" s="114">
        <v>20</v>
      </c>
      <c r="V49" s="115">
        <v>0.12345679012345678</v>
      </c>
      <c r="W49" s="116">
        <v>5</v>
      </c>
      <c r="X49" s="118">
        <v>8.1967213114754092E-2</v>
      </c>
      <c r="Y49" s="117">
        <v>2</v>
      </c>
      <c r="Z49" s="112">
        <v>0.1</v>
      </c>
    </row>
    <row r="50" spans="1:26" ht="15.75" x14ac:dyDescent="0.2">
      <c r="A50" s="327">
        <v>64</v>
      </c>
      <c r="B50" s="113" t="s">
        <v>54</v>
      </c>
      <c r="C50" s="114">
        <v>24</v>
      </c>
      <c r="D50" s="115">
        <v>0.24242424242424243</v>
      </c>
      <c r="E50" s="116">
        <v>6</v>
      </c>
      <c r="F50" s="118">
        <v>0.17142857142857143</v>
      </c>
      <c r="G50" s="117">
        <v>2</v>
      </c>
      <c r="H50" s="112">
        <v>0.18181818181818182</v>
      </c>
      <c r="I50" s="114">
        <v>22</v>
      </c>
      <c r="J50" s="115">
        <v>0.24175824175824176</v>
      </c>
      <c r="K50" s="116">
        <v>8</v>
      </c>
      <c r="L50" s="118">
        <v>0.25</v>
      </c>
      <c r="M50" s="117">
        <v>5</v>
      </c>
      <c r="N50" s="112">
        <v>0.45454545454545453</v>
      </c>
      <c r="O50" s="114">
        <v>23</v>
      </c>
      <c r="P50" s="115">
        <v>0.26436781609195403</v>
      </c>
      <c r="Q50" s="116">
        <v>6</v>
      </c>
      <c r="R50" s="118">
        <v>0.19354838709677419</v>
      </c>
      <c r="S50" s="117">
        <v>2</v>
      </c>
      <c r="T50" s="112">
        <v>0.22222222222222221</v>
      </c>
      <c r="U50" s="114">
        <v>27</v>
      </c>
      <c r="V50" s="115">
        <v>0.2967032967032967</v>
      </c>
      <c r="W50" s="116">
        <v>6</v>
      </c>
      <c r="X50" s="118">
        <v>0.1875</v>
      </c>
      <c r="Y50" s="117">
        <v>2</v>
      </c>
      <c r="Z50" s="112">
        <v>0.18181818181818182</v>
      </c>
    </row>
    <row r="51" spans="1:26" ht="15.75" x14ac:dyDescent="0.2">
      <c r="A51" s="327">
        <v>65</v>
      </c>
      <c r="B51" s="113" t="s">
        <v>55</v>
      </c>
      <c r="C51" s="114">
        <v>39</v>
      </c>
      <c r="D51" s="115">
        <v>0.42391304347826086</v>
      </c>
      <c r="E51" s="116">
        <v>15</v>
      </c>
      <c r="F51" s="118">
        <v>0.5</v>
      </c>
      <c r="G51" s="117">
        <v>8</v>
      </c>
      <c r="H51" s="112">
        <v>0.5714285714285714</v>
      </c>
      <c r="I51" s="114">
        <v>38</v>
      </c>
      <c r="J51" s="115">
        <v>0.44186046511627908</v>
      </c>
      <c r="K51" s="116">
        <v>14</v>
      </c>
      <c r="L51" s="118">
        <v>0.5</v>
      </c>
      <c r="M51" s="117">
        <v>5</v>
      </c>
      <c r="N51" s="112">
        <v>0.45454545454545453</v>
      </c>
      <c r="O51" s="114">
        <v>40</v>
      </c>
      <c r="P51" s="115">
        <v>0.46511627906976744</v>
      </c>
      <c r="Q51" s="116">
        <v>15</v>
      </c>
      <c r="R51" s="118">
        <v>0.5357142857142857</v>
      </c>
      <c r="S51" s="117">
        <v>5</v>
      </c>
      <c r="T51" s="112">
        <v>0.55555555555555558</v>
      </c>
      <c r="U51" s="114">
        <v>39</v>
      </c>
      <c r="V51" s="115">
        <v>0.45348837209302323</v>
      </c>
      <c r="W51" s="116">
        <v>14</v>
      </c>
      <c r="X51" s="118">
        <v>0.45161290322580644</v>
      </c>
      <c r="Y51" s="117">
        <v>7</v>
      </c>
      <c r="Z51" s="112">
        <v>0.58333333333333337</v>
      </c>
    </row>
    <row r="52" spans="1:26" ht="15.75" x14ac:dyDescent="0.2">
      <c r="A52" s="327">
        <v>66</v>
      </c>
      <c r="B52" s="113" t="s">
        <v>56</v>
      </c>
      <c r="C52" s="114">
        <v>21</v>
      </c>
      <c r="D52" s="115">
        <v>0.36206896551724138</v>
      </c>
      <c r="E52" s="116">
        <v>4</v>
      </c>
      <c r="F52" s="118">
        <v>0.2857142857142857</v>
      </c>
      <c r="G52" s="117">
        <v>1</v>
      </c>
      <c r="H52" s="112">
        <v>0.14285714285714285</v>
      </c>
      <c r="I52" s="114">
        <v>20</v>
      </c>
      <c r="J52" s="115">
        <v>0.36363636363636365</v>
      </c>
      <c r="K52" s="116">
        <v>8</v>
      </c>
      <c r="L52" s="118">
        <v>0.47058823529411764</v>
      </c>
      <c r="M52" s="117">
        <v>4</v>
      </c>
      <c r="N52" s="112">
        <v>0.5714285714285714</v>
      </c>
      <c r="O52" s="114">
        <v>18</v>
      </c>
      <c r="P52" s="115">
        <v>0.33333333333333331</v>
      </c>
      <c r="Q52" s="116">
        <v>5</v>
      </c>
      <c r="R52" s="118">
        <v>0.25</v>
      </c>
      <c r="S52" s="117">
        <v>3</v>
      </c>
      <c r="T52" s="112">
        <v>0.5</v>
      </c>
      <c r="U52" s="114">
        <v>18</v>
      </c>
      <c r="V52" s="115">
        <v>0.32142857142857145</v>
      </c>
      <c r="W52" s="116">
        <v>3</v>
      </c>
      <c r="X52" s="118">
        <v>0.21428571428571427</v>
      </c>
      <c r="Y52" s="117">
        <v>2</v>
      </c>
      <c r="Z52" s="112">
        <v>0.33333333333333331</v>
      </c>
    </row>
    <row r="53" spans="1:26" ht="15.75" x14ac:dyDescent="0.2">
      <c r="A53" s="327">
        <v>67</v>
      </c>
      <c r="B53" s="113" t="s">
        <v>57</v>
      </c>
      <c r="C53" s="114">
        <v>22</v>
      </c>
      <c r="D53" s="115">
        <v>0.30555555555555558</v>
      </c>
      <c r="E53" s="116">
        <v>7</v>
      </c>
      <c r="F53" s="118">
        <v>0.35</v>
      </c>
      <c r="G53" s="117">
        <v>5</v>
      </c>
      <c r="H53" s="112">
        <v>0.5</v>
      </c>
      <c r="I53" s="114">
        <v>17</v>
      </c>
      <c r="J53" s="115">
        <v>0.25</v>
      </c>
      <c r="K53" s="116">
        <v>4</v>
      </c>
      <c r="L53" s="118">
        <v>0.22222222222222221</v>
      </c>
      <c r="M53" s="117">
        <v>3</v>
      </c>
      <c r="N53" s="112">
        <v>0.6</v>
      </c>
      <c r="O53" s="114">
        <v>19</v>
      </c>
      <c r="P53" s="115">
        <v>0.27142857142857141</v>
      </c>
      <c r="Q53" s="116">
        <v>4</v>
      </c>
      <c r="R53" s="118">
        <v>0.16666666666666666</v>
      </c>
      <c r="S53" s="117">
        <v>1</v>
      </c>
      <c r="T53" s="112">
        <v>0.1111111111111111</v>
      </c>
      <c r="U53" s="114">
        <v>22</v>
      </c>
      <c r="V53" s="115">
        <v>0.3188405797101449</v>
      </c>
      <c r="W53" s="116">
        <v>4</v>
      </c>
      <c r="X53" s="118">
        <v>0.19047619047619047</v>
      </c>
      <c r="Y53" s="117">
        <v>3</v>
      </c>
      <c r="Z53" s="112">
        <v>0.375</v>
      </c>
    </row>
    <row r="54" spans="1:26" ht="15.75" x14ac:dyDescent="0.2">
      <c r="A54" s="327">
        <v>68</v>
      </c>
      <c r="B54" s="113" t="s">
        <v>58</v>
      </c>
      <c r="C54" s="114">
        <v>18</v>
      </c>
      <c r="D54" s="115">
        <v>0.375</v>
      </c>
      <c r="E54" s="116">
        <v>3</v>
      </c>
      <c r="F54" s="118">
        <v>0.23076923076923078</v>
      </c>
      <c r="G54" s="117">
        <v>2</v>
      </c>
      <c r="H54" s="112">
        <v>0.4</v>
      </c>
      <c r="I54" s="114">
        <v>18</v>
      </c>
      <c r="J54" s="115">
        <v>0.39130434782608697</v>
      </c>
      <c r="K54" s="116">
        <v>4</v>
      </c>
      <c r="L54" s="118">
        <v>0.25</v>
      </c>
      <c r="M54" s="117">
        <v>3</v>
      </c>
      <c r="N54" s="112">
        <v>0.375</v>
      </c>
      <c r="O54" s="114">
        <v>17</v>
      </c>
      <c r="P54" s="115">
        <v>0.40476190476190477</v>
      </c>
      <c r="Q54" s="116">
        <v>3</v>
      </c>
      <c r="R54" s="118">
        <v>0.23076923076923078</v>
      </c>
      <c r="S54" s="117">
        <v>3</v>
      </c>
      <c r="T54" s="112">
        <v>0.6</v>
      </c>
      <c r="U54" s="114">
        <v>16</v>
      </c>
      <c r="V54" s="115">
        <v>0.4</v>
      </c>
      <c r="W54" s="116">
        <v>3</v>
      </c>
      <c r="X54" s="118">
        <v>0.25</v>
      </c>
      <c r="Y54" s="117">
        <v>2</v>
      </c>
      <c r="Z54" s="112">
        <v>0.4</v>
      </c>
    </row>
    <row r="55" spans="1:26" ht="15.75" x14ac:dyDescent="0.2">
      <c r="A55" s="327">
        <v>69</v>
      </c>
      <c r="B55" s="113" t="s">
        <v>59</v>
      </c>
      <c r="C55" s="114">
        <v>14</v>
      </c>
      <c r="D55" s="115">
        <v>0.3783783783783784</v>
      </c>
      <c r="E55" s="116">
        <v>4</v>
      </c>
      <c r="F55" s="118">
        <v>0.33333333333333331</v>
      </c>
      <c r="G55" s="117">
        <v>2</v>
      </c>
      <c r="H55" s="112">
        <v>0.33333333333333331</v>
      </c>
      <c r="I55" s="114">
        <v>12</v>
      </c>
      <c r="J55" s="115">
        <v>0.35294117647058826</v>
      </c>
      <c r="K55" s="116">
        <v>4</v>
      </c>
      <c r="L55" s="118">
        <v>0.33333333333333331</v>
      </c>
      <c r="M55" s="117">
        <v>2</v>
      </c>
      <c r="N55" s="112">
        <v>0.4</v>
      </c>
      <c r="O55" s="114">
        <v>13</v>
      </c>
      <c r="P55" s="115">
        <v>0.40625</v>
      </c>
      <c r="Q55" s="116">
        <v>7</v>
      </c>
      <c r="R55" s="118">
        <v>0.58333333333333337</v>
      </c>
      <c r="S55" s="117">
        <v>2</v>
      </c>
      <c r="T55" s="112">
        <v>0.5</v>
      </c>
      <c r="U55" s="114">
        <v>10</v>
      </c>
      <c r="V55" s="115">
        <v>0.34482758620689657</v>
      </c>
      <c r="W55" s="116">
        <v>7</v>
      </c>
      <c r="X55" s="118">
        <v>0.5</v>
      </c>
      <c r="Y55" s="117">
        <v>3</v>
      </c>
      <c r="Z55" s="112">
        <v>0.75</v>
      </c>
    </row>
    <row r="56" spans="1:26" ht="15.75" x14ac:dyDescent="0.2">
      <c r="A56" s="207">
        <v>70</v>
      </c>
      <c r="B56" s="113" t="s">
        <v>194</v>
      </c>
      <c r="C56" s="114">
        <v>22</v>
      </c>
      <c r="D56" s="115">
        <v>0.44897959183673469</v>
      </c>
      <c r="E56" s="116">
        <v>6</v>
      </c>
      <c r="F56" s="118">
        <v>0.375</v>
      </c>
      <c r="G56" s="117">
        <v>4</v>
      </c>
      <c r="H56" s="112">
        <v>0.5</v>
      </c>
      <c r="I56" s="114">
        <v>29</v>
      </c>
      <c r="J56" s="115">
        <v>0.53703703703703709</v>
      </c>
      <c r="K56" s="116">
        <v>11</v>
      </c>
      <c r="L56" s="118">
        <v>0.52380952380952384</v>
      </c>
      <c r="M56" s="117">
        <v>4</v>
      </c>
      <c r="N56" s="112">
        <v>0.5</v>
      </c>
      <c r="O56" s="114">
        <v>30</v>
      </c>
      <c r="P56" s="115">
        <v>0.55555555555555558</v>
      </c>
      <c r="Q56" s="116">
        <v>12</v>
      </c>
      <c r="R56" s="118">
        <v>0.66666666666666663</v>
      </c>
      <c r="S56" s="117">
        <v>5</v>
      </c>
      <c r="T56" s="112">
        <v>1</v>
      </c>
      <c r="U56" s="114">
        <v>28</v>
      </c>
      <c r="V56" s="115">
        <v>0.50909090909090904</v>
      </c>
      <c r="W56" s="116">
        <v>11</v>
      </c>
      <c r="X56" s="118">
        <v>0.55000000000000004</v>
      </c>
      <c r="Y56" s="117"/>
      <c r="Z56" s="112">
        <v>0</v>
      </c>
    </row>
    <row r="57" spans="1:26" ht="15.75" x14ac:dyDescent="0.2">
      <c r="A57" s="207">
        <v>71</v>
      </c>
      <c r="B57" s="113" t="s">
        <v>61</v>
      </c>
      <c r="C57" s="114">
        <v>19</v>
      </c>
      <c r="D57" s="115">
        <v>0.36538461538461536</v>
      </c>
      <c r="E57" s="116">
        <v>5</v>
      </c>
      <c r="F57" s="118">
        <v>0.3125</v>
      </c>
      <c r="G57" s="117">
        <v>4</v>
      </c>
      <c r="H57" s="112">
        <v>0.4</v>
      </c>
      <c r="I57" s="114">
        <v>18</v>
      </c>
      <c r="J57" s="115">
        <v>0.36734693877551022</v>
      </c>
      <c r="K57" s="116">
        <v>5</v>
      </c>
      <c r="L57" s="118">
        <v>0.27777777777777779</v>
      </c>
      <c r="M57" s="117">
        <v>2</v>
      </c>
      <c r="N57" s="112">
        <v>0.33333333333333331</v>
      </c>
      <c r="O57" s="114">
        <v>21</v>
      </c>
      <c r="P57" s="115">
        <v>0.39622641509433965</v>
      </c>
      <c r="Q57" s="116">
        <v>5</v>
      </c>
      <c r="R57" s="118">
        <v>0.25</v>
      </c>
      <c r="S57" s="117">
        <v>3</v>
      </c>
      <c r="T57" s="112">
        <v>0.33333333333333331</v>
      </c>
      <c r="U57" s="114">
        <v>23</v>
      </c>
      <c r="V57" s="115">
        <v>0.47916666666666669</v>
      </c>
      <c r="W57" s="116">
        <v>7</v>
      </c>
      <c r="X57" s="118">
        <v>0.41176470588235292</v>
      </c>
      <c r="Y57" s="117">
        <v>1</v>
      </c>
      <c r="Z57" s="112">
        <v>0.25</v>
      </c>
    </row>
    <row r="58" spans="1:26" ht="15.75" x14ac:dyDescent="0.2">
      <c r="A58" s="207">
        <v>72</v>
      </c>
      <c r="B58" s="113" t="s">
        <v>62</v>
      </c>
      <c r="C58" s="114">
        <v>1</v>
      </c>
      <c r="D58" s="115">
        <v>0.1111111111111111</v>
      </c>
      <c r="E58" s="116"/>
      <c r="F58" s="118">
        <v>0</v>
      </c>
      <c r="G58" s="117"/>
      <c r="H58" s="112"/>
      <c r="I58" s="114">
        <v>1</v>
      </c>
      <c r="J58" s="115">
        <v>0.1111111111111111</v>
      </c>
      <c r="K58" s="116"/>
      <c r="L58" s="118">
        <v>0</v>
      </c>
      <c r="M58" s="117"/>
      <c r="N58" s="112"/>
      <c r="O58" s="114">
        <v>1</v>
      </c>
      <c r="P58" s="115">
        <v>0.125</v>
      </c>
      <c r="Q58" s="116"/>
      <c r="R58" s="118">
        <v>0</v>
      </c>
      <c r="S58" s="117"/>
      <c r="T58" s="112"/>
      <c r="U58" s="114">
        <v>1</v>
      </c>
      <c r="V58" s="115">
        <v>0.1111111111111111</v>
      </c>
      <c r="W58" s="116"/>
      <c r="X58" s="118">
        <v>0</v>
      </c>
      <c r="Y58" s="117"/>
      <c r="Z58" s="112"/>
    </row>
    <row r="59" spans="1:26" ht="15.75" x14ac:dyDescent="0.2">
      <c r="A59" s="207">
        <v>73</v>
      </c>
      <c r="B59" s="113" t="s">
        <v>63</v>
      </c>
      <c r="C59" s="114">
        <v>2</v>
      </c>
      <c r="D59" s="115">
        <v>0.33333333333333331</v>
      </c>
      <c r="E59" s="116"/>
      <c r="F59" s="118"/>
      <c r="G59" s="117"/>
      <c r="H59" s="112"/>
      <c r="I59" s="114">
        <v>2</v>
      </c>
      <c r="J59" s="115">
        <v>0.2857142857142857</v>
      </c>
      <c r="K59" s="116"/>
      <c r="L59" s="118"/>
      <c r="M59" s="117"/>
      <c r="N59" s="112"/>
      <c r="O59" s="114">
        <v>2</v>
      </c>
      <c r="P59" s="115">
        <v>0.33333333333333331</v>
      </c>
      <c r="Q59" s="116">
        <v>1</v>
      </c>
      <c r="R59" s="118"/>
      <c r="S59" s="117"/>
      <c r="T59" s="112"/>
      <c r="U59" s="114">
        <v>2</v>
      </c>
      <c r="V59" s="115">
        <v>0.33333333333333331</v>
      </c>
      <c r="W59" s="116"/>
      <c r="X59" s="118"/>
      <c r="Y59" s="117"/>
      <c r="Z59" s="112"/>
    </row>
    <row r="60" spans="1:26" ht="15.75" x14ac:dyDescent="0.2">
      <c r="A60" s="208">
        <v>74</v>
      </c>
      <c r="B60" s="121" t="s">
        <v>64</v>
      </c>
      <c r="C60" s="122">
        <v>13</v>
      </c>
      <c r="D60" s="123">
        <v>0.26</v>
      </c>
      <c r="E60" s="124">
        <v>7</v>
      </c>
      <c r="F60" s="125">
        <v>0.25925925925925924</v>
      </c>
      <c r="G60" s="117">
        <v>2</v>
      </c>
      <c r="H60" s="112">
        <v>0.22222222222222221</v>
      </c>
      <c r="I60" s="122">
        <v>13</v>
      </c>
      <c r="J60" s="123">
        <v>0.26</v>
      </c>
      <c r="K60" s="124">
        <v>6</v>
      </c>
      <c r="L60" s="125">
        <v>0.25</v>
      </c>
      <c r="M60" s="117">
        <v>2</v>
      </c>
      <c r="N60" s="112">
        <v>0.16666666666666666</v>
      </c>
      <c r="O60" s="122">
        <v>15</v>
      </c>
      <c r="P60" s="123">
        <v>0.35714285714285715</v>
      </c>
      <c r="Q60" s="124">
        <v>5</v>
      </c>
      <c r="R60" s="125">
        <v>0.22727272727272727</v>
      </c>
      <c r="S60" s="117"/>
      <c r="T60" s="112">
        <v>0</v>
      </c>
      <c r="U60" s="122">
        <v>17</v>
      </c>
      <c r="V60" s="123">
        <v>0.41463414634146339</v>
      </c>
      <c r="W60" s="124">
        <v>7</v>
      </c>
      <c r="X60" s="125">
        <v>0.3888888888888889</v>
      </c>
      <c r="Y60" s="117">
        <v>3</v>
      </c>
      <c r="Z60" s="112">
        <v>0.42857142857142855</v>
      </c>
    </row>
    <row r="61" spans="1:26" ht="15.75" x14ac:dyDescent="0.2">
      <c r="A61" s="208">
        <v>76</v>
      </c>
      <c r="B61" s="121" t="s">
        <v>65</v>
      </c>
      <c r="C61" s="122"/>
      <c r="D61" s="123">
        <v>0</v>
      </c>
      <c r="E61" s="124"/>
      <c r="F61" s="125">
        <v>0</v>
      </c>
      <c r="G61" s="117"/>
      <c r="H61" s="112"/>
      <c r="I61" s="122"/>
      <c r="J61" s="123">
        <v>0</v>
      </c>
      <c r="K61" s="124"/>
      <c r="L61" s="125">
        <v>0</v>
      </c>
      <c r="M61" s="117"/>
      <c r="N61" s="112"/>
      <c r="O61" s="122">
        <v>1</v>
      </c>
      <c r="P61" s="123">
        <v>0.33333333333333331</v>
      </c>
      <c r="Q61" s="124"/>
      <c r="R61" s="125">
        <v>0</v>
      </c>
      <c r="S61" s="117"/>
      <c r="T61" s="112"/>
      <c r="U61" s="122">
        <v>3</v>
      </c>
      <c r="V61" s="123">
        <v>0.75</v>
      </c>
      <c r="W61" s="124"/>
      <c r="X61" s="125">
        <v>0</v>
      </c>
      <c r="Y61" s="117"/>
      <c r="Z61" s="112"/>
    </row>
    <row r="62" spans="1:26" ht="15.75" x14ac:dyDescent="0.2">
      <c r="A62" s="208">
        <v>77</v>
      </c>
      <c r="B62" s="121" t="s">
        <v>66</v>
      </c>
      <c r="C62" s="122">
        <v>2</v>
      </c>
      <c r="D62" s="123">
        <v>0.4</v>
      </c>
      <c r="E62" s="124">
        <v>1</v>
      </c>
      <c r="F62" s="125">
        <v>0.25</v>
      </c>
      <c r="G62" s="117">
        <v>1</v>
      </c>
      <c r="H62" s="112">
        <v>1</v>
      </c>
      <c r="I62" s="122">
        <v>1</v>
      </c>
      <c r="J62" s="123">
        <v>0.2</v>
      </c>
      <c r="K62" s="124"/>
      <c r="L62" s="125">
        <v>0</v>
      </c>
      <c r="M62" s="117"/>
      <c r="N62" s="112">
        <v>0</v>
      </c>
      <c r="O62" s="122"/>
      <c r="P62" s="123">
        <v>0</v>
      </c>
      <c r="Q62" s="124"/>
      <c r="R62" s="125">
        <v>0</v>
      </c>
      <c r="S62" s="117"/>
      <c r="T62" s="112">
        <v>0</v>
      </c>
      <c r="U62" s="122"/>
      <c r="V62" s="123">
        <v>0</v>
      </c>
      <c r="W62" s="124"/>
      <c r="X62" s="125"/>
      <c r="Y62" s="117"/>
      <c r="Z62" s="112"/>
    </row>
    <row r="63" spans="1:26" ht="15.75" x14ac:dyDescent="0.2">
      <c r="A63" s="209">
        <v>85</v>
      </c>
      <c r="B63" s="113" t="s">
        <v>67</v>
      </c>
      <c r="C63" s="114">
        <v>15</v>
      </c>
      <c r="D63" s="115">
        <v>0.40540540540540543</v>
      </c>
      <c r="E63" s="116">
        <v>6</v>
      </c>
      <c r="F63" s="118">
        <v>0.66666666666666663</v>
      </c>
      <c r="G63" s="117">
        <v>4</v>
      </c>
      <c r="H63" s="112">
        <v>0.66666666666666663</v>
      </c>
      <c r="I63" s="114">
        <v>11</v>
      </c>
      <c r="J63" s="115">
        <v>0.35483870967741937</v>
      </c>
      <c r="K63" s="116">
        <v>4</v>
      </c>
      <c r="L63" s="118">
        <v>0.30769230769230771</v>
      </c>
      <c r="M63" s="117">
        <v>1</v>
      </c>
      <c r="N63" s="112">
        <v>0.33333333333333331</v>
      </c>
      <c r="O63" s="114">
        <v>10</v>
      </c>
      <c r="P63" s="115">
        <v>0.35714285714285715</v>
      </c>
      <c r="Q63" s="116">
        <v>4</v>
      </c>
      <c r="R63" s="118">
        <v>0.4</v>
      </c>
      <c r="S63" s="117">
        <v>1</v>
      </c>
      <c r="T63" s="112">
        <v>0.33333333333333331</v>
      </c>
      <c r="U63" s="114">
        <v>11</v>
      </c>
      <c r="V63" s="115">
        <v>0.44</v>
      </c>
      <c r="W63" s="116">
        <v>4</v>
      </c>
      <c r="X63" s="118">
        <v>0.4</v>
      </c>
      <c r="Y63" s="117"/>
      <c r="Z63" s="112">
        <v>0</v>
      </c>
    </row>
    <row r="64" spans="1:26" ht="15.75" x14ac:dyDescent="0.2">
      <c r="A64" s="209">
        <v>86</v>
      </c>
      <c r="B64" s="113" t="s">
        <v>68</v>
      </c>
      <c r="C64" s="114">
        <v>22</v>
      </c>
      <c r="D64" s="115">
        <v>0.45833333333333331</v>
      </c>
      <c r="E64" s="116">
        <v>8</v>
      </c>
      <c r="F64" s="118">
        <v>0.44444444444444442</v>
      </c>
      <c r="G64" s="117">
        <v>5</v>
      </c>
      <c r="H64" s="112">
        <v>0.625</v>
      </c>
      <c r="I64" s="114">
        <v>21</v>
      </c>
      <c r="J64" s="115">
        <v>0.45652173913043476</v>
      </c>
      <c r="K64" s="116">
        <v>7</v>
      </c>
      <c r="L64" s="118">
        <v>0.3888888888888889</v>
      </c>
      <c r="M64" s="117">
        <v>3</v>
      </c>
      <c r="N64" s="112">
        <v>0.375</v>
      </c>
      <c r="O64" s="114">
        <v>18</v>
      </c>
      <c r="P64" s="115">
        <v>0.42857142857142855</v>
      </c>
      <c r="Q64" s="116">
        <v>5</v>
      </c>
      <c r="R64" s="118">
        <v>0.33333333333333331</v>
      </c>
      <c r="S64" s="117">
        <v>2</v>
      </c>
      <c r="T64" s="112">
        <v>0.4</v>
      </c>
      <c r="U64" s="114">
        <v>19</v>
      </c>
      <c r="V64" s="115">
        <v>0.43181818181818182</v>
      </c>
      <c r="W64" s="116">
        <v>6</v>
      </c>
      <c r="X64" s="118">
        <v>0.375</v>
      </c>
      <c r="Y64" s="117">
        <v>5</v>
      </c>
      <c r="Z64" s="112">
        <v>0.625</v>
      </c>
    </row>
    <row r="65" spans="1:26" ht="15.75" x14ac:dyDescent="0.2">
      <c r="A65" s="209">
        <v>87</v>
      </c>
      <c r="B65" s="113" t="s">
        <v>69</v>
      </c>
      <c r="C65" s="114">
        <v>15</v>
      </c>
      <c r="D65" s="115">
        <v>0.42857142857142855</v>
      </c>
      <c r="E65" s="116">
        <v>5</v>
      </c>
      <c r="F65" s="118">
        <v>0.41666666666666669</v>
      </c>
      <c r="G65" s="117">
        <v>4</v>
      </c>
      <c r="H65" s="112">
        <v>0.8</v>
      </c>
      <c r="I65" s="114">
        <v>14</v>
      </c>
      <c r="J65" s="115">
        <v>0.41176470588235292</v>
      </c>
      <c r="K65" s="116">
        <v>4</v>
      </c>
      <c r="L65" s="118">
        <v>0.23529411764705882</v>
      </c>
      <c r="M65" s="117">
        <v>1</v>
      </c>
      <c r="N65" s="112">
        <v>0.2</v>
      </c>
      <c r="O65" s="114">
        <v>14</v>
      </c>
      <c r="P65" s="115">
        <v>0.45161290322580644</v>
      </c>
      <c r="Q65" s="116">
        <v>5</v>
      </c>
      <c r="R65" s="118">
        <v>0.33333333333333331</v>
      </c>
      <c r="S65" s="117">
        <v>1</v>
      </c>
      <c r="T65" s="112">
        <v>0.16666666666666666</v>
      </c>
      <c r="U65" s="114">
        <v>14</v>
      </c>
      <c r="V65" s="115">
        <v>0.48275862068965519</v>
      </c>
      <c r="W65" s="116">
        <v>4</v>
      </c>
      <c r="X65" s="118">
        <v>0.30769230769230771</v>
      </c>
      <c r="Y65" s="117">
        <v>1</v>
      </c>
      <c r="Z65" s="112">
        <v>0.5</v>
      </c>
    </row>
    <row r="66" spans="1:26" ht="15.75" x14ac:dyDescent="0.2">
      <c r="A66" s="29">
        <v>90</v>
      </c>
      <c r="B66" s="304" t="s">
        <v>180</v>
      </c>
      <c r="C66" s="114"/>
      <c r="D66" s="115"/>
      <c r="E66" s="116"/>
      <c r="F66" s="118"/>
      <c r="G66" s="117"/>
      <c r="H66" s="112"/>
      <c r="I66" s="114"/>
      <c r="J66" s="115"/>
      <c r="K66" s="116"/>
      <c r="L66" s="118"/>
      <c r="M66" s="117"/>
      <c r="N66" s="112"/>
      <c r="O66" s="114"/>
      <c r="P66" s="115"/>
      <c r="Q66" s="116"/>
      <c r="R66" s="118"/>
      <c r="S66" s="117"/>
      <c r="T66" s="112"/>
      <c r="U66" s="114"/>
      <c r="V66" s="115"/>
      <c r="W66" s="116"/>
      <c r="X66" s="118"/>
      <c r="Y66" s="117"/>
      <c r="Z66" s="112"/>
    </row>
    <row r="67" spans="1:26" ht="15.75" x14ac:dyDescent="0.2">
      <c r="A67" s="263">
        <v>91</v>
      </c>
      <c r="B67" s="22" t="s">
        <v>177</v>
      </c>
      <c r="C67" s="114"/>
      <c r="D67" s="115"/>
      <c r="E67" s="116"/>
      <c r="F67" s="118"/>
      <c r="G67" s="117"/>
      <c r="H67" s="112"/>
      <c r="I67" s="114">
        <v>1</v>
      </c>
      <c r="J67" s="115">
        <v>1</v>
      </c>
      <c r="K67" s="116"/>
      <c r="L67" s="118"/>
      <c r="M67" s="117"/>
      <c r="N67" s="112"/>
      <c r="O67" s="114"/>
      <c r="P67" s="115"/>
      <c r="Q67" s="116"/>
      <c r="R67" s="118"/>
      <c r="S67" s="117"/>
      <c r="T67" s="112"/>
      <c r="U67" s="114"/>
      <c r="V67" s="115"/>
      <c r="W67" s="116"/>
      <c r="X67" s="118"/>
      <c r="Y67" s="117"/>
      <c r="Z67" s="112"/>
    </row>
    <row r="68" spans="1:26" ht="15.75" x14ac:dyDescent="0.2">
      <c r="A68" s="29">
        <v>92</v>
      </c>
      <c r="B68" s="264" t="s">
        <v>181</v>
      </c>
      <c r="C68" s="265"/>
      <c r="D68" s="239"/>
      <c r="E68" s="266"/>
      <c r="F68" s="267"/>
      <c r="G68" s="268"/>
      <c r="H68" s="269"/>
      <c r="I68" s="265"/>
      <c r="J68" s="239"/>
      <c r="K68" s="266"/>
      <c r="L68" s="267"/>
      <c r="M68" s="268"/>
      <c r="N68" s="269"/>
      <c r="O68" s="265"/>
      <c r="P68" s="239"/>
      <c r="Q68" s="266"/>
      <c r="R68" s="267"/>
      <c r="S68" s="268"/>
      <c r="T68" s="269"/>
      <c r="U68" s="265"/>
      <c r="V68" s="239"/>
      <c r="W68" s="266"/>
      <c r="X68" s="267"/>
      <c r="Y68" s="268"/>
      <c r="Z68" s="269"/>
    </row>
    <row r="69" spans="1:26" ht="16.5" thickBot="1" x14ac:dyDescent="0.25">
      <c r="A69" s="216"/>
      <c r="B69" s="214" t="s">
        <v>9</v>
      </c>
      <c r="C69" s="295">
        <v>1402</v>
      </c>
      <c r="D69" s="296">
        <v>0.28883395138030488</v>
      </c>
      <c r="E69" s="297">
        <v>406</v>
      </c>
      <c r="F69" s="298">
        <v>0.27321668909825031</v>
      </c>
      <c r="G69" s="141">
        <v>212</v>
      </c>
      <c r="H69" s="299">
        <v>0.35274542429284528</v>
      </c>
      <c r="I69" s="295">
        <v>1389</v>
      </c>
      <c r="J69" s="296">
        <v>0.29309981008651614</v>
      </c>
      <c r="K69" s="297">
        <v>403</v>
      </c>
      <c r="L69" s="298">
        <v>0.2610103626943005</v>
      </c>
      <c r="M69" s="141">
        <v>192</v>
      </c>
      <c r="N69" s="299">
        <v>0.32323232323232326</v>
      </c>
      <c r="O69" s="295">
        <v>1374</v>
      </c>
      <c r="P69" s="296">
        <v>0.30171277997364954</v>
      </c>
      <c r="Q69" s="297">
        <v>417</v>
      </c>
      <c r="R69" s="298">
        <v>0.27254901960784311</v>
      </c>
      <c r="S69" s="141">
        <v>176</v>
      </c>
      <c r="T69" s="299">
        <v>0.30823117338003503</v>
      </c>
      <c r="U69" s="295">
        <f>SUM(U9:U67)</f>
        <v>1392</v>
      </c>
      <c r="V69" s="296">
        <v>0.31415030467163169</v>
      </c>
      <c r="W69" s="297">
        <f>SUM(W9:W67)</f>
        <v>469</v>
      </c>
      <c r="X69" s="298">
        <v>0.29796696315120713</v>
      </c>
      <c r="Y69" s="141">
        <f>SUM(Y9:Y67)</f>
        <v>178</v>
      </c>
      <c r="Z69" s="299">
        <v>0.32188065099457502</v>
      </c>
    </row>
    <row r="70" spans="1:26" x14ac:dyDescent="0.2">
      <c r="A70" s="212" t="s">
        <v>196</v>
      </c>
      <c r="B70" s="215"/>
    </row>
    <row r="71" spans="1:26" ht="15" x14ac:dyDescent="0.25">
      <c r="A71" s="379" t="s">
        <v>168</v>
      </c>
      <c r="B71" s="375"/>
      <c r="C71" s="375"/>
      <c r="D71" s="375"/>
      <c r="E71" s="375"/>
      <c r="F71" s="375"/>
      <c r="G71" s="375"/>
      <c r="H71" s="375"/>
      <c r="I71" s="375"/>
      <c r="J71" s="375"/>
      <c r="K71" s="375"/>
      <c r="L71" s="375"/>
      <c r="M71" s="375"/>
      <c r="N71" s="375"/>
      <c r="O71" s="375"/>
      <c r="P71" s="375"/>
      <c r="Q71" s="375"/>
      <c r="R71" s="375"/>
      <c r="S71" s="375"/>
      <c r="T71" s="375"/>
    </row>
  </sheetData>
  <mergeCells count="19">
    <mergeCell ref="A2:T2"/>
    <mergeCell ref="A4:T4"/>
    <mergeCell ref="C7:D7"/>
    <mergeCell ref="E7:F7"/>
    <mergeCell ref="G7:H7"/>
    <mergeCell ref="I7:J7"/>
    <mergeCell ref="K7:L7"/>
    <mergeCell ref="M7:N7"/>
    <mergeCell ref="O7:P7"/>
    <mergeCell ref="Q7:R7"/>
    <mergeCell ref="I6:N6"/>
    <mergeCell ref="C6:H6"/>
    <mergeCell ref="O6:T6"/>
    <mergeCell ref="W7:X7"/>
    <mergeCell ref="Y7:Z7"/>
    <mergeCell ref="S7:T7"/>
    <mergeCell ref="A71:T71"/>
    <mergeCell ref="U6:Z6"/>
    <mergeCell ref="U7:V7"/>
  </mergeCells>
  <conditionalFormatting sqref="P9:P69 J9:J69 D9:D69 V9:V69">
    <cfRule type="cellIs" dxfId="22" priority="12" operator="greaterThan">
      <formula>50%</formula>
    </cfRule>
  </conditionalFormatting>
  <conditionalFormatting sqref="F9:F69">
    <cfRule type="expression" dxfId="21" priority="9">
      <formula>F9&gt;D9</formula>
    </cfRule>
  </conditionalFormatting>
  <conditionalFormatting sqref="L9:L69">
    <cfRule type="expression" dxfId="20" priority="8">
      <formula>L9&gt;J9</formula>
    </cfRule>
  </conditionalFormatting>
  <conditionalFormatting sqref="X9:X69 R9:R69 F9:F69 L9:L69">
    <cfRule type="expression" dxfId="19" priority="7">
      <formula>F9&gt;D9</formula>
    </cfRule>
  </conditionalFormatting>
  <conditionalFormatting sqref="H9:H69">
    <cfRule type="expression" dxfId="18" priority="6">
      <formula>H9&gt;F9</formula>
    </cfRule>
  </conditionalFormatting>
  <conditionalFormatting sqref="N9:N69">
    <cfRule type="expression" dxfId="17" priority="5">
      <formula>N9&gt;L9</formula>
    </cfRule>
  </conditionalFormatting>
  <conditionalFormatting sqref="T9:T69 H9:H69 N9:N69 Z9:Z69">
    <cfRule type="expression" dxfId="16" priority="4">
      <formula>H9&gt;F9</formula>
    </cfRule>
  </conditionalFormatting>
  <conditionalFormatting sqref="F9:F69">
    <cfRule type="expression" dxfId="15" priority="2">
      <formula>F9&gt;D9</formula>
    </cfRule>
  </conditionalFormatting>
  <conditionalFormatting sqref="H9:H69">
    <cfRule type="expression" dxfId="14" priority="1">
      <formula>H9&gt;F9</formula>
    </cfRule>
  </conditionalFormatting>
  <printOptions horizontalCentered="1"/>
  <pageMargins left="0.39370078740157483" right="0.39370078740157483" top="0.39370078740157483" bottom="0.59055118110236227" header="0.51181102362204722" footer="0.51181102362204722"/>
  <pageSetup paperSize="9" scale="42" orientation="landscape" r:id="rId1"/>
  <headerFooter alignWithMargins="0">
    <oddFooter>&amp;C&amp;P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Z71"/>
  <sheetViews>
    <sheetView showZeros="0" topLeftCell="H1" zoomScale="85" zoomScaleNormal="85" workbookViewId="0">
      <selection activeCell="F34" sqref="F34"/>
    </sheetView>
  </sheetViews>
  <sheetFormatPr baseColWidth="10" defaultColWidth="11.42578125" defaultRowHeight="12.75" x14ac:dyDescent="0.2"/>
  <cols>
    <col min="1" max="1" width="8.140625" style="97" customWidth="1"/>
    <col min="2" max="2" width="56.140625" style="97" customWidth="1"/>
    <col min="3" max="3" width="13.28515625" style="97" customWidth="1"/>
    <col min="4" max="7" width="9.85546875" style="97" customWidth="1"/>
    <col min="8" max="8" width="9.5703125" style="97" customWidth="1"/>
    <col min="9" max="9" width="13.28515625" style="97" customWidth="1"/>
    <col min="10" max="14" width="9.85546875" style="97" customWidth="1"/>
    <col min="15" max="15" width="13.28515625" style="97" customWidth="1"/>
    <col min="16" max="20" width="9.85546875" style="97" customWidth="1"/>
    <col min="21" max="21" width="12.5703125" style="97" customWidth="1"/>
    <col min="22" max="22" width="10.42578125" style="97" customWidth="1"/>
    <col min="23" max="23" width="10.28515625" style="97" customWidth="1"/>
    <col min="24" max="24" width="10" style="97" customWidth="1"/>
    <col min="25" max="25" width="9.7109375" style="97" customWidth="1"/>
    <col min="26" max="26" width="9.5703125" style="97" customWidth="1"/>
    <col min="27" max="16384" width="11.42578125" style="97"/>
  </cols>
  <sheetData>
    <row r="1" spans="1:26" ht="3.6" customHeight="1" x14ac:dyDescent="0.2"/>
    <row r="2" spans="1:26" ht="18.75" x14ac:dyDescent="0.2">
      <c r="A2" s="371" t="s">
        <v>209</v>
      </c>
      <c r="B2" s="371"/>
      <c r="C2" s="371"/>
      <c r="D2" s="371"/>
      <c r="E2" s="371"/>
      <c r="F2" s="371"/>
      <c r="G2" s="371"/>
      <c r="H2" s="371"/>
      <c r="I2" s="372"/>
      <c r="J2" s="372"/>
      <c r="K2" s="372"/>
      <c r="L2" s="372"/>
      <c r="M2" s="372"/>
      <c r="N2" s="372"/>
      <c r="O2" s="376"/>
      <c r="P2" s="376"/>
      <c r="Q2" s="376"/>
      <c r="R2" s="376"/>
      <c r="S2" s="376"/>
      <c r="T2" s="376"/>
    </row>
    <row r="3" spans="1:26" ht="9" customHeight="1" x14ac:dyDescent="0.2">
      <c r="A3" s="126"/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</row>
    <row r="4" spans="1:26" x14ac:dyDescent="0.2">
      <c r="A4" s="377" t="s">
        <v>169</v>
      </c>
      <c r="B4" s="378"/>
      <c r="C4" s="378"/>
      <c r="D4" s="378"/>
      <c r="E4" s="378"/>
      <c r="F4" s="378"/>
      <c r="G4" s="378"/>
      <c r="H4" s="378"/>
      <c r="I4" s="376"/>
      <c r="J4" s="376"/>
      <c r="K4" s="376"/>
      <c r="L4" s="376"/>
      <c r="M4" s="376"/>
      <c r="N4" s="376"/>
      <c r="O4" s="376"/>
      <c r="P4" s="376"/>
      <c r="Q4" s="376"/>
      <c r="R4" s="376"/>
      <c r="S4" s="376"/>
      <c r="T4" s="376"/>
    </row>
    <row r="5" spans="1:26" ht="6" customHeight="1" thickBot="1" x14ac:dyDescent="0.25">
      <c r="C5" s="98"/>
      <c r="D5" s="98"/>
      <c r="E5" s="98"/>
      <c r="F5" s="98"/>
      <c r="G5" s="98"/>
      <c r="H5" s="98"/>
      <c r="I5" s="98"/>
      <c r="J5" s="98"/>
      <c r="K5" s="98"/>
      <c r="L5" s="98"/>
      <c r="M5" s="98"/>
      <c r="N5" s="98"/>
      <c r="O5" s="98"/>
      <c r="P5" s="98"/>
      <c r="Q5" s="98"/>
      <c r="R5" s="98"/>
      <c r="S5" s="98"/>
      <c r="T5" s="98"/>
    </row>
    <row r="6" spans="1:26" s="99" customFormat="1" ht="15.75" x14ac:dyDescent="0.2">
      <c r="B6" s="6"/>
      <c r="C6" s="368">
        <v>2021</v>
      </c>
      <c r="D6" s="369"/>
      <c r="E6" s="369"/>
      <c r="F6" s="369"/>
      <c r="G6" s="369"/>
      <c r="H6" s="370"/>
      <c r="I6" s="368">
        <v>2022</v>
      </c>
      <c r="J6" s="369"/>
      <c r="K6" s="369"/>
      <c r="L6" s="369"/>
      <c r="M6" s="369"/>
      <c r="N6" s="370"/>
      <c r="O6" s="368">
        <v>2023</v>
      </c>
      <c r="P6" s="369"/>
      <c r="Q6" s="369"/>
      <c r="R6" s="369"/>
      <c r="S6" s="369"/>
      <c r="T6" s="370"/>
      <c r="U6" s="368">
        <v>2024</v>
      </c>
      <c r="V6" s="369"/>
      <c r="W6" s="369"/>
      <c r="X6" s="369"/>
      <c r="Y6" s="369"/>
      <c r="Z6" s="370"/>
    </row>
    <row r="7" spans="1:26" s="99" customFormat="1" ht="16.5" thickBot="1" x14ac:dyDescent="0.25">
      <c r="B7" s="6"/>
      <c r="C7" s="362" t="s">
        <v>118</v>
      </c>
      <c r="D7" s="365"/>
      <c r="E7" s="364" t="s">
        <v>119</v>
      </c>
      <c r="F7" s="374"/>
      <c r="G7" s="367" t="s">
        <v>120</v>
      </c>
      <c r="H7" s="366"/>
      <c r="I7" s="362" t="s">
        <v>118</v>
      </c>
      <c r="J7" s="365"/>
      <c r="K7" s="364" t="s">
        <v>119</v>
      </c>
      <c r="L7" s="374"/>
      <c r="M7" s="367" t="s">
        <v>120</v>
      </c>
      <c r="N7" s="366"/>
      <c r="O7" s="362" t="s">
        <v>118</v>
      </c>
      <c r="P7" s="363"/>
      <c r="Q7" s="364" t="s">
        <v>119</v>
      </c>
      <c r="R7" s="365"/>
      <c r="S7" s="363" t="s">
        <v>120</v>
      </c>
      <c r="T7" s="366"/>
      <c r="U7" s="362" t="s">
        <v>118</v>
      </c>
      <c r="V7" s="363"/>
      <c r="W7" s="364" t="s">
        <v>119</v>
      </c>
      <c r="X7" s="365"/>
      <c r="Y7" s="363" t="s">
        <v>120</v>
      </c>
      <c r="Z7" s="366"/>
    </row>
    <row r="8" spans="1:26" s="99" customFormat="1" ht="29.45" customHeight="1" x14ac:dyDescent="0.2">
      <c r="A8" s="204" t="s">
        <v>10</v>
      </c>
      <c r="B8" s="203" t="s">
        <v>11</v>
      </c>
      <c r="C8" s="100" t="s">
        <v>121</v>
      </c>
      <c r="D8" s="101" t="s">
        <v>166</v>
      </c>
      <c r="E8" s="102" t="s">
        <v>122</v>
      </c>
      <c r="F8" s="105" t="s">
        <v>166</v>
      </c>
      <c r="G8" s="103" t="s">
        <v>123</v>
      </c>
      <c r="H8" s="103" t="s">
        <v>166</v>
      </c>
      <c r="I8" s="100" t="s">
        <v>121</v>
      </c>
      <c r="J8" s="101" t="s">
        <v>166</v>
      </c>
      <c r="K8" s="102" t="s">
        <v>122</v>
      </c>
      <c r="L8" s="105" t="s">
        <v>166</v>
      </c>
      <c r="M8" s="103" t="s">
        <v>123</v>
      </c>
      <c r="N8" s="103" t="s">
        <v>166</v>
      </c>
      <c r="O8" s="100" t="s">
        <v>121</v>
      </c>
      <c r="P8" s="101" t="s">
        <v>166</v>
      </c>
      <c r="Q8" s="102" t="s">
        <v>122</v>
      </c>
      <c r="R8" s="105" t="s">
        <v>166</v>
      </c>
      <c r="S8" s="103" t="s">
        <v>123</v>
      </c>
      <c r="T8" s="104" t="s">
        <v>166</v>
      </c>
      <c r="U8" s="100" t="s">
        <v>121</v>
      </c>
      <c r="V8" s="101" t="s">
        <v>166</v>
      </c>
      <c r="W8" s="102" t="s">
        <v>122</v>
      </c>
      <c r="X8" s="105" t="s">
        <v>166</v>
      </c>
      <c r="Y8" s="103" t="s">
        <v>123</v>
      </c>
      <c r="Z8" s="104" t="s">
        <v>166</v>
      </c>
    </row>
    <row r="9" spans="1:26" ht="15.75" x14ac:dyDescent="0.2">
      <c r="A9" s="205">
        <v>1</v>
      </c>
      <c r="B9" s="106" t="s">
        <v>13</v>
      </c>
      <c r="C9" s="107">
        <v>44</v>
      </c>
      <c r="D9" s="108">
        <v>0.40366972477064222</v>
      </c>
      <c r="E9" s="109">
        <v>8</v>
      </c>
      <c r="F9" s="110">
        <v>0.36363636363636365</v>
      </c>
      <c r="G9" s="111">
        <v>5</v>
      </c>
      <c r="H9" s="112">
        <v>0.41666666666666669</v>
      </c>
      <c r="I9" s="107">
        <v>47</v>
      </c>
      <c r="J9" s="108">
        <v>0.39166666666666666</v>
      </c>
      <c r="K9" s="109">
        <v>14</v>
      </c>
      <c r="L9" s="110">
        <v>0.45161290322580644</v>
      </c>
      <c r="M9" s="111">
        <v>7</v>
      </c>
      <c r="N9" s="112">
        <v>0.46666666666666667</v>
      </c>
      <c r="O9" s="107">
        <v>45</v>
      </c>
      <c r="P9" s="108">
        <v>0.38461538461538464</v>
      </c>
      <c r="Q9" s="109">
        <v>12</v>
      </c>
      <c r="R9" s="110">
        <v>0.41379310344827586</v>
      </c>
      <c r="S9" s="111">
        <v>5</v>
      </c>
      <c r="T9" s="112">
        <v>0.5</v>
      </c>
      <c r="U9" s="107">
        <v>50</v>
      </c>
      <c r="V9" s="108">
        <v>0.38461538461538464</v>
      </c>
      <c r="W9" s="109">
        <v>12</v>
      </c>
      <c r="X9" s="110">
        <v>0.3</v>
      </c>
      <c r="Y9" s="111">
        <v>3</v>
      </c>
      <c r="Z9" s="112">
        <v>0.1875</v>
      </c>
    </row>
    <row r="10" spans="1:26" ht="15.75" x14ac:dyDescent="0.2">
      <c r="A10" s="206">
        <v>2</v>
      </c>
      <c r="B10" s="113" t="s">
        <v>14</v>
      </c>
      <c r="C10" s="114">
        <v>25</v>
      </c>
      <c r="D10" s="115">
        <v>0.29069767441860467</v>
      </c>
      <c r="E10" s="116">
        <v>5</v>
      </c>
      <c r="F10" s="118">
        <v>0.22727272727272727</v>
      </c>
      <c r="G10" s="117">
        <v>2</v>
      </c>
      <c r="H10" s="112">
        <v>0.2</v>
      </c>
      <c r="I10" s="114">
        <v>31</v>
      </c>
      <c r="J10" s="115">
        <v>0.32631578947368423</v>
      </c>
      <c r="K10" s="116">
        <v>6</v>
      </c>
      <c r="L10" s="118">
        <v>0.31578947368421051</v>
      </c>
      <c r="M10" s="117">
        <v>3</v>
      </c>
      <c r="N10" s="112">
        <v>0.33333333333333331</v>
      </c>
      <c r="O10" s="114">
        <v>29</v>
      </c>
      <c r="P10" s="115">
        <v>0.31182795698924731</v>
      </c>
      <c r="Q10" s="116">
        <v>6</v>
      </c>
      <c r="R10" s="118">
        <v>0.24</v>
      </c>
      <c r="S10" s="117">
        <v>4</v>
      </c>
      <c r="T10" s="112">
        <v>0.44444444444444442</v>
      </c>
      <c r="U10" s="114">
        <v>32</v>
      </c>
      <c r="V10" s="115">
        <v>0.30188679245283018</v>
      </c>
      <c r="W10" s="116">
        <v>6</v>
      </c>
      <c r="X10" s="118">
        <v>0.24</v>
      </c>
      <c r="Y10" s="117">
        <v>3</v>
      </c>
      <c r="Z10" s="112">
        <v>0.33333333333333331</v>
      </c>
    </row>
    <row r="11" spans="1:26" ht="15.75" x14ac:dyDescent="0.2">
      <c r="A11" s="206">
        <v>3</v>
      </c>
      <c r="B11" s="113" t="s">
        <v>15</v>
      </c>
      <c r="C11" s="114">
        <v>3</v>
      </c>
      <c r="D11" s="115">
        <v>0.2</v>
      </c>
      <c r="E11" s="116">
        <v>2</v>
      </c>
      <c r="F11" s="118">
        <v>0.4</v>
      </c>
      <c r="G11" s="117">
        <v>1</v>
      </c>
      <c r="H11" s="112">
        <v>0.33333333333333331</v>
      </c>
      <c r="I11" s="114">
        <v>4</v>
      </c>
      <c r="J11" s="115">
        <v>0.25</v>
      </c>
      <c r="K11" s="116">
        <v>1</v>
      </c>
      <c r="L11" s="118">
        <v>0.33333333333333331</v>
      </c>
      <c r="M11" s="117">
        <v>1</v>
      </c>
      <c r="N11" s="112">
        <v>1</v>
      </c>
      <c r="O11" s="114">
        <v>3</v>
      </c>
      <c r="P11" s="115">
        <v>0.15789473684210525</v>
      </c>
      <c r="Q11" s="116">
        <v>1</v>
      </c>
      <c r="R11" s="118">
        <v>0.2</v>
      </c>
      <c r="S11" s="117">
        <v>1</v>
      </c>
      <c r="T11" s="112">
        <v>0.5</v>
      </c>
      <c r="U11" s="114">
        <v>7</v>
      </c>
      <c r="V11" s="115">
        <v>0.29166666666666669</v>
      </c>
      <c r="W11" s="116">
        <v>1</v>
      </c>
      <c r="X11" s="118">
        <v>0.16666666666666666</v>
      </c>
      <c r="Y11" s="117">
        <v>1</v>
      </c>
      <c r="Z11" s="112">
        <v>0.5</v>
      </c>
    </row>
    <row r="12" spans="1:26" ht="15.75" x14ac:dyDescent="0.2">
      <c r="A12" s="206">
        <v>4</v>
      </c>
      <c r="B12" s="113" t="s">
        <v>16</v>
      </c>
      <c r="C12" s="114">
        <v>6</v>
      </c>
      <c r="D12" s="115">
        <v>0.24</v>
      </c>
      <c r="E12" s="116">
        <v>3</v>
      </c>
      <c r="F12" s="118">
        <v>0.375</v>
      </c>
      <c r="G12" s="117">
        <v>3</v>
      </c>
      <c r="H12" s="112">
        <v>0.75</v>
      </c>
      <c r="I12" s="114">
        <v>4</v>
      </c>
      <c r="J12" s="115">
        <v>0.16</v>
      </c>
      <c r="K12" s="116">
        <v>3</v>
      </c>
      <c r="L12" s="118">
        <v>0.375</v>
      </c>
      <c r="M12" s="117">
        <v>3</v>
      </c>
      <c r="N12" s="112">
        <v>0.6</v>
      </c>
      <c r="O12" s="114">
        <v>1</v>
      </c>
      <c r="P12" s="115">
        <v>4.3478260869565216E-2</v>
      </c>
      <c r="Q12" s="116">
        <v>1</v>
      </c>
      <c r="R12" s="118">
        <v>0.125</v>
      </c>
      <c r="S12" s="117">
        <v>1</v>
      </c>
      <c r="T12" s="112">
        <v>0.25</v>
      </c>
      <c r="U12" s="114">
        <v>2</v>
      </c>
      <c r="V12" s="115">
        <v>7.6923076923076927E-2</v>
      </c>
      <c r="W12" s="116">
        <v>1</v>
      </c>
      <c r="X12" s="118">
        <v>0.16666666666666666</v>
      </c>
      <c r="Y12" s="117"/>
      <c r="Z12" s="112">
        <v>0</v>
      </c>
    </row>
    <row r="13" spans="1:26" ht="15.75" x14ac:dyDescent="0.2">
      <c r="A13" s="206">
        <v>5</v>
      </c>
      <c r="B13" s="113" t="s">
        <v>17</v>
      </c>
      <c r="C13" s="114">
        <v>26</v>
      </c>
      <c r="D13" s="115">
        <v>0.23214285714285715</v>
      </c>
      <c r="E13" s="116">
        <v>6</v>
      </c>
      <c r="F13" s="118">
        <v>0.2</v>
      </c>
      <c r="G13" s="117">
        <v>4</v>
      </c>
      <c r="H13" s="112">
        <v>0.23529411764705882</v>
      </c>
      <c r="I13" s="114">
        <v>27</v>
      </c>
      <c r="J13" s="115">
        <v>0.24770642201834864</v>
      </c>
      <c r="K13" s="116">
        <v>6</v>
      </c>
      <c r="L13" s="118">
        <v>0.2</v>
      </c>
      <c r="M13" s="117">
        <v>2</v>
      </c>
      <c r="N13" s="112">
        <v>0.14285714285714285</v>
      </c>
      <c r="O13" s="114">
        <v>32</v>
      </c>
      <c r="P13" s="115">
        <v>0.2831858407079646</v>
      </c>
      <c r="Q13" s="116">
        <v>6</v>
      </c>
      <c r="R13" s="118">
        <v>0.20689655172413793</v>
      </c>
      <c r="S13" s="117">
        <v>4</v>
      </c>
      <c r="T13" s="112">
        <v>0.25</v>
      </c>
      <c r="U13" s="114">
        <v>32</v>
      </c>
      <c r="V13" s="115">
        <v>0.28828828828828829</v>
      </c>
      <c r="W13" s="116">
        <v>13</v>
      </c>
      <c r="X13" s="118">
        <v>0.39393939393939392</v>
      </c>
      <c r="Y13" s="117">
        <v>5</v>
      </c>
      <c r="Z13" s="112">
        <v>0.55555555555555558</v>
      </c>
    </row>
    <row r="14" spans="1:26" ht="15.75" x14ac:dyDescent="0.2">
      <c r="A14" s="206">
        <v>6</v>
      </c>
      <c r="B14" s="113" t="s">
        <v>182</v>
      </c>
      <c r="C14" s="114">
        <v>30</v>
      </c>
      <c r="D14" s="115">
        <v>0.379746835443038</v>
      </c>
      <c r="E14" s="116">
        <v>11</v>
      </c>
      <c r="F14" s="118">
        <v>0.42307692307692307</v>
      </c>
      <c r="G14" s="117">
        <v>7</v>
      </c>
      <c r="H14" s="112">
        <v>0.53846153846153844</v>
      </c>
      <c r="I14" s="114">
        <v>30</v>
      </c>
      <c r="J14" s="115">
        <v>0.36144578313253012</v>
      </c>
      <c r="K14" s="116">
        <v>12</v>
      </c>
      <c r="L14" s="118">
        <v>0.36363636363636365</v>
      </c>
      <c r="M14" s="117">
        <v>6</v>
      </c>
      <c r="N14" s="112">
        <v>0.4</v>
      </c>
      <c r="O14" s="114">
        <v>32</v>
      </c>
      <c r="P14" s="115">
        <v>0.36781609195402298</v>
      </c>
      <c r="Q14" s="116">
        <v>14</v>
      </c>
      <c r="R14" s="118">
        <v>0.33333333333333331</v>
      </c>
      <c r="S14" s="117">
        <v>6</v>
      </c>
      <c r="T14" s="112">
        <v>0.5</v>
      </c>
      <c r="U14" s="114">
        <v>34</v>
      </c>
      <c r="V14" s="115">
        <v>0.37777777777777777</v>
      </c>
      <c r="W14" s="116">
        <v>18</v>
      </c>
      <c r="X14" s="118">
        <v>0.40909090909090912</v>
      </c>
      <c r="Y14" s="117">
        <v>5</v>
      </c>
      <c r="Z14" s="112">
        <v>0.55555555555555558</v>
      </c>
    </row>
    <row r="15" spans="1:26" ht="15.75" x14ac:dyDescent="0.2">
      <c r="A15" s="207">
        <v>7</v>
      </c>
      <c r="B15" s="113" t="s">
        <v>183</v>
      </c>
      <c r="C15" s="114">
        <v>17</v>
      </c>
      <c r="D15" s="115">
        <v>0.47222222222222221</v>
      </c>
      <c r="E15" s="116">
        <v>4</v>
      </c>
      <c r="F15" s="118">
        <v>0.36363636363636365</v>
      </c>
      <c r="G15" s="117">
        <v>1</v>
      </c>
      <c r="H15" s="112">
        <v>0.25</v>
      </c>
      <c r="I15" s="114">
        <v>17</v>
      </c>
      <c r="J15" s="115">
        <v>0.48571428571428571</v>
      </c>
      <c r="K15" s="116">
        <v>9</v>
      </c>
      <c r="L15" s="118">
        <v>0.6428571428571429</v>
      </c>
      <c r="M15" s="117">
        <v>6</v>
      </c>
      <c r="N15" s="112">
        <v>0.75</v>
      </c>
      <c r="O15" s="114">
        <v>15</v>
      </c>
      <c r="P15" s="115">
        <v>0.46875</v>
      </c>
      <c r="Q15" s="116">
        <v>3</v>
      </c>
      <c r="R15" s="118">
        <v>0.3</v>
      </c>
      <c r="S15" s="117">
        <v>1</v>
      </c>
      <c r="T15" s="112">
        <v>0.33333333333333331</v>
      </c>
      <c r="U15" s="114">
        <v>20</v>
      </c>
      <c r="V15" s="115">
        <v>0.54054054054054057</v>
      </c>
      <c r="W15" s="116">
        <v>4</v>
      </c>
      <c r="X15" s="118">
        <v>0.33333333333333331</v>
      </c>
      <c r="Y15" s="117">
        <v>1</v>
      </c>
      <c r="Z15" s="112">
        <v>0.33333333333333331</v>
      </c>
    </row>
    <row r="16" spans="1:26" ht="15.75" x14ac:dyDescent="0.2">
      <c r="A16" s="207">
        <v>8</v>
      </c>
      <c r="B16" s="113" t="s">
        <v>20</v>
      </c>
      <c r="C16" s="114">
        <v>11</v>
      </c>
      <c r="D16" s="115">
        <v>0.6470588235294118</v>
      </c>
      <c r="E16" s="116">
        <v>2</v>
      </c>
      <c r="F16" s="118">
        <v>0.4</v>
      </c>
      <c r="G16" s="117">
        <v>2</v>
      </c>
      <c r="H16" s="112">
        <v>0.66666666666666663</v>
      </c>
      <c r="I16" s="114">
        <v>7</v>
      </c>
      <c r="J16" s="115">
        <v>0.4375</v>
      </c>
      <c r="K16" s="116">
        <v>1</v>
      </c>
      <c r="L16" s="118">
        <v>0.25</v>
      </c>
      <c r="M16" s="117"/>
      <c r="N16" s="112">
        <v>0</v>
      </c>
      <c r="O16" s="114">
        <v>7</v>
      </c>
      <c r="P16" s="115">
        <v>0.4375</v>
      </c>
      <c r="Q16" s="116">
        <v>3</v>
      </c>
      <c r="R16" s="118">
        <v>0.5</v>
      </c>
      <c r="S16" s="117">
        <v>1</v>
      </c>
      <c r="T16" s="112">
        <v>0.5</v>
      </c>
      <c r="U16" s="114">
        <v>9</v>
      </c>
      <c r="V16" s="115">
        <v>0.47368421052631576</v>
      </c>
      <c r="W16" s="116">
        <v>1</v>
      </c>
      <c r="X16" s="118">
        <v>0.25</v>
      </c>
      <c r="Y16" s="117">
        <v>1</v>
      </c>
      <c r="Z16" s="112">
        <v>0.5</v>
      </c>
    </row>
    <row r="17" spans="1:26" ht="15.75" x14ac:dyDescent="0.2">
      <c r="A17" s="207">
        <v>9</v>
      </c>
      <c r="B17" s="113" t="s">
        <v>21</v>
      </c>
      <c r="C17" s="114">
        <v>20</v>
      </c>
      <c r="D17" s="115">
        <v>0.4</v>
      </c>
      <c r="E17" s="116">
        <v>8</v>
      </c>
      <c r="F17" s="118">
        <v>0.36363636363636365</v>
      </c>
      <c r="G17" s="117">
        <v>4</v>
      </c>
      <c r="H17" s="112">
        <v>0.4</v>
      </c>
      <c r="I17" s="114">
        <v>24</v>
      </c>
      <c r="J17" s="115">
        <v>0.48</v>
      </c>
      <c r="K17" s="116">
        <v>7</v>
      </c>
      <c r="L17" s="118">
        <v>0.3888888888888889</v>
      </c>
      <c r="M17" s="117">
        <v>4</v>
      </c>
      <c r="N17" s="112">
        <v>0.5714285714285714</v>
      </c>
      <c r="O17" s="114">
        <v>26</v>
      </c>
      <c r="P17" s="115">
        <v>0.47272727272727272</v>
      </c>
      <c r="Q17" s="116">
        <v>8</v>
      </c>
      <c r="R17" s="118">
        <v>0.4</v>
      </c>
      <c r="S17" s="117">
        <v>3</v>
      </c>
      <c r="T17" s="112">
        <v>0.5</v>
      </c>
      <c r="U17" s="114">
        <v>25</v>
      </c>
      <c r="V17" s="115">
        <v>0.47169811320754718</v>
      </c>
      <c r="W17" s="116">
        <v>9</v>
      </c>
      <c r="X17" s="118">
        <v>0.40909090909090912</v>
      </c>
      <c r="Y17" s="117">
        <v>4</v>
      </c>
      <c r="Z17" s="112">
        <v>0.5</v>
      </c>
    </row>
    <row r="18" spans="1:26" ht="15.75" x14ac:dyDescent="0.2">
      <c r="A18" s="207">
        <v>10</v>
      </c>
      <c r="B18" s="113" t="s">
        <v>22</v>
      </c>
      <c r="C18" s="114">
        <v>7</v>
      </c>
      <c r="D18" s="115">
        <v>0.53846153846153844</v>
      </c>
      <c r="E18" s="116">
        <v>2</v>
      </c>
      <c r="F18" s="118">
        <v>0.5</v>
      </c>
      <c r="G18" s="117">
        <v>1</v>
      </c>
      <c r="H18" s="112">
        <v>1</v>
      </c>
      <c r="I18" s="114">
        <v>10</v>
      </c>
      <c r="J18" s="115">
        <v>0.625</v>
      </c>
      <c r="K18" s="116">
        <v>3</v>
      </c>
      <c r="L18" s="118">
        <v>0.6</v>
      </c>
      <c r="M18" s="117">
        <v>2</v>
      </c>
      <c r="N18" s="112">
        <v>1</v>
      </c>
      <c r="O18" s="114">
        <v>10</v>
      </c>
      <c r="P18" s="115">
        <v>0.55555555555555558</v>
      </c>
      <c r="Q18" s="116">
        <v>2</v>
      </c>
      <c r="R18" s="118">
        <v>0.4</v>
      </c>
      <c r="S18" s="117">
        <v>1</v>
      </c>
      <c r="T18" s="112">
        <v>0.5</v>
      </c>
      <c r="U18" s="114">
        <v>10</v>
      </c>
      <c r="V18" s="115">
        <v>0.5</v>
      </c>
      <c r="W18" s="116">
        <v>6</v>
      </c>
      <c r="X18" s="118">
        <v>0.54545454545454541</v>
      </c>
      <c r="Y18" s="117">
        <v>1</v>
      </c>
      <c r="Z18" s="112">
        <v>0.5</v>
      </c>
    </row>
    <row r="19" spans="1:26" ht="15.75" x14ac:dyDescent="0.2">
      <c r="A19" s="207">
        <v>11</v>
      </c>
      <c r="B19" s="113" t="s">
        <v>184</v>
      </c>
      <c r="C19" s="114">
        <v>29</v>
      </c>
      <c r="D19" s="115">
        <v>0.55769230769230771</v>
      </c>
      <c r="E19" s="116">
        <v>9</v>
      </c>
      <c r="F19" s="118">
        <v>0.5625</v>
      </c>
      <c r="G19" s="117">
        <v>2</v>
      </c>
      <c r="H19" s="112">
        <v>0.4</v>
      </c>
      <c r="I19" s="114">
        <v>32</v>
      </c>
      <c r="J19" s="115">
        <v>0.61538461538461542</v>
      </c>
      <c r="K19" s="116">
        <v>11</v>
      </c>
      <c r="L19" s="118">
        <v>0.61111111111111116</v>
      </c>
      <c r="M19" s="117">
        <v>5</v>
      </c>
      <c r="N19" s="112">
        <v>0.7142857142857143</v>
      </c>
      <c r="O19" s="114">
        <v>33</v>
      </c>
      <c r="P19" s="115">
        <v>0.6470588235294118</v>
      </c>
      <c r="Q19" s="116">
        <v>14</v>
      </c>
      <c r="R19" s="118">
        <v>0.73684210526315785</v>
      </c>
      <c r="S19" s="117">
        <v>3</v>
      </c>
      <c r="T19" s="112">
        <v>0.6</v>
      </c>
      <c r="U19" s="114">
        <v>37</v>
      </c>
      <c r="V19" s="115">
        <v>0.64912280701754388</v>
      </c>
      <c r="W19" s="116">
        <v>18</v>
      </c>
      <c r="X19" s="118">
        <v>0.69230769230769229</v>
      </c>
      <c r="Y19" s="117">
        <v>3</v>
      </c>
      <c r="Z19" s="112">
        <v>0.75</v>
      </c>
    </row>
    <row r="20" spans="1:26" ht="15.75" x14ac:dyDescent="0.2">
      <c r="A20" s="207">
        <v>12</v>
      </c>
      <c r="B20" s="113" t="s">
        <v>185</v>
      </c>
      <c r="C20" s="114">
        <v>6</v>
      </c>
      <c r="D20" s="115">
        <v>0.46153846153846156</v>
      </c>
      <c r="E20" s="116">
        <v>1</v>
      </c>
      <c r="F20" s="118">
        <v>0.25</v>
      </c>
      <c r="G20" s="117">
        <v>1</v>
      </c>
      <c r="H20" s="112">
        <v>1</v>
      </c>
      <c r="I20" s="114">
        <v>5</v>
      </c>
      <c r="J20" s="115">
        <v>0.38461538461538464</v>
      </c>
      <c r="K20" s="116">
        <v>1</v>
      </c>
      <c r="L20" s="118">
        <v>0.25</v>
      </c>
      <c r="M20" s="117">
        <v>1</v>
      </c>
      <c r="N20" s="112">
        <v>0.5</v>
      </c>
      <c r="O20" s="114">
        <v>4</v>
      </c>
      <c r="P20" s="115">
        <v>0.36363636363636365</v>
      </c>
      <c r="Q20" s="116">
        <v>1</v>
      </c>
      <c r="R20" s="118">
        <v>0.33333333333333331</v>
      </c>
      <c r="S20" s="117"/>
      <c r="T20" s="112">
        <v>0</v>
      </c>
      <c r="U20" s="114">
        <v>4</v>
      </c>
      <c r="V20" s="115">
        <v>0.36363636363636365</v>
      </c>
      <c r="W20" s="116">
        <v>1</v>
      </c>
      <c r="X20" s="118">
        <v>0.33333333333333331</v>
      </c>
      <c r="Y20" s="117"/>
      <c r="Z20" s="112"/>
    </row>
    <row r="21" spans="1:26" ht="15.75" x14ac:dyDescent="0.2">
      <c r="A21" s="207">
        <v>13</v>
      </c>
      <c r="B21" s="113" t="s">
        <v>186</v>
      </c>
      <c r="C21" s="114">
        <v>1</v>
      </c>
      <c r="D21" s="115">
        <v>0.16666666666666666</v>
      </c>
      <c r="E21" s="116"/>
      <c r="F21" s="118">
        <v>0</v>
      </c>
      <c r="G21" s="117"/>
      <c r="H21" s="112"/>
      <c r="I21" s="114">
        <v>4</v>
      </c>
      <c r="J21" s="115">
        <v>0.4</v>
      </c>
      <c r="K21" s="116">
        <v>1</v>
      </c>
      <c r="L21" s="118">
        <v>0.2</v>
      </c>
      <c r="M21" s="117"/>
      <c r="N21" s="112"/>
      <c r="O21" s="114">
        <v>5</v>
      </c>
      <c r="P21" s="115">
        <v>0.7142857142857143</v>
      </c>
      <c r="Q21" s="116">
        <v>2</v>
      </c>
      <c r="R21" s="118">
        <v>0.66666666666666663</v>
      </c>
      <c r="S21" s="117"/>
      <c r="T21" s="112"/>
      <c r="U21" s="114">
        <v>6</v>
      </c>
      <c r="V21" s="115">
        <v>1</v>
      </c>
      <c r="W21" s="116">
        <v>3</v>
      </c>
      <c r="X21" s="118">
        <v>1</v>
      </c>
      <c r="Y21" s="117">
        <v>1</v>
      </c>
      <c r="Z21" s="112">
        <v>1</v>
      </c>
    </row>
    <row r="22" spans="1:26" ht="15.75" x14ac:dyDescent="0.2">
      <c r="A22" s="207">
        <v>14</v>
      </c>
      <c r="B22" s="119" t="s">
        <v>187</v>
      </c>
      <c r="C22" s="114">
        <v>18</v>
      </c>
      <c r="D22" s="115">
        <v>0.48648648648648651</v>
      </c>
      <c r="E22" s="116">
        <v>5</v>
      </c>
      <c r="F22" s="118">
        <v>0.33333333333333331</v>
      </c>
      <c r="G22" s="117">
        <v>3</v>
      </c>
      <c r="H22" s="112">
        <v>0.42857142857142855</v>
      </c>
      <c r="I22" s="114">
        <v>21</v>
      </c>
      <c r="J22" s="115">
        <v>0.58333333333333337</v>
      </c>
      <c r="K22" s="116">
        <v>2</v>
      </c>
      <c r="L22" s="118">
        <v>0.2</v>
      </c>
      <c r="M22" s="117">
        <v>1</v>
      </c>
      <c r="N22" s="112">
        <v>0.2</v>
      </c>
      <c r="O22" s="114">
        <v>19</v>
      </c>
      <c r="P22" s="115">
        <v>0.59375</v>
      </c>
      <c r="Q22" s="116">
        <v>4</v>
      </c>
      <c r="R22" s="118">
        <v>0.44444444444444442</v>
      </c>
      <c r="S22" s="117">
        <v>2</v>
      </c>
      <c r="T22" s="112">
        <v>0.5</v>
      </c>
      <c r="U22" s="114">
        <v>24</v>
      </c>
      <c r="V22" s="115">
        <v>0.63157894736842102</v>
      </c>
      <c r="W22" s="116">
        <v>8</v>
      </c>
      <c r="X22" s="118">
        <v>0.5</v>
      </c>
      <c r="Y22" s="117">
        <v>4</v>
      </c>
      <c r="Z22" s="112">
        <v>1</v>
      </c>
    </row>
    <row r="23" spans="1:26" ht="15.75" x14ac:dyDescent="0.2">
      <c r="A23" s="207">
        <v>15</v>
      </c>
      <c r="B23" s="119" t="s">
        <v>188</v>
      </c>
      <c r="C23" s="114">
        <v>5</v>
      </c>
      <c r="D23" s="115">
        <v>0.27777777777777779</v>
      </c>
      <c r="E23" s="116">
        <v>1</v>
      </c>
      <c r="F23" s="118">
        <v>0.125</v>
      </c>
      <c r="G23" s="117"/>
      <c r="H23" s="112">
        <v>0</v>
      </c>
      <c r="I23" s="114">
        <v>6</v>
      </c>
      <c r="J23" s="115">
        <v>0.33333333333333331</v>
      </c>
      <c r="K23" s="116">
        <v>3</v>
      </c>
      <c r="L23" s="118">
        <v>0.375</v>
      </c>
      <c r="M23" s="117">
        <v>2</v>
      </c>
      <c r="N23" s="112">
        <v>1</v>
      </c>
      <c r="O23" s="114">
        <v>5</v>
      </c>
      <c r="P23" s="115">
        <v>0.29411764705882354</v>
      </c>
      <c r="Q23" s="116">
        <v>3</v>
      </c>
      <c r="R23" s="118">
        <v>0.33333333333333331</v>
      </c>
      <c r="S23" s="117">
        <v>1</v>
      </c>
      <c r="T23" s="112">
        <v>0.5</v>
      </c>
      <c r="U23" s="114">
        <v>2</v>
      </c>
      <c r="V23" s="115">
        <v>0.14285714285714285</v>
      </c>
      <c r="W23" s="116">
        <v>1</v>
      </c>
      <c r="X23" s="118">
        <v>0.1111111111111111</v>
      </c>
      <c r="Y23" s="117"/>
      <c r="Z23" s="112">
        <v>0</v>
      </c>
    </row>
    <row r="24" spans="1:26" ht="15.75" x14ac:dyDescent="0.2">
      <c r="A24" s="207">
        <v>16</v>
      </c>
      <c r="B24" s="113" t="s">
        <v>189</v>
      </c>
      <c r="C24" s="114">
        <v>23</v>
      </c>
      <c r="D24" s="115">
        <v>0.359375</v>
      </c>
      <c r="E24" s="116">
        <v>7</v>
      </c>
      <c r="F24" s="118">
        <v>0.41176470588235292</v>
      </c>
      <c r="G24" s="117">
        <v>7</v>
      </c>
      <c r="H24" s="112">
        <v>0.7</v>
      </c>
      <c r="I24" s="114">
        <v>22</v>
      </c>
      <c r="J24" s="115">
        <v>0.34375</v>
      </c>
      <c r="K24" s="116">
        <v>4</v>
      </c>
      <c r="L24" s="118">
        <v>0.2</v>
      </c>
      <c r="M24" s="117">
        <v>3</v>
      </c>
      <c r="N24" s="112">
        <v>0.33333333333333331</v>
      </c>
      <c r="O24" s="114">
        <v>30</v>
      </c>
      <c r="P24" s="115">
        <v>0.43478260869565216</v>
      </c>
      <c r="Q24" s="116">
        <v>10</v>
      </c>
      <c r="R24" s="118">
        <v>0.38461538461538464</v>
      </c>
      <c r="S24" s="117">
        <v>2</v>
      </c>
      <c r="T24" s="112">
        <v>0.22222222222222221</v>
      </c>
      <c r="U24" s="114">
        <v>28</v>
      </c>
      <c r="V24" s="115">
        <v>0.4</v>
      </c>
      <c r="W24" s="116">
        <v>14</v>
      </c>
      <c r="X24" s="118">
        <v>0.48275862068965519</v>
      </c>
      <c r="Y24" s="117">
        <v>6</v>
      </c>
      <c r="Z24" s="112">
        <v>0.75</v>
      </c>
    </row>
    <row r="25" spans="1:26" ht="15.75" x14ac:dyDescent="0.2">
      <c r="A25" s="207">
        <v>17</v>
      </c>
      <c r="B25" s="113" t="s">
        <v>29</v>
      </c>
      <c r="C25" s="114">
        <v>5</v>
      </c>
      <c r="D25" s="115">
        <v>0.19230769230769232</v>
      </c>
      <c r="E25" s="116">
        <v>1</v>
      </c>
      <c r="F25" s="118">
        <v>0.125</v>
      </c>
      <c r="G25" s="117">
        <v>1</v>
      </c>
      <c r="H25" s="112">
        <v>0.5</v>
      </c>
      <c r="I25" s="114">
        <v>7</v>
      </c>
      <c r="J25" s="115">
        <v>0.23333333333333334</v>
      </c>
      <c r="K25" s="116">
        <v>1</v>
      </c>
      <c r="L25" s="118">
        <v>8.3333333333333329E-2</v>
      </c>
      <c r="M25" s="117"/>
      <c r="N25" s="112">
        <v>0</v>
      </c>
      <c r="O25" s="114">
        <v>9</v>
      </c>
      <c r="P25" s="115">
        <v>0.34615384615384615</v>
      </c>
      <c r="Q25" s="116">
        <v>5</v>
      </c>
      <c r="R25" s="118">
        <v>0.55555555555555558</v>
      </c>
      <c r="S25" s="117">
        <v>2</v>
      </c>
      <c r="T25" s="112">
        <v>0.66666666666666663</v>
      </c>
      <c r="U25" s="114">
        <v>10</v>
      </c>
      <c r="V25" s="115">
        <v>0.35714285714285715</v>
      </c>
      <c r="W25" s="116">
        <v>4</v>
      </c>
      <c r="X25" s="118">
        <v>0.30769230769230771</v>
      </c>
      <c r="Y25" s="117">
        <v>2</v>
      </c>
      <c r="Z25" s="112">
        <v>0.2857142857142857</v>
      </c>
    </row>
    <row r="26" spans="1:26" ht="33.75" x14ac:dyDescent="0.2">
      <c r="A26" s="207">
        <v>18</v>
      </c>
      <c r="B26" s="120" t="s">
        <v>30</v>
      </c>
      <c r="C26" s="114">
        <v>6</v>
      </c>
      <c r="D26" s="115">
        <v>0.1875</v>
      </c>
      <c r="E26" s="116">
        <v>1</v>
      </c>
      <c r="F26" s="118">
        <v>7.6923076923076927E-2</v>
      </c>
      <c r="G26" s="117">
        <v>1</v>
      </c>
      <c r="H26" s="112">
        <v>0.16666666666666666</v>
      </c>
      <c r="I26" s="114">
        <v>9</v>
      </c>
      <c r="J26" s="115">
        <v>0.3</v>
      </c>
      <c r="K26" s="116">
        <v>2</v>
      </c>
      <c r="L26" s="118">
        <v>0.2</v>
      </c>
      <c r="M26" s="117">
        <v>1</v>
      </c>
      <c r="N26" s="112">
        <v>0.25</v>
      </c>
      <c r="O26" s="114">
        <v>10</v>
      </c>
      <c r="P26" s="115">
        <v>0.3125</v>
      </c>
      <c r="Q26" s="116">
        <v>1</v>
      </c>
      <c r="R26" s="118">
        <v>0.1111111111111111</v>
      </c>
      <c r="S26" s="117"/>
      <c r="T26" s="112">
        <v>0</v>
      </c>
      <c r="U26" s="114">
        <v>13</v>
      </c>
      <c r="V26" s="115">
        <v>0.37142857142857144</v>
      </c>
      <c r="W26" s="116">
        <v>7</v>
      </c>
      <c r="X26" s="118">
        <v>0.53846153846153844</v>
      </c>
      <c r="Y26" s="117">
        <v>2</v>
      </c>
      <c r="Z26" s="112">
        <v>0.33333333333333331</v>
      </c>
    </row>
    <row r="27" spans="1:26" ht="15.75" x14ac:dyDescent="0.2">
      <c r="A27" s="207">
        <v>19</v>
      </c>
      <c r="B27" s="113" t="s">
        <v>31</v>
      </c>
      <c r="C27" s="114">
        <v>8</v>
      </c>
      <c r="D27" s="115">
        <v>0.26666666666666666</v>
      </c>
      <c r="E27" s="116">
        <v>1</v>
      </c>
      <c r="F27" s="118">
        <v>0.1</v>
      </c>
      <c r="G27" s="117">
        <v>1</v>
      </c>
      <c r="H27" s="112">
        <v>0.25</v>
      </c>
      <c r="I27" s="114">
        <v>12</v>
      </c>
      <c r="J27" s="115">
        <v>0.41379310344827586</v>
      </c>
      <c r="K27" s="116">
        <v>2</v>
      </c>
      <c r="L27" s="118">
        <v>0.18181818181818182</v>
      </c>
      <c r="M27" s="117">
        <v>2</v>
      </c>
      <c r="N27" s="112">
        <v>0.5</v>
      </c>
      <c r="O27" s="114">
        <v>12</v>
      </c>
      <c r="P27" s="115">
        <v>0.375</v>
      </c>
      <c r="Q27" s="116">
        <v>2</v>
      </c>
      <c r="R27" s="118">
        <v>0.2</v>
      </c>
      <c r="S27" s="117">
        <v>1</v>
      </c>
      <c r="T27" s="112">
        <v>0.5</v>
      </c>
      <c r="U27" s="114">
        <v>13</v>
      </c>
      <c r="V27" s="115">
        <v>0.40625</v>
      </c>
      <c r="W27" s="116">
        <v>5</v>
      </c>
      <c r="X27" s="118">
        <v>0.33333333333333331</v>
      </c>
      <c r="Y27" s="117">
        <v>3</v>
      </c>
      <c r="Z27" s="112">
        <v>0.5</v>
      </c>
    </row>
    <row r="28" spans="1:26" ht="15.75" x14ac:dyDescent="0.2">
      <c r="A28" s="207">
        <v>20</v>
      </c>
      <c r="B28" s="113" t="s">
        <v>190</v>
      </c>
      <c r="C28" s="114"/>
      <c r="D28" s="115">
        <v>0</v>
      </c>
      <c r="E28" s="116"/>
      <c r="F28" s="118">
        <v>0</v>
      </c>
      <c r="G28" s="117"/>
      <c r="H28" s="112">
        <v>0</v>
      </c>
      <c r="I28" s="114">
        <v>2</v>
      </c>
      <c r="J28" s="115">
        <v>0.18181818181818182</v>
      </c>
      <c r="K28" s="116">
        <v>2</v>
      </c>
      <c r="L28" s="118">
        <v>0.4</v>
      </c>
      <c r="M28" s="117">
        <v>1</v>
      </c>
      <c r="N28" s="112">
        <v>1</v>
      </c>
      <c r="O28" s="114">
        <v>3</v>
      </c>
      <c r="P28" s="115">
        <v>0.33333333333333331</v>
      </c>
      <c r="Q28" s="116">
        <v>2</v>
      </c>
      <c r="R28" s="118">
        <v>0.33333333333333331</v>
      </c>
      <c r="S28" s="117"/>
      <c r="T28" s="112">
        <v>0</v>
      </c>
      <c r="U28" s="114">
        <v>4</v>
      </c>
      <c r="V28" s="115">
        <v>0.36363636363636365</v>
      </c>
      <c r="W28" s="116">
        <v>1</v>
      </c>
      <c r="X28" s="118">
        <v>0.33333333333333331</v>
      </c>
      <c r="Y28" s="117"/>
      <c r="Z28" s="112">
        <v>0</v>
      </c>
    </row>
    <row r="29" spans="1:26" ht="15.75" x14ac:dyDescent="0.2">
      <c r="A29" s="207">
        <v>21</v>
      </c>
      <c r="B29" s="119" t="s">
        <v>191</v>
      </c>
      <c r="C29" s="114">
        <v>11</v>
      </c>
      <c r="D29" s="115">
        <v>0.28947368421052633</v>
      </c>
      <c r="E29" s="116">
        <v>2</v>
      </c>
      <c r="F29" s="118">
        <v>0.16666666666666666</v>
      </c>
      <c r="G29" s="117">
        <v>1</v>
      </c>
      <c r="H29" s="112">
        <v>0.14285714285714285</v>
      </c>
      <c r="I29" s="114">
        <v>18</v>
      </c>
      <c r="J29" s="115">
        <v>0.43902439024390244</v>
      </c>
      <c r="K29" s="116">
        <v>6</v>
      </c>
      <c r="L29" s="118">
        <v>0.4</v>
      </c>
      <c r="M29" s="117">
        <v>2</v>
      </c>
      <c r="N29" s="112">
        <v>0.33333333333333331</v>
      </c>
      <c r="O29" s="114">
        <v>19</v>
      </c>
      <c r="P29" s="115">
        <v>0.47499999999999998</v>
      </c>
      <c r="Q29" s="116">
        <v>10</v>
      </c>
      <c r="R29" s="118">
        <v>0.52631578947368418</v>
      </c>
      <c r="S29" s="117">
        <v>2</v>
      </c>
      <c r="T29" s="112">
        <v>0.4</v>
      </c>
      <c r="U29" s="114">
        <v>21</v>
      </c>
      <c r="V29" s="115">
        <v>0.47727272727272729</v>
      </c>
      <c r="W29" s="116">
        <v>9</v>
      </c>
      <c r="X29" s="118">
        <v>0.52941176470588236</v>
      </c>
      <c r="Y29" s="117">
        <v>3</v>
      </c>
      <c r="Z29" s="112">
        <v>0.5</v>
      </c>
    </row>
    <row r="30" spans="1:26" ht="22.5" x14ac:dyDescent="0.2">
      <c r="A30" s="207">
        <v>22</v>
      </c>
      <c r="B30" s="119" t="s">
        <v>34</v>
      </c>
      <c r="C30" s="114">
        <v>13</v>
      </c>
      <c r="D30" s="115">
        <v>0.19696969696969696</v>
      </c>
      <c r="E30" s="116">
        <v>3</v>
      </c>
      <c r="F30" s="118">
        <v>0.125</v>
      </c>
      <c r="G30" s="117"/>
      <c r="H30" s="112">
        <v>0</v>
      </c>
      <c r="I30" s="114">
        <v>16</v>
      </c>
      <c r="J30" s="115">
        <v>0.24615384615384617</v>
      </c>
      <c r="K30" s="116">
        <v>6</v>
      </c>
      <c r="L30" s="118">
        <v>0.21428571428571427</v>
      </c>
      <c r="M30" s="117">
        <v>3</v>
      </c>
      <c r="N30" s="112">
        <v>0.21428571428571427</v>
      </c>
      <c r="O30" s="114">
        <v>16</v>
      </c>
      <c r="P30" s="115">
        <v>0.26666666666666666</v>
      </c>
      <c r="Q30" s="116">
        <v>5</v>
      </c>
      <c r="R30" s="118">
        <v>0.23809523809523808</v>
      </c>
      <c r="S30" s="117">
        <v>2</v>
      </c>
      <c r="T30" s="112">
        <v>0.33333333333333331</v>
      </c>
      <c r="U30" s="114">
        <v>20</v>
      </c>
      <c r="V30" s="115">
        <v>0.28985507246376813</v>
      </c>
      <c r="W30" s="116">
        <v>6</v>
      </c>
      <c r="X30" s="118">
        <v>0.35294117647058826</v>
      </c>
      <c r="Y30" s="117">
        <v>3</v>
      </c>
      <c r="Z30" s="112">
        <v>0.42857142857142855</v>
      </c>
    </row>
    <row r="31" spans="1:26" ht="15.75" x14ac:dyDescent="0.2">
      <c r="A31" s="207">
        <v>23</v>
      </c>
      <c r="B31" s="113" t="s">
        <v>35</v>
      </c>
      <c r="C31" s="114">
        <v>14</v>
      </c>
      <c r="D31" s="115">
        <v>0.2413793103448276</v>
      </c>
      <c r="E31" s="116">
        <v>6</v>
      </c>
      <c r="F31" s="118">
        <v>0.24</v>
      </c>
      <c r="G31" s="117">
        <v>3</v>
      </c>
      <c r="H31" s="112">
        <v>0.21428571428571427</v>
      </c>
      <c r="I31" s="114">
        <v>16</v>
      </c>
      <c r="J31" s="115">
        <v>0.32</v>
      </c>
      <c r="K31" s="116">
        <v>8</v>
      </c>
      <c r="L31" s="118">
        <v>0.38095238095238093</v>
      </c>
      <c r="M31" s="117">
        <v>3</v>
      </c>
      <c r="N31" s="112">
        <v>0.5</v>
      </c>
      <c r="O31" s="114">
        <v>17</v>
      </c>
      <c r="P31" s="115">
        <v>0.30357142857142855</v>
      </c>
      <c r="Q31" s="116">
        <v>8</v>
      </c>
      <c r="R31" s="118">
        <v>0.36363636363636365</v>
      </c>
      <c r="S31" s="117">
        <v>2</v>
      </c>
      <c r="T31" s="112">
        <v>0.2857142857142857</v>
      </c>
      <c r="U31" s="114">
        <v>19</v>
      </c>
      <c r="V31" s="115">
        <v>0.33333333333333331</v>
      </c>
      <c r="W31" s="116">
        <v>8</v>
      </c>
      <c r="X31" s="118">
        <v>0.38095238095238093</v>
      </c>
      <c r="Y31" s="117">
        <v>3</v>
      </c>
      <c r="Z31" s="112">
        <v>0.5</v>
      </c>
    </row>
    <row r="32" spans="1:26" ht="15.75" x14ac:dyDescent="0.2">
      <c r="A32" s="207">
        <v>24</v>
      </c>
      <c r="B32" s="113" t="s">
        <v>36</v>
      </c>
      <c r="C32" s="114">
        <v>5</v>
      </c>
      <c r="D32" s="115">
        <v>0.29411764705882354</v>
      </c>
      <c r="E32" s="116">
        <v>3</v>
      </c>
      <c r="F32" s="118">
        <v>0.375</v>
      </c>
      <c r="G32" s="117">
        <v>2</v>
      </c>
      <c r="H32" s="112">
        <v>0.4</v>
      </c>
      <c r="I32" s="114">
        <v>5</v>
      </c>
      <c r="J32" s="115">
        <v>0.35714285714285715</v>
      </c>
      <c r="K32" s="116">
        <v>2</v>
      </c>
      <c r="L32" s="118">
        <v>0.33333333333333331</v>
      </c>
      <c r="M32" s="117">
        <v>1</v>
      </c>
      <c r="N32" s="112">
        <v>0.33333333333333331</v>
      </c>
      <c r="O32" s="114">
        <v>6</v>
      </c>
      <c r="P32" s="115">
        <v>0.42857142857142855</v>
      </c>
      <c r="Q32" s="116">
        <v>3</v>
      </c>
      <c r="R32" s="118">
        <v>0.6</v>
      </c>
      <c r="S32" s="117">
        <v>1</v>
      </c>
      <c r="T32" s="112">
        <v>0.5</v>
      </c>
      <c r="U32" s="114">
        <v>4</v>
      </c>
      <c r="V32" s="115">
        <v>0.26666666666666666</v>
      </c>
      <c r="W32" s="116">
        <v>2</v>
      </c>
      <c r="X32" s="118">
        <v>0.4</v>
      </c>
      <c r="Y32" s="117">
        <v>1</v>
      </c>
      <c r="Z32" s="112">
        <v>0.5</v>
      </c>
    </row>
    <row r="33" spans="1:26" ht="15.75" x14ac:dyDescent="0.2">
      <c r="A33" s="327">
        <v>25</v>
      </c>
      <c r="B33" s="113" t="s">
        <v>37</v>
      </c>
      <c r="C33" s="114">
        <v>9</v>
      </c>
      <c r="D33" s="115">
        <v>9.8901098901098897E-2</v>
      </c>
      <c r="E33" s="116">
        <v>2</v>
      </c>
      <c r="F33" s="118">
        <v>7.1428571428571425E-2</v>
      </c>
      <c r="G33" s="117"/>
      <c r="H33" s="112">
        <v>0</v>
      </c>
      <c r="I33" s="114">
        <v>9</v>
      </c>
      <c r="J33" s="115">
        <v>0.1</v>
      </c>
      <c r="K33" s="116">
        <v>4</v>
      </c>
      <c r="L33" s="118">
        <v>0.1</v>
      </c>
      <c r="M33" s="117"/>
      <c r="N33" s="112">
        <v>0</v>
      </c>
      <c r="O33" s="114">
        <v>11</v>
      </c>
      <c r="P33" s="115">
        <v>0.12087912087912088</v>
      </c>
      <c r="Q33" s="116">
        <v>7</v>
      </c>
      <c r="R33" s="118">
        <v>0.17948717948717949</v>
      </c>
      <c r="S33" s="117">
        <v>3</v>
      </c>
      <c r="T33" s="112">
        <v>0.3</v>
      </c>
      <c r="U33" s="114">
        <v>11</v>
      </c>
      <c r="V33" s="115">
        <v>0.11224489795918367</v>
      </c>
      <c r="W33" s="116">
        <v>6</v>
      </c>
      <c r="X33" s="118">
        <v>0.125</v>
      </c>
      <c r="Y33" s="117">
        <v>1</v>
      </c>
      <c r="Z33" s="112">
        <v>7.6923076923076927E-2</v>
      </c>
    </row>
    <row r="34" spans="1:26" ht="15.75" x14ac:dyDescent="0.2">
      <c r="A34" s="327">
        <v>26</v>
      </c>
      <c r="B34" s="113" t="s">
        <v>38</v>
      </c>
      <c r="C34" s="114">
        <v>18</v>
      </c>
      <c r="D34" s="115">
        <v>0.14399999999999999</v>
      </c>
      <c r="E34" s="116">
        <v>9</v>
      </c>
      <c r="F34" s="118">
        <v>0.17647058823529413</v>
      </c>
      <c r="G34" s="117">
        <v>5</v>
      </c>
      <c r="H34" s="112">
        <v>0.2</v>
      </c>
      <c r="I34" s="114">
        <v>18</v>
      </c>
      <c r="J34" s="115">
        <v>0.14399999999999999</v>
      </c>
      <c r="K34" s="116">
        <v>7</v>
      </c>
      <c r="L34" s="118">
        <v>0.15555555555555556</v>
      </c>
      <c r="M34" s="117">
        <v>3</v>
      </c>
      <c r="N34" s="112">
        <v>0.14285714285714285</v>
      </c>
      <c r="O34" s="114">
        <v>16</v>
      </c>
      <c r="P34" s="115">
        <v>0.125</v>
      </c>
      <c r="Q34" s="116">
        <v>5</v>
      </c>
      <c r="R34" s="118">
        <v>0.11363636363636363</v>
      </c>
      <c r="S34" s="117">
        <v>2</v>
      </c>
      <c r="T34" s="112">
        <v>0.14285714285714285</v>
      </c>
      <c r="U34" s="114">
        <v>19</v>
      </c>
      <c r="V34" s="115">
        <v>0.14503816793893129</v>
      </c>
      <c r="W34" s="116">
        <v>7</v>
      </c>
      <c r="X34" s="118">
        <v>0.125</v>
      </c>
      <c r="Y34" s="117">
        <v>2</v>
      </c>
      <c r="Z34" s="112">
        <v>0.11764705882352941</v>
      </c>
    </row>
    <row r="35" spans="1:26" ht="15.75" x14ac:dyDescent="0.2">
      <c r="A35" s="327">
        <v>27</v>
      </c>
      <c r="B35" s="113" t="s">
        <v>39</v>
      </c>
      <c r="C35" s="114">
        <v>48</v>
      </c>
      <c r="D35" s="115">
        <v>0.2318840579710145</v>
      </c>
      <c r="E35" s="116">
        <v>14</v>
      </c>
      <c r="F35" s="118">
        <v>0.20289855072463769</v>
      </c>
      <c r="G35" s="117">
        <v>9</v>
      </c>
      <c r="H35" s="112">
        <v>0.29032258064516131</v>
      </c>
      <c r="I35" s="114">
        <v>42</v>
      </c>
      <c r="J35" s="115">
        <v>0.20487804878048779</v>
      </c>
      <c r="K35" s="116">
        <v>17</v>
      </c>
      <c r="L35" s="118">
        <v>0.20481927710843373</v>
      </c>
      <c r="M35" s="117">
        <v>10</v>
      </c>
      <c r="N35" s="112">
        <v>0.29411764705882354</v>
      </c>
      <c r="O35" s="114">
        <v>37</v>
      </c>
      <c r="P35" s="115">
        <v>0.17874396135265699</v>
      </c>
      <c r="Q35" s="116">
        <v>11</v>
      </c>
      <c r="R35" s="118">
        <v>0.13414634146341464</v>
      </c>
      <c r="S35" s="117">
        <v>5</v>
      </c>
      <c r="T35" s="112">
        <v>0.23809523809523808</v>
      </c>
      <c r="U35" s="114">
        <v>37</v>
      </c>
      <c r="V35" s="115">
        <v>0.17874396135265699</v>
      </c>
      <c r="W35" s="116">
        <v>14</v>
      </c>
      <c r="X35" s="118">
        <v>0.14432989690721648</v>
      </c>
      <c r="Y35" s="117">
        <v>8</v>
      </c>
      <c r="Z35" s="112">
        <v>0.26666666666666666</v>
      </c>
    </row>
    <row r="36" spans="1:26" ht="15.75" x14ac:dyDescent="0.2">
      <c r="A36" s="327">
        <v>28</v>
      </c>
      <c r="B36" s="113" t="s">
        <v>40</v>
      </c>
      <c r="C36" s="114">
        <v>10</v>
      </c>
      <c r="D36" s="115">
        <v>9.9009900990099015E-2</v>
      </c>
      <c r="E36" s="116">
        <v>2</v>
      </c>
      <c r="F36" s="118">
        <v>5.5555555555555552E-2</v>
      </c>
      <c r="G36" s="117">
        <v>1</v>
      </c>
      <c r="H36" s="112">
        <v>6.6666666666666666E-2</v>
      </c>
      <c r="I36" s="114">
        <v>14</v>
      </c>
      <c r="J36" s="115">
        <v>0.12844036697247707</v>
      </c>
      <c r="K36" s="116">
        <v>5</v>
      </c>
      <c r="L36" s="118">
        <v>0.12820512820512819</v>
      </c>
      <c r="M36" s="117">
        <v>5</v>
      </c>
      <c r="N36" s="112">
        <v>0.26315789473684209</v>
      </c>
      <c r="O36" s="114">
        <v>16</v>
      </c>
      <c r="P36" s="115">
        <v>0.15238095238095239</v>
      </c>
      <c r="Q36" s="116">
        <v>4</v>
      </c>
      <c r="R36" s="118">
        <v>0.13333333333333333</v>
      </c>
      <c r="S36" s="117">
        <v>1</v>
      </c>
      <c r="T36" s="112">
        <v>9.0909090909090912E-2</v>
      </c>
      <c r="U36" s="114">
        <v>18</v>
      </c>
      <c r="V36" s="115">
        <v>0.16822429906542055</v>
      </c>
      <c r="W36" s="116">
        <v>9</v>
      </c>
      <c r="X36" s="118">
        <v>0.20930232558139536</v>
      </c>
      <c r="Y36" s="117">
        <v>5</v>
      </c>
      <c r="Z36" s="112">
        <v>0.27777777777777779</v>
      </c>
    </row>
    <row r="37" spans="1:26" ht="15.75" x14ac:dyDescent="0.2">
      <c r="A37" s="327">
        <v>29</v>
      </c>
      <c r="B37" s="113" t="s">
        <v>41</v>
      </c>
      <c r="C37" s="114">
        <v>5</v>
      </c>
      <c r="D37" s="115">
        <v>0.16129032258064516</v>
      </c>
      <c r="E37" s="116">
        <v>2</v>
      </c>
      <c r="F37" s="118">
        <v>0.18181818181818182</v>
      </c>
      <c r="G37" s="117">
        <v>1</v>
      </c>
      <c r="H37" s="112">
        <v>0.2</v>
      </c>
      <c r="I37" s="114">
        <v>5</v>
      </c>
      <c r="J37" s="115">
        <v>0.15625</v>
      </c>
      <c r="K37" s="116">
        <v>4</v>
      </c>
      <c r="L37" s="118">
        <v>0.33333333333333331</v>
      </c>
      <c r="M37" s="117">
        <v>3</v>
      </c>
      <c r="N37" s="112">
        <v>0.75</v>
      </c>
      <c r="O37" s="114">
        <v>4</v>
      </c>
      <c r="P37" s="115">
        <v>0.125</v>
      </c>
      <c r="Q37" s="116">
        <v>2</v>
      </c>
      <c r="R37" s="118">
        <v>0.18181818181818182</v>
      </c>
      <c r="S37" s="117"/>
      <c r="T37" s="112">
        <v>0</v>
      </c>
      <c r="U37" s="114">
        <v>5</v>
      </c>
      <c r="V37" s="115">
        <v>0.14285714285714285</v>
      </c>
      <c r="W37" s="116">
        <v>2</v>
      </c>
      <c r="X37" s="118">
        <v>0.15384615384615385</v>
      </c>
      <c r="Y37" s="117">
        <v>1</v>
      </c>
      <c r="Z37" s="112">
        <v>0.5</v>
      </c>
    </row>
    <row r="38" spans="1:26" ht="15.75" x14ac:dyDescent="0.2">
      <c r="A38" s="327">
        <v>30</v>
      </c>
      <c r="B38" s="113" t="s">
        <v>42</v>
      </c>
      <c r="C38" s="114">
        <v>9</v>
      </c>
      <c r="D38" s="115">
        <v>0.18</v>
      </c>
      <c r="E38" s="116">
        <v>6</v>
      </c>
      <c r="F38" s="118">
        <v>0.33333333333333331</v>
      </c>
      <c r="G38" s="117">
        <v>4</v>
      </c>
      <c r="H38" s="112">
        <v>0.36363636363636365</v>
      </c>
      <c r="I38" s="114">
        <v>9</v>
      </c>
      <c r="J38" s="115">
        <v>0.18367346938775511</v>
      </c>
      <c r="K38" s="116">
        <v>2</v>
      </c>
      <c r="L38" s="118">
        <v>0.16666666666666666</v>
      </c>
      <c r="M38" s="117">
        <v>2</v>
      </c>
      <c r="N38" s="112">
        <v>0.2857142857142857</v>
      </c>
      <c r="O38" s="114">
        <v>9</v>
      </c>
      <c r="P38" s="115">
        <v>0.18</v>
      </c>
      <c r="Q38" s="116">
        <v>2</v>
      </c>
      <c r="R38" s="118">
        <v>0.16666666666666666</v>
      </c>
      <c r="S38" s="117"/>
      <c r="T38" s="112">
        <v>0</v>
      </c>
      <c r="U38" s="114">
        <v>9</v>
      </c>
      <c r="V38" s="115">
        <v>0.18367346938775511</v>
      </c>
      <c r="W38" s="116">
        <v>4</v>
      </c>
      <c r="X38" s="118">
        <v>0.21052631578947367</v>
      </c>
      <c r="Y38" s="117">
        <v>3</v>
      </c>
      <c r="Z38" s="112">
        <v>0.75</v>
      </c>
    </row>
    <row r="39" spans="1:26" ht="15.75" x14ac:dyDescent="0.2">
      <c r="A39" s="327">
        <v>31</v>
      </c>
      <c r="B39" s="113" t="s">
        <v>43</v>
      </c>
      <c r="C39" s="114">
        <v>12</v>
      </c>
      <c r="D39" s="115">
        <v>0.17910447761194029</v>
      </c>
      <c r="E39" s="116">
        <v>3</v>
      </c>
      <c r="F39" s="118">
        <v>0.13636363636363635</v>
      </c>
      <c r="G39" s="117">
        <v>3</v>
      </c>
      <c r="H39" s="112">
        <v>0.23076923076923078</v>
      </c>
      <c r="I39" s="114">
        <v>14</v>
      </c>
      <c r="J39" s="115">
        <v>0.20588235294117646</v>
      </c>
      <c r="K39" s="116">
        <v>5</v>
      </c>
      <c r="L39" s="118">
        <v>0.23809523809523808</v>
      </c>
      <c r="M39" s="117">
        <v>2</v>
      </c>
      <c r="N39" s="112">
        <v>0.22222222222222221</v>
      </c>
      <c r="O39" s="114">
        <v>16</v>
      </c>
      <c r="P39" s="115">
        <v>0.21917808219178081</v>
      </c>
      <c r="Q39" s="116">
        <v>4</v>
      </c>
      <c r="R39" s="118">
        <v>0.18181818181818182</v>
      </c>
      <c r="S39" s="117">
        <v>1</v>
      </c>
      <c r="T39" s="112">
        <v>0.125</v>
      </c>
      <c r="U39" s="114">
        <v>20</v>
      </c>
      <c r="V39" s="115">
        <v>0.26315789473684209</v>
      </c>
      <c r="W39" s="116">
        <v>6</v>
      </c>
      <c r="X39" s="118">
        <v>0.22222222222222221</v>
      </c>
      <c r="Y39" s="117">
        <v>4</v>
      </c>
      <c r="Z39" s="112">
        <v>0.44444444444444442</v>
      </c>
    </row>
    <row r="40" spans="1:26" ht="15.75" x14ac:dyDescent="0.2">
      <c r="A40" s="327">
        <v>32</v>
      </c>
      <c r="B40" s="113" t="s">
        <v>44</v>
      </c>
      <c r="C40" s="114">
        <v>20</v>
      </c>
      <c r="D40" s="115">
        <v>0.24390243902439024</v>
      </c>
      <c r="E40" s="116">
        <v>4</v>
      </c>
      <c r="F40" s="118">
        <v>0.15384615384615385</v>
      </c>
      <c r="G40" s="117">
        <v>3</v>
      </c>
      <c r="H40" s="112">
        <v>0.25</v>
      </c>
      <c r="I40" s="114">
        <v>20</v>
      </c>
      <c r="J40" s="115">
        <v>0.23529411764705882</v>
      </c>
      <c r="K40" s="116">
        <v>4</v>
      </c>
      <c r="L40" s="118">
        <v>0.14285714285714285</v>
      </c>
      <c r="M40" s="117">
        <v>3</v>
      </c>
      <c r="N40" s="112">
        <v>0.21428571428571427</v>
      </c>
      <c r="O40" s="114">
        <v>24</v>
      </c>
      <c r="P40" s="115">
        <v>0.2608695652173913</v>
      </c>
      <c r="Q40" s="116">
        <v>5</v>
      </c>
      <c r="R40" s="118">
        <v>0.16666666666666666</v>
      </c>
      <c r="S40" s="117">
        <v>2</v>
      </c>
      <c r="T40" s="112">
        <v>0.16666666666666666</v>
      </c>
      <c r="U40" s="114">
        <v>29</v>
      </c>
      <c r="V40" s="115">
        <v>0.30851063829787234</v>
      </c>
      <c r="W40" s="116">
        <v>7</v>
      </c>
      <c r="X40" s="118">
        <v>0.2</v>
      </c>
      <c r="Y40" s="117">
        <v>5</v>
      </c>
      <c r="Z40" s="112">
        <v>0.45454545454545453</v>
      </c>
    </row>
    <row r="41" spans="1:26" ht="15.75" x14ac:dyDescent="0.2">
      <c r="A41" s="327">
        <v>33</v>
      </c>
      <c r="B41" s="113" t="s">
        <v>45</v>
      </c>
      <c r="C41" s="114">
        <v>15</v>
      </c>
      <c r="D41" s="115">
        <v>0.21428571428571427</v>
      </c>
      <c r="E41" s="116">
        <v>2</v>
      </c>
      <c r="F41" s="118">
        <v>8.6956521739130432E-2</v>
      </c>
      <c r="G41" s="117">
        <v>1</v>
      </c>
      <c r="H41" s="112">
        <v>7.1428571428571425E-2</v>
      </c>
      <c r="I41" s="114">
        <v>18</v>
      </c>
      <c r="J41" s="115">
        <v>0.25352112676056338</v>
      </c>
      <c r="K41" s="116">
        <v>6</v>
      </c>
      <c r="L41" s="118">
        <v>0.21428571428571427</v>
      </c>
      <c r="M41" s="117">
        <v>4</v>
      </c>
      <c r="N41" s="112">
        <v>0.2857142857142857</v>
      </c>
      <c r="O41" s="114">
        <v>18</v>
      </c>
      <c r="P41" s="115">
        <v>0.25352112676056338</v>
      </c>
      <c r="Q41" s="116">
        <v>5</v>
      </c>
      <c r="R41" s="118">
        <v>0.26315789473684209</v>
      </c>
      <c r="S41" s="117">
        <v>1</v>
      </c>
      <c r="T41" s="112">
        <v>0.125</v>
      </c>
      <c r="U41" s="114">
        <v>21</v>
      </c>
      <c r="V41" s="115">
        <v>0.28378378378378377</v>
      </c>
      <c r="W41" s="116">
        <v>7</v>
      </c>
      <c r="X41" s="118">
        <v>0.35</v>
      </c>
      <c r="Y41" s="117">
        <v>2</v>
      </c>
      <c r="Z41" s="112">
        <v>0.4</v>
      </c>
    </row>
    <row r="42" spans="1:26" ht="15.75" x14ac:dyDescent="0.2">
      <c r="A42" s="327">
        <v>34</v>
      </c>
      <c r="B42" s="113" t="s">
        <v>46</v>
      </c>
      <c r="C42" s="114">
        <v>3</v>
      </c>
      <c r="D42" s="115">
        <v>0.21428571428571427</v>
      </c>
      <c r="E42" s="116">
        <v>1</v>
      </c>
      <c r="F42" s="118">
        <v>0.125</v>
      </c>
      <c r="G42" s="117">
        <v>1</v>
      </c>
      <c r="H42" s="112">
        <v>0.5</v>
      </c>
      <c r="I42" s="114">
        <v>3</v>
      </c>
      <c r="J42" s="115">
        <v>0.21428571428571427</v>
      </c>
      <c r="K42" s="116">
        <v>1</v>
      </c>
      <c r="L42" s="118">
        <v>0.125</v>
      </c>
      <c r="M42" s="117">
        <v>1</v>
      </c>
      <c r="N42" s="112">
        <v>0.33333333333333331</v>
      </c>
      <c r="O42" s="114">
        <v>2</v>
      </c>
      <c r="P42" s="115">
        <v>0.15384615384615385</v>
      </c>
      <c r="Q42" s="116">
        <v>1</v>
      </c>
      <c r="R42" s="118">
        <v>0.16666666666666666</v>
      </c>
      <c r="S42" s="117"/>
      <c r="T42" s="112">
        <v>0</v>
      </c>
      <c r="U42" s="114">
        <v>3</v>
      </c>
      <c r="V42" s="115">
        <v>0.2</v>
      </c>
      <c r="W42" s="116">
        <v>1</v>
      </c>
      <c r="X42" s="118">
        <v>0.2</v>
      </c>
      <c r="Y42" s="117"/>
      <c r="Z42" s="112">
        <v>0</v>
      </c>
    </row>
    <row r="43" spans="1:26" ht="15.75" x14ac:dyDescent="0.2">
      <c r="A43" s="327">
        <v>35</v>
      </c>
      <c r="B43" s="113" t="s">
        <v>47</v>
      </c>
      <c r="C43" s="114">
        <v>5</v>
      </c>
      <c r="D43" s="115">
        <v>0.14285714285714285</v>
      </c>
      <c r="E43" s="116">
        <v>1</v>
      </c>
      <c r="F43" s="118">
        <v>0.125</v>
      </c>
      <c r="G43" s="117">
        <v>1</v>
      </c>
      <c r="H43" s="112">
        <v>0.25</v>
      </c>
      <c r="I43" s="114">
        <v>5</v>
      </c>
      <c r="J43" s="115">
        <v>0.13513513513513514</v>
      </c>
      <c r="K43" s="116">
        <v>2</v>
      </c>
      <c r="L43" s="118">
        <v>0.16666666666666666</v>
      </c>
      <c r="M43" s="117"/>
      <c r="N43" s="112">
        <v>0</v>
      </c>
      <c r="O43" s="114">
        <v>9</v>
      </c>
      <c r="P43" s="115">
        <v>0.25</v>
      </c>
      <c r="Q43" s="116">
        <v>3</v>
      </c>
      <c r="R43" s="118">
        <v>0.25</v>
      </c>
      <c r="S43" s="117">
        <v>1</v>
      </c>
      <c r="T43" s="112">
        <v>0.33333333333333331</v>
      </c>
      <c r="U43" s="114">
        <v>9</v>
      </c>
      <c r="V43" s="115">
        <v>0.24324324324324326</v>
      </c>
      <c r="W43" s="116">
        <v>4</v>
      </c>
      <c r="X43" s="118">
        <v>0.26666666666666666</v>
      </c>
      <c r="Y43" s="117">
        <v>2</v>
      </c>
      <c r="Z43" s="112">
        <v>0.2857142857142857</v>
      </c>
    </row>
    <row r="44" spans="1:26" ht="15.75" x14ac:dyDescent="0.2">
      <c r="A44" s="327">
        <v>36</v>
      </c>
      <c r="B44" s="113" t="s">
        <v>192</v>
      </c>
      <c r="C44" s="114">
        <v>3</v>
      </c>
      <c r="D44" s="115">
        <v>0.13043478260869565</v>
      </c>
      <c r="E44" s="116">
        <v>1</v>
      </c>
      <c r="F44" s="118">
        <v>0.1</v>
      </c>
      <c r="G44" s="117"/>
      <c r="H44" s="112">
        <v>0</v>
      </c>
      <c r="I44" s="114">
        <v>3</v>
      </c>
      <c r="J44" s="115">
        <v>0.13636363636363635</v>
      </c>
      <c r="K44" s="116">
        <v>2</v>
      </c>
      <c r="L44" s="118">
        <v>0.2857142857142857</v>
      </c>
      <c r="M44" s="117">
        <v>2</v>
      </c>
      <c r="N44" s="112">
        <v>0.5</v>
      </c>
      <c r="O44" s="114">
        <v>2</v>
      </c>
      <c r="P44" s="115">
        <v>0.10526315789473684</v>
      </c>
      <c r="Q44" s="116"/>
      <c r="R44" s="118">
        <v>0</v>
      </c>
      <c r="S44" s="117"/>
      <c r="T44" s="112">
        <v>0</v>
      </c>
      <c r="U44" s="114">
        <v>4</v>
      </c>
      <c r="V44" s="115">
        <v>0.19047619047619047</v>
      </c>
      <c r="W44" s="116">
        <v>1</v>
      </c>
      <c r="X44" s="118">
        <v>0.1</v>
      </c>
      <c r="Y44" s="117">
        <v>1</v>
      </c>
      <c r="Z44" s="112">
        <v>0.33333333333333331</v>
      </c>
    </row>
    <row r="45" spans="1:26" ht="15.75" x14ac:dyDescent="0.2">
      <c r="A45" s="327">
        <v>37</v>
      </c>
      <c r="B45" s="113" t="s">
        <v>193</v>
      </c>
      <c r="C45" s="114">
        <v>4</v>
      </c>
      <c r="D45" s="115">
        <v>0.30769230769230771</v>
      </c>
      <c r="E45" s="116">
        <v>2</v>
      </c>
      <c r="F45" s="118">
        <v>0.5</v>
      </c>
      <c r="G45" s="117">
        <v>1</v>
      </c>
      <c r="H45" s="112">
        <v>1</v>
      </c>
      <c r="I45" s="114">
        <v>4</v>
      </c>
      <c r="J45" s="115">
        <v>0.33333333333333331</v>
      </c>
      <c r="K45" s="116">
        <v>1</v>
      </c>
      <c r="L45" s="118">
        <v>0.2</v>
      </c>
      <c r="M45" s="117">
        <v>1</v>
      </c>
      <c r="N45" s="112">
        <v>0.33333333333333331</v>
      </c>
      <c r="O45" s="114">
        <v>3</v>
      </c>
      <c r="P45" s="115">
        <v>0.25</v>
      </c>
      <c r="Q45" s="116">
        <v>1</v>
      </c>
      <c r="R45" s="118">
        <v>0.25</v>
      </c>
      <c r="S45" s="117"/>
      <c r="T45" s="112">
        <v>0</v>
      </c>
      <c r="U45" s="114">
        <v>3</v>
      </c>
      <c r="V45" s="115">
        <v>0.25</v>
      </c>
      <c r="W45" s="116">
        <v>1</v>
      </c>
      <c r="X45" s="118">
        <v>0.2</v>
      </c>
      <c r="Y45" s="117">
        <v>1</v>
      </c>
      <c r="Z45" s="112">
        <v>1</v>
      </c>
    </row>
    <row r="46" spans="1:26" ht="15.75" x14ac:dyDescent="0.2">
      <c r="A46" s="327">
        <v>60</v>
      </c>
      <c r="B46" s="113" t="s">
        <v>50</v>
      </c>
      <c r="C46" s="114">
        <v>14</v>
      </c>
      <c r="D46" s="115">
        <v>8.9171974522292988E-2</v>
      </c>
      <c r="E46" s="116"/>
      <c r="F46" s="118">
        <v>0</v>
      </c>
      <c r="G46" s="117"/>
      <c r="H46" s="112">
        <v>0</v>
      </c>
      <c r="I46" s="114">
        <v>16</v>
      </c>
      <c r="J46" s="115">
        <v>0.10596026490066225</v>
      </c>
      <c r="K46" s="116">
        <v>5</v>
      </c>
      <c r="L46" s="118">
        <v>8.9285714285714288E-2</v>
      </c>
      <c r="M46" s="117">
        <v>1</v>
      </c>
      <c r="N46" s="112">
        <v>4.1666666666666664E-2</v>
      </c>
      <c r="O46" s="114">
        <v>18</v>
      </c>
      <c r="P46" s="115">
        <v>0.11464968152866242</v>
      </c>
      <c r="Q46" s="116">
        <v>9</v>
      </c>
      <c r="R46" s="118">
        <v>0.15</v>
      </c>
      <c r="S46" s="117">
        <v>7</v>
      </c>
      <c r="T46" s="112">
        <v>0.41176470588235292</v>
      </c>
      <c r="U46" s="114">
        <v>15</v>
      </c>
      <c r="V46" s="115">
        <v>8.8757396449704137E-2</v>
      </c>
      <c r="W46" s="116">
        <v>3</v>
      </c>
      <c r="X46" s="118">
        <v>4.5454545454545456E-2</v>
      </c>
      <c r="Y46" s="117">
        <v>2</v>
      </c>
      <c r="Z46" s="112">
        <v>0.10526315789473684</v>
      </c>
    </row>
    <row r="47" spans="1:26" ht="15.75" x14ac:dyDescent="0.2">
      <c r="A47" s="327">
        <v>61</v>
      </c>
      <c r="B47" s="113" t="s">
        <v>51</v>
      </c>
      <c r="C47" s="114">
        <v>11</v>
      </c>
      <c r="D47" s="115">
        <v>9.0909090909090912E-2</v>
      </c>
      <c r="E47" s="116">
        <v>7</v>
      </c>
      <c r="F47" s="118">
        <v>0.1891891891891892</v>
      </c>
      <c r="G47" s="117">
        <v>2</v>
      </c>
      <c r="H47" s="112">
        <v>0.15384615384615385</v>
      </c>
      <c r="I47" s="114">
        <v>13</v>
      </c>
      <c r="J47" s="115">
        <v>0.10483870967741936</v>
      </c>
      <c r="K47" s="116">
        <v>8</v>
      </c>
      <c r="L47" s="118">
        <v>0.16</v>
      </c>
      <c r="M47" s="117">
        <v>4</v>
      </c>
      <c r="N47" s="112">
        <v>0.19047619047619047</v>
      </c>
      <c r="O47" s="114">
        <v>11</v>
      </c>
      <c r="P47" s="115">
        <v>9.4017094017094016E-2</v>
      </c>
      <c r="Q47" s="116">
        <v>5</v>
      </c>
      <c r="R47" s="118">
        <v>0.11363636363636363</v>
      </c>
      <c r="S47" s="117">
        <v>1</v>
      </c>
      <c r="T47" s="112">
        <v>9.0909090909090912E-2</v>
      </c>
      <c r="U47" s="114">
        <v>12</v>
      </c>
      <c r="V47" s="115">
        <v>0.10169491525423729</v>
      </c>
      <c r="W47" s="116">
        <v>6</v>
      </c>
      <c r="X47" s="118">
        <v>0.12244897959183673</v>
      </c>
      <c r="Y47" s="117">
        <v>4</v>
      </c>
      <c r="Z47" s="112">
        <v>0.2857142857142857</v>
      </c>
    </row>
    <row r="48" spans="1:26" ht="15.75" x14ac:dyDescent="0.2">
      <c r="A48" s="327">
        <v>62</v>
      </c>
      <c r="B48" s="113" t="s">
        <v>52</v>
      </c>
      <c r="C48" s="114">
        <v>17</v>
      </c>
      <c r="D48" s="115">
        <v>0.20238095238095238</v>
      </c>
      <c r="E48" s="116">
        <v>6</v>
      </c>
      <c r="F48" s="118">
        <v>0.17142857142857143</v>
      </c>
      <c r="G48" s="117">
        <v>4</v>
      </c>
      <c r="H48" s="112">
        <v>0.30769230769230771</v>
      </c>
      <c r="I48" s="114">
        <v>17</v>
      </c>
      <c r="J48" s="115">
        <v>0.20481927710843373</v>
      </c>
      <c r="K48" s="116">
        <v>5</v>
      </c>
      <c r="L48" s="118">
        <v>0.15625</v>
      </c>
      <c r="M48" s="117">
        <v>1</v>
      </c>
      <c r="N48" s="112">
        <v>7.6923076923076927E-2</v>
      </c>
      <c r="O48" s="114">
        <v>19</v>
      </c>
      <c r="P48" s="115">
        <v>0.22093023255813954</v>
      </c>
      <c r="Q48" s="116">
        <v>9</v>
      </c>
      <c r="R48" s="118">
        <v>0.27272727272727271</v>
      </c>
      <c r="S48" s="117">
        <v>4</v>
      </c>
      <c r="T48" s="112">
        <v>0.30769230769230771</v>
      </c>
      <c r="U48" s="114">
        <v>21</v>
      </c>
      <c r="V48" s="115">
        <v>0.25</v>
      </c>
      <c r="W48" s="116">
        <v>6</v>
      </c>
      <c r="X48" s="118">
        <v>0.25</v>
      </c>
      <c r="Y48" s="117">
        <v>4</v>
      </c>
      <c r="Z48" s="112">
        <v>0.33333333333333331</v>
      </c>
    </row>
    <row r="49" spans="1:26" ht="15.75" x14ac:dyDescent="0.2">
      <c r="A49" s="327">
        <v>63</v>
      </c>
      <c r="B49" s="113" t="s">
        <v>53</v>
      </c>
      <c r="C49" s="114">
        <v>16</v>
      </c>
      <c r="D49" s="115">
        <v>0.12403100775193798</v>
      </c>
      <c r="E49" s="116">
        <v>3</v>
      </c>
      <c r="F49" s="118">
        <v>6.5217391304347824E-2</v>
      </c>
      <c r="G49" s="117">
        <v>2</v>
      </c>
      <c r="H49" s="112">
        <v>9.5238095238095233E-2</v>
      </c>
      <c r="I49" s="114">
        <v>17</v>
      </c>
      <c r="J49" s="115">
        <v>0.13821138211382114</v>
      </c>
      <c r="K49" s="116">
        <v>4</v>
      </c>
      <c r="L49" s="118">
        <v>9.0909090909090912E-2</v>
      </c>
      <c r="M49" s="117">
        <v>2</v>
      </c>
      <c r="N49" s="112">
        <v>0.10526315789473684</v>
      </c>
      <c r="O49" s="114">
        <v>17</v>
      </c>
      <c r="P49" s="115">
        <v>0.14166666666666666</v>
      </c>
      <c r="Q49" s="116">
        <v>7</v>
      </c>
      <c r="R49" s="118">
        <v>0.14893617021276595</v>
      </c>
      <c r="S49" s="117">
        <v>5</v>
      </c>
      <c r="T49" s="112">
        <v>0.25</v>
      </c>
      <c r="U49" s="114">
        <v>14</v>
      </c>
      <c r="V49" s="115">
        <v>0.11764705882352941</v>
      </c>
      <c r="W49" s="116">
        <v>6</v>
      </c>
      <c r="X49" s="118">
        <v>0.14634146341463414</v>
      </c>
      <c r="Y49" s="117">
        <v>3</v>
      </c>
      <c r="Z49" s="112">
        <v>0.3</v>
      </c>
    </row>
    <row r="50" spans="1:26" ht="15.75" x14ac:dyDescent="0.2">
      <c r="A50" s="327">
        <v>64</v>
      </c>
      <c r="B50" s="113" t="s">
        <v>54</v>
      </c>
      <c r="C50" s="114">
        <v>17</v>
      </c>
      <c r="D50" s="115">
        <v>0.2982456140350877</v>
      </c>
      <c r="E50" s="116">
        <v>7</v>
      </c>
      <c r="F50" s="118">
        <v>0.3888888888888889</v>
      </c>
      <c r="G50" s="117">
        <v>5</v>
      </c>
      <c r="H50" s="112">
        <v>0.55555555555555558</v>
      </c>
      <c r="I50" s="114">
        <v>14</v>
      </c>
      <c r="J50" s="115">
        <v>0.25454545454545452</v>
      </c>
      <c r="K50" s="116">
        <v>3</v>
      </c>
      <c r="L50" s="118">
        <v>0.15</v>
      </c>
      <c r="M50" s="117">
        <v>1</v>
      </c>
      <c r="N50" s="112">
        <v>0.16666666666666666</v>
      </c>
      <c r="O50" s="114">
        <v>14</v>
      </c>
      <c r="P50" s="115">
        <v>0.25</v>
      </c>
      <c r="Q50" s="116">
        <v>4</v>
      </c>
      <c r="R50" s="118">
        <v>0.21052631578947367</v>
      </c>
      <c r="S50" s="117">
        <v>2</v>
      </c>
      <c r="T50" s="112">
        <v>0.2857142857142857</v>
      </c>
      <c r="U50" s="114">
        <v>15</v>
      </c>
      <c r="V50" s="115">
        <v>0.25423728813559321</v>
      </c>
      <c r="W50" s="116">
        <v>3</v>
      </c>
      <c r="X50" s="118">
        <v>0.17647058823529413</v>
      </c>
      <c r="Y50" s="117"/>
      <c r="Z50" s="112">
        <v>0</v>
      </c>
    </row>
    <row r="51" spans="1:26" ht="15.75" x14ac:dyDescent="0.2">
      <c r="A51" s="327">
        <v>65</v>
      </c>
      <c r="B51" s="113" t="s">
        <v>55</v>
      </c>
      <c r="C51" s="114">
        <v>12</v>
      </c>
      <c r="D51" s="115">
        <v>0.26666666666666666</v>
      </c>
      <c r="E51" s="116">
        <v>1</v>
      </c>
      <c r="F51" s="118">
        <v>0.125</v>
      </c>
      <c r="G51" s="117">
        <v>1</v>
      </c>
      <c r="H51" s="112">
        <v>0.25</v>
      </c>
      <c r="I51" s="114">
        <v>15</v>
      </c>
      <c r="J51" s="115">
        <v>0.32608695652173914</v>
      </c>
      <c r="K51" s="116">
        <v>2</v>
      </c>
      <c r="L51" s="118">
        <v>0.2857142857142857</v>
      </c>
      <c r="M51" s="117">
        <v>2</v>
      </c>
      <c r="N51" s="112">
        <v>0.33333333333333331</v>
      </c>
      <c r="O51" s="114">
        <v>24</v>
      </c>
      <c r="P51" s="115">
        <v>0.42105263157894735</v>
      </c>
      <c r="Q51" s="116">
        <v>7</v>
      </c>
      <c r="R51" s="118">
        <v>0.46666666666666667</v>
      </c>
      <c r="S51" s="117">
        <v>2</v>
      </c>
      <c r="T51" s="112">
        <v>0.4</v>
      </c>
      <c r="U51" s="114">
        <v>23</v>
      </c>
      <c r="V51" s="115">
        <v>0.39655172413793105</v>
      </c>
      <c r="W51" s="116">
        <v>5</v>
      </c>
      <c r="X51" s="118">
        <v>0.38461538461538464</v>
      </c>
      <c r="Y51" s="117">
        <v>2</v>
      </c>
      <c r="Z51" s="112">
        <v>0.66666666666666663</v>
      </c>
    </row>
    <row r="52" spans="1:26" ht="15.75" x14ac:dyDescent="0.2">
      <c r="A52" s="327">
        <v>66</v>
      </c>
      <c r="B52" s="113" t="s">
        <v>56</v>
      </c>
      <c r="C52" s="114">
        <v>10</v>
      </c>
      <c r="D52" s="115">
        <v>0.20408163265306123</v>
      </c>
      <c r="E52" s="116">
        <v>4</v>
      </c>
      <c r="F52" s="118">
        <v>0.26666666666666666</v>
      </c>
      <c r="G52" s="117">
        <v>4</v>
      </c>
      <c r="H52" s="112">
        <v>0.4</v>
      </c>
      <c r="I52" s="114">
        <v>8</v>
      </c>
      <c r="J52" s="115">
        <v>0.19047619047619047</v>
      </c>
      <c r="K52" s="116">
        <v>1</v>
      </c>
      <c r="L52" s="118">
        <v>7.1428571428571425E-2</v>
      </c>
      <c r="M52" s="117"/>
      <c r="N52" s="112">
        <v>0</v>
      </c>
      <c r="O52" s="114">
        <v>9</v>
      </c>
      <c r="P52" s="115">
        <v>0.20930232558139536</v>
      </c>
      <c r="Q52" s="116">
        <v>6</v>
      </c>
      <c r="R52" s="118">
        <v>0.35294117647058826</v>
      </c>
      <c r="S52" s="117">
        <v>1</v>
      </c>
      <c r="T52" s="112">
        <v>0.16666666666666666</v>
      </c>
      <c r="U52" s="114">
        <v>11</v>
      </c>
      <c r="V52" s="115">
        <v>0.28947368421052633</v>
      </c>
      <c r="W52" s="116">
        <v>3</v>
      </c>
      <c r="X52" s="118">
        <v>0.2</v>
      </c>
      <c r="Y52" s="117"/>
      <c r="Z52" s="112">
        <v>0</v>
      </c>
    </row>
    <row r="53" spans="1:26" ht="15.75" x14ac:dyDescent="0.2">
      <c r="A53" s="327">
        <v>67</v>
      </c>
      <c r="B53" s="113" t="s">
        <v>57</v>
      </c>
      <c r="C53" s="114">
        <v>11</v>
      </c>
      <c r="D53" s="115">
        <v>0.39285714285714285</v>
      </c>
      <c r="E53" s="116">
        <v>1</v>
      </c>
      <c r="F53" s="118">
        <v>0.14285714285714285</v>
      </c>
      <c r="G53" s="117">
        <v>1</v>
      </c>
      <c r="H53" s="112">
        <v>0.5</v>
      </c>
      <c r="I53" s="114">
        <v>12</v>
      </c>
      <c r="J53" s="115">
        <v>0.375</v>
      </c>
      <c r="K53" s="116">
        <v>2</v>
      </c>
      <c r="L53" s="118">
        <v>0.14285714285714285</v>
      </c>
      <c r="M53" s="117">
        <v>1</v>
      </c>
      <c r="N53" s="112">
        <v>0.16666666666666666</v>
      </c>
      <c r="O53" s="114">
        <v>15</v>
      </c>
      <c r="P53" s="115">
        <v>0.42857142857142855</v>
      </c>
      <c r="Q53" s="116">
        <v>6</v>
      </c>
      <c r="R53" s="118">
        <v>0.54545454545454541</v>
      </c>
      <c r="S53" s="117">
        <v>4</v>
      </c>
      <c r="T53" s="112">
        <v>0.8</v>
      </c>
      <c r="U53" s="114">
        <v>14</v>
      </c>
      <c r="V53" s="115">
        <v>0.42424242424242425</v>
      </c>
      <c r="W53" s="116">
        <v>8</v>
      </c>
      <c r="X53" s="118">
        <v>0.66666666666666663</v>
      </c>
      <c r="Y53" s="117">
        <v>2</v>
      </c>
      <c r="Z53" s="112">
        <v>0.66666666666666663</v>
      </c>
    </row>
    <row r="54" spans="1:26" ht="15.75" x14ac:dyDescent="0.2">
      <c r="A54" s="327">
        <v>68</v>
      </c>
      <c r="B54" s="113" t="s">
        <v>58</v>
      </c>
      <c r="C54" s="114">
        <v>4</v>
      </c>
      <c r="D54" s="115">
        <v>0.11428571428571428</v>
      </c>
      <c r="E54" s="116">
        <v>1</v>
      </c>
      <c r="F54" s="118">
        <v>6.6666666666666666E-2</v>
      </c>
      <c r="G54" s="117">
        <v>1</v>
      </c>
      <c r="H54" s="112">
        <v>0.2</v>
      </c>
      <c r="I54" s="114">
        <v>4</v>
      </c>
      <c r="J54" s="115">
        <v>0.12121212121212122</v>
      </c>
      <c r="K54" s="116"/>
      <c r="L54" s="118">
        <v>0</v>
      </c>
      <c r="M54" s="117"/>
      <c r="N54" s="112">
        <v>0</v>
      </c>
      <c r="O54" s="114">
        <v>5</v>
      </c>
      <c r="P54" s="115">
        <v>0.16666666666666666</v>
      </c>
      <c r="Q54" s="116">
        <v>1</v>
      </c>
      <c r="R54" s="118">
        <v>0.1</v>
      </c>
      <c r="S54" s="117"/>
      <c r="T54" s="112">
        <v>0</v>
      </c>
      <c r="U54" s="114">
        <v>7</v>
      </c>
      <c r="V54" s="115">
        <v>0.19444444444444445</v>
      </c>
      <c r="W54" s="116">
        <v>3</v>
      </c>
      <c r="X54" s="118">
        <v>0.1875</v>
      </c>
      <c r="Y54" s="117">
        <v>2</v>
      </c>
      <c r="Z54" s="112">
        <v>0.4</v>
      </c>
    </row>
    <row r="55" spans="1:26" ht="15.75" x14ac:dyDescent="0.2">
      <c r="A55" s="327">
        <v>69</v>
      </c>
      <c r="B55" s="113" t="s">
        <v>59</v>
      </c>
      <c r="C55" s="114">
        <v>8</v>
      </c>
      <c r="D55" s="115">
        <v>0.30769230769230771</v>
      </c>
      <c r="E55" s="116">
        <v>2</v>
      </c>
      <c r="F55" s="118">
        <v>0.33333333333333331</v>
      </c>
      <c r="G55" s="117">
        <v>1</v>
      </c>
      <c r="H55" s="112">
        <v>0.33333333333333331</v>
      </c>
      <c r="I55" s="114">
        <v>6</v>
      </c>
      <c r="J55" s="115">
        <v>0.2608695652173913</v>
      </c>
      <c r="K55" s="116">
        <v>1</v>
      </c>
      <c r="L55" s="118">
        <v>0.14285714285714285</v>
      </c>
      <c r="M55" s="117">
        <v>1</v>
      </c>
      <c r="N55" s="112">
        <v>0.33333333333333331</v>
      </c>
      <c r="O55" s="114">
        <v>6</v>
      </c>
      <c r="P55" s="115">
        <v>0.24</v>
      </c>
      <c r="Q55" s="116">
        <v>3</v>
      </c>
      <c r="R55" s="118">
        <v>0.375</v>
      </c>
      <c r="S55" s="117">
        <v>2</v>
      </c>
      <c r="T55" s="112">
        <v>0.66666666666666663</v>
      </c>
      <c r="U55" s="114">
        <v>8</v>
      </c>
      <c r="V55" s="115">
        <v>0.29629629629629628</v>
      </c>
      <c r="W55" s="116">
        <v>1</v>
      </c>
      <c r="X55" s="118">
        <v>0.16666666666666666</v>
      </c>
      <c r="Y55" s="117">
        <v>1</v>
      </c>
      <c r="Z55" s="112">
        <v>0.33333333333333331</v>
      </c>
    </row>
    <row r="56" spans="1:26" ht="15.75" x14ac:dyDescent="0.2">
      <c r="A56" s="207">
        <v>70</v>
      </c>
      <c r="B56" s="113" t="s">
        <v>194</v>
      </c>
      <c r="C56" s="114">
        <v>7</v>
      </c>
      <c r="D56" s="115">
        <v>0.29166666666666669</v>
      </c>
      <c r="E56" s="116">
        <v>3</v>
      </c>
      <c r="F56" s="118">
        <v>0.3</v>
      </c>
      <c r="G56" s="117">
        <v>1</v>
      </c>
      <c r="H56" s="112">
        <v>0.2</v>
      </c>
      <c r="I56" s="114">
        <v>6</v>
      </c>
      <c r="J56" s="115">
        <v>0.24</v>
      </c>
      <c r="K56" s="116">
        <v>3</v>
      </c>
      <c r="L56" s="118">
        <v>0.33333333333333331</v>
      </c>
      <c r="M56" s="117">
        <v>3</v>
      </c>
      <c r="N56" s="112">
        <v>0.6</v>
      </c>
      <c r="O56" s="114">
        <v>7</v>
      </c>
      <c r="P56" s="115">
        <v>0.29166666666666669</v>
      </c>
      <c r="Q56" s="116">
        <v>1</v>
      </c>
      <c r="R56" s="118">
        <v>8.3333333333333329E-2</v>
      </c>
      <c r="S56" s="117"/>
      <c r="T56" s="112">
        <v>0</v>
      </c>
      <c r="U56" s="114">
        <v>10</v>
      </c>
      <c r="V56" s="115">
        <v>0.35714285714285715</v>
      </c>
      <c r="W56" s="116">
        <v>4</v>
      </c>
      <c r="X56" s="118">
        <v>0.19047619047619047</v>
      </c>
      <c r="Y56" s="117">
        <v>2</v>
      </c>
      <c r="Z56" s="112">
        <v>0.2857142857142857</v>
      </c>
    </row>
    <row r="57" spans="1:26" ht="15.75" x14ac:dyDescent="0.2">
      <c r="A57" s="207">
        <v>71</v>
      </c>
      <c r="B57" s="113" t="s">
        <v>61</v>
      </c>
      <c r="C57" s="114">
        <v>9</v>
      </c>
      <c r="D57" s="115">
        <v>0.45</v>
      </c>
      <c r="E57" s="116">
        <v>2</v>
      </c>
      <c r="F57" s="118">
        <v>0.2857142857142857</v>
      </c>
      <c r="G57" s="117">
        <v>1</v>
      </c>
      <c r="H57" s="112">
        <v>0.5</v>
      </c>
      <c r="I57" s="114">
        <v>11</v>
      </c>
      <c r="J57" s="115">
        <v>0.5</v>
      </c>
      <c r="K57" s="116">
        <v>3</v>
      </c>
      <c r="L57" s="118">
        <v>0.33333333333333331</v>
      </c>
      <c r="M57" s="117">
        <v>2</v>
      </c>
      <c r="N57" s="112">
        <v>0.33333333333333331</v>
      </c>
      <c r="O57" s="114">
        <v>12</v>
      </c>
      <c r="P57" s="115">
        <v>0.44444444444444442</v>
      </c>
      <c r="Q57" s="116">
        <v>5</v>
      </c>
      <c r="R57" s="118">
        <v>0.5</v>
      </c>
      <c r="S57" s="117">
        <v>2</v>
      </c>
      <c r="T57" s="112">
        <v>1</v>
      </c>
      <c r="U57" s="114">
        <v>12</v>
      </c>
      <c r="V57" s="115">
        <v>0.41379310344827586</v>
      </c>
      <c r="W57" s="116">
        <v>9</v>
      </c>
      <c r="X57" s="118">
        <v>0.47368421052631576</v>
      </c>
      <c r="Y57" s="117">
        <v>4</v>
      </c>
      <c r="Z57" s="112">
        <v>0.8</v>
      </c>
    </row>
    <row r="58" spans="1:26" ht="15.75" x14ac:dyDescent="0.2">
      <c r="A58" s="207">
        <v>72</v>
      </c>
      <c r="B58" s="113" t="s">
        <v>62</v>
      </c>
      <c r="C58" s="114"/>
      <c r="D58" s="115">
        <v>0</v>
      </c>
      <c r="E58" s="116"/>
      <c r="F58" s="118"/>
      <c r="G58" s="117"/>
      <c r="H58" s="112"/>
      <c r="I58" s="114"/>
      <c r="J58" s="115">
        <v>0</v>
      </c>
      <c r="K58" s="116"/>
      <c r="L58" s="118"/>
      <c r="M58" s="117"/>
      <c r="N58" s="112"/>
      <c r="O58" s="114"/>
      <c r="P58" s="115">
        <v>0</v>
      </c>
      <c r="Q58" s="116"/>
      <c r="R58" s="118"/>
      <c r="S58" s="117"/>
      <c r="T58" s="112"/>
      <c r="U58" s="114"/>
      <c r="V58" s="115">
        <v>0</v>
      </c>
      <c r="W58" s="116"/>
      <c r="X58" s="118"/>
      <c r="Y58" s="117"/>
      <c r="Z58" s="112"/>
    </row>
    <row r="59" spans="1:26" ht="15.75" x14ac:dyDescent="0.2">
      <c r="A59" s="207">
        <v>73</v>
      </c>
      <c r="B59" s="113" t="s">
        <v>63</v>
      </c>
      <c r="C59" s="114"/>
      <c r="D59" s="115">
        <v>0</v>
      </c>
      <c r="E59" s="116"/>
      <c r="F59" s="118">
        <v>0</v>
      </c>
      <c r="G59" s="117"/>
      <c r="H59" s="112"/>
      <c r="I59" s="114"/>
      <c r="J59" s="115">
        <v>0</v>
      </c>
      <c r="K59" s="116"/>
      <c r="L59" s="118">
        <v>0</v>
      </c>
      <c r="M59" s="117"/>
      <c r="N59" s="112"/>
      <c r="O59" s="114"/>
      <c r="P59" s="115">
        <v>0</v>
      </c>
      <c r="Q59" s="116"/>
      <c r="R59" s="118">
        <v>0</v>
      </c>
      <c r="S59" s="117"/>
      <c r="T59" s="112"/>
      <c r="U59" s="114"/>
      <c r="V59" s="115">
        <v>0</v>
      </c>
      <c r="W59" s="116"/>
      <c r="X59" s="118">
        <v>0</v>
      </c>
      <c r="Y59" s="117"/>
      <c r="Z59" s="112"/>
    </row>
    <row r="60" spans="1:26" ht="15.75" x14ac:dyDescent="0.2">
      <c r="A60" s="208">
        <v>74</v>
      </c>
      <c r="B60" s="121" t="s">
        <v>64</v>
      </c>
      <c r="C60" s="122">
        <v>6</v>
      </c>
      <c r="D60" s="123">
        <v>0.19354838709677419</v>
      </c>
      <c r="E60" s="124">
        <v>2</v>
      </c>
      <c r="F60" s="125">
        <v>0.16666666666666666</v>
      </c>
      <c r="G60" s="117">
        <v>1</v>
      </c>
      <c r="H60" s="112">
        <v>0.2</v>
      </c>
      <c r="I60" s="122">
        <v>5</v>
      </c>
      <c r="J60" s="123">
        <v>0.14705882352941177</v>
      </c>
      <c r="K60" s="124">
        <v>5</v>
      </c>
      <c r="L60" s="125">
        <v>0.33333333333333331</v>
      </c>
      <c r="M60" s="117">
        <v>2</v>
      </c>
      <c r="N60" s="112">
        <v>0.4</v>
      </c>
      <c r="O60" s="122">
        <v>5</v>
      </c>
      <c r="P60" s="123">
        <v>0.12820512820512819</v>
      </c>
      <c r="Q60" s="124">
        <v>2</v>
      </c>
      <c r="R60" s="125">
        <v>0.13333333333333333</v>
      </c>
      <c r="S60" s="117">
        <v>1</v>
      </c>
      <c r="T60" s="112">
        <v>0.16666666666666666</v>
      </c>
      <c r="U60" s="122">
        <v>6</v>
      </c>
      <c r="V60" s="123">
        <v>0.13953488372093023</v>
      </c>
      <c r="W60" s="124">
        <v>3</v>
      </c>
      <c r="X60" s="125">
        <v>0.16666666666666666</v>
      </c>
      <c r="Y60" s="117"/>
      <c r="Z60" s="112">
        <v>0</v>
      </c>
    </row>
    <row r="61" spans="1:26" ht="15.75" x14ac:dyDescent="0.2">
      <c r="A61" s="208">
        <v>76</v>
      </c>
      <c r="B61" s="121" t="s">
        <v>65</v>
      </c>
      <c r="C61" s="122"/>
      <c r="D61" s="123"/>
      <c r="E61" s="124"/>
      <c r="F61" s="125"/>
      <c r="G61" s="117"/>
      <c r="H61" s="112"/>
      <c r="I61" s="122"/>
      <c r="J61" s="123"/>
      <c r="K61" s="124"/>
      <c r="L61" s="125"/>
      <c r="M61" s="117"/>
      <c r="N61" s="112"/>
      <c r="O61" s="122"/>
      <c r="P61" s="123"/>
      <c r="Q61" s="124"/>
      <c r="R61" s="125"/>
      <c r="S61" s="117"/>
      <c r="T61" s="112"/>
      <c r="U61" s="122"/>
      <c r="V61" s="123"/>
      <c r="W61" s="124"/>
      <c r="X61" s="125"/>
      <c r="Y61" s="117"/>
      <c r="Z61" s="112"/>
    </row>
    <row r="62" spans="1:26" ht="15.75" x14ac:dyDescent="0.2">
      <c r="A62" s="208">
        <v>77</v>
      </c>
      <c r="B62" s="121" t="s">
        <v>66</v>
      </c>
      <c r="C62" s="122">
        <v>1</v>
      </c>
      <c r="D62" s="123">
        <v>0.33333333333333331</v>
      </c>
      <c r="E62" s="124"/>
      <c r="F62" s="125"/>
      <c r="G62" s="117"/>
      <c r="H62" s="112"/>
      <c r="I62" s="122">
        <v>1</v>
      </c>
      <c r="J62" s="123">
        <v>0.5</v>
      </c>
      <c r="K62" s="124"/>
      <c r="L62" s="125"/>
      <c r="M62" s="117"/>
      <c r="N62" s="112"/>
      <c r="O62" s="122">
        <v>2</v>
      </c>
      <c r="P62" s="123">
        <v>0.66666666666666663</v>
      </c>
      <c r="Q62" s="124"/>
      <c r="R62" s="125"/>
      <c r="S62" s="117"/>
      <c r="T62" s="112"/>
      <c r="U62" s="122">
        <v>1</v>
      </c>
      <c r="V62" s="123">
        <v>0.25</v>
      </c>
      <c r="W62" s="124"/>
      <c r="X62" s="125"/>
      <c r="Y62" s="117"/>
      <c r="Z62" s="112"/>
    </row>
    <row r="63" spans="1:26" ht="15.75" x14ac:dyDescent="0.2">
      <c r="A63" s="209">
        <v>85</v>
      </c>
      <c r="B63" s="113" t="s">
        <v>67</v>
      </c>
      <c r="C63" s="114">
        <v>6</v>
      </c>
      <c r="D63" s="115">
        <v>0.375</v>
      </c>
      <c r="E63" s="116">
        <v>1</v>
      </c>
      <c r="F63" s="118">
        <v>0.33333333333333331</v>
      </c>
      <c r="G63" s="117">
        <v>1</v>
      </c>
      <c r="H63" s="112">
        <v>0.5</v>
      </c>
      <c r="I63" s="114">
        <v>6</v>
      </c>
      <c r="J63" s="115">
        <v>0.35294117647058826</v>
      </c>
      <c r="K63" s="116"/>
      <c r="L63" s="118">
        <v>0</v>
      </c>
      <c r="M63" s="117"/>
      <c r="N63" s="112">
        <v>0</v>
      </c>
      <c r="O63" s="114">
        <v>10</v>
      </c>
      <c r="P63" s="115">
        <v>0.55555555555555558</v>
      </c>
      <c r="Q63" s="116">
        <v>1</v>
      </c>
      <c r="R63" s="118">
        <v>0.33333333333333331</v>
      </c>
      <c r="S63" s="117">
        <v>1</v>
      </c>
      <c r="T63" s="112">
        <v>0.5</v>
      </c>
      <c r="U63" s="114">
        <v>10</v>
      </c>
      <c r="V63" s="115">
        <v>0.55555555555555558</v>
      </c>
      <c r="W63" s="116">
        <v>2</v>
      </c>
      <c r="X63" s="118">
        <v>0.2857142857142857</v>
      </c>
      <c r="Y63" s="117">
        <v>1</v>
      </c>
      <c r="Z63" s="112">
        <v>0.33333333333333331</v>
      </c>
    </row>
    <row r="64" spans="1:26" ht="15.75" x14ac:dyDescent="0.2">
      <c r="A64" s="209">
        <v>86</v>
      </c>
      <c r="B64" s="113" t="s">
        <v>68</v>
      </c>
      <c r="C64" s="114">
        <v>23</v>
      </c>
      <c r="D64" s="115">
        <v>0.60526315789473684</v>
      </c>
      <c r="E64" s="116">
        <v>3</v>
      </c>
      <c r="F64" s="118">
        <v>0.42857142857142855</v>
      </c>
      <c r="G64" s="117">
        <v>1</v>
      </c>
      <c r="H64" s="112">
        <v>0.25</v>
      </c>
      <c r="I64" s="114">
        <v>23</v>
      </c>
      <c r="J64" s="115">
        <v>0.58974358974358976</v>
      </c>
      <c r="K64" s="116">
        <v>8</v>
      </c>
      <c r="L64" s="118">
        <v>0.5714285714285714</v>
      </c>
      <c r="M64" s="117">
        <v>6</v>
      </c>
      <c r="N64" s="112">
        <v>0.6</v>
      </c>
      <c r="O64" s="114">
        <v>21</v>
      </c>
      <c r="P64" s="115">
        <v>0.58333333333333337</v>
      </c>
      <c r="Q64" s="116">
        <v>6</v>
      </c>
      <c r="R64" s="118">
        <v>0.54545454545454541</v>
      </c>
      <c r="S64" s="117">
        <v>3</v>
      </c>
      <c r="T64" s="112">
        <v>0.75</v>
      </c>
      <c r="U64" s="114">
        <v>21</v>
      </c>
      <c r="V64" s="115">
        <v>0.53846153846153844</v>
      </c>
      <c r="W64" s="116">
        <v>6</v>
      </c>
      <c r="X64" s="118">
        <v>0.54545454545454541</v>
      </c>
      <c r="Y64" s="117">
        <v>2</v>
      </c>
      <c r="Z64" s="112">
        <v>0.33333333333333331</v>
      </c>
    </row>
    <row r="65" spans="1:26" ht="15.75" x14ac:dyDescent="0.2">
      <c r="A65" s="209">
        <v>87</v>
      </c>
      <c r="B65" s="113" t="s">
        <v>69</v>
      </c>
      <c r="C65" s="114">
        <v>7</v>
      </c>
      <c r="D65" s="115">
        <v>0.46666666666666667</v>
      </c>
      <c r="E65" s="116">
        <v>5</v>
      </c>
      <c r="F65" s="118">
        <v>0.625</v>
      </c>
      <c r="G65" s="117">
        <v>1</v>
      </c>
      <c r="H65" s="112">
        <v>0.33333333333333331</v>
      </c>
      <c r="I65" s="114">
        <v>6</v>
      </c>
      <c r="J65" s="115">
        <v>0.42857142857142855</v>
      </c>
      <c r="K65" s="116">
        <v>5</v>
      </c>
      <c r="L65" s="118">
        <v>0.7142857142857143</v>
      </c>
      <c r="M65" s="117">
        <v>2</v>
      </c>
      <c r="N65" s="112">
        <v>1</v>
      </c>
      <c r="O65" s="114">
        <v>8</v>
      </c>
      <c r="P65" s="115">
        <v>0.44444444444444442</v>
      </c>
      <c r="Q65" s="116">
        <v>4</v>
      </c>
      <c r="R65" s="118">
        <v>0.5</v>
      </c>
      <c r="S65" s="117">
        <v>2</v>
      </c>
      <c r="T65" s="112">
        <v>0.66666666666666663</v>
      </c>
      <c r="U65" s="114">
        <v>7</v>
      </c>
      <c r="V65" s="115">
        <v>0.35</v>
      </c>
      <c r="W65" s="116">
        <v>2</v>
      </c>
      <c r="X65" s="118">
        <v>0.2</v>
      </c>
      <c r="Y65" s="117"/>
      <c r="Z65" s="112">
        <v>0</v>
      </c>
    </row>
    <row r="66" spans="1:26" ht="15.75" x14ac:dyDescent="0.2">
      <c r="A66" s="29">
        <v>90</v>
      </c>
      <c r="B66" s="304" t="s">
        <v>180</v>
      </c>
      <c r="C66" s="114"/>
      <c r="D66" s="115"/>
      <c r="E66" s="116"/>
      <c r="F66" s="118"/>
      <c r="G66" s="117"/>
      <c r="H66" s="112"/>
      <c r="I66" s="114"/>
      <c r="J66" s="115"/>
      <c r="K66" s="116"/>
      <c r="L66" s="118"/>
      <c r="M66" s="117"/>
      <c r="N66" s="112"/>
      <c r="O66" s="114"/>
      <c r="P66" s="115"/>
      <c r="Q66" s="116"/>
      <c r="R66" s="118"/>
      <c r="S66" s="117"/>
      <c r="T66" s="112"/>
      <c r="U66" s="114"/>
      <c r="V66" s="115"/>
      <c r="W66" s="116"/>
      <c r="X66" s="118"/>
      <c r="Y66" s="117"/>
      <c r="Z66" s="112"/>
    </row>
    <row r="67" spans="1:26" ht="15.75" x14ac:dyDescent="0.2">
      <c r="A67" s="263">
        <v>91</v>
      </c>
      <c r="B67" s="22" t="s">
        <v>177</v>
      </c>
      <c r="C67" s="114"/>
      <c r="D67" s="115"/>
      <c r="E67" s="116"/>
      <c r="F67" s="118"/>
      <c r="G67" s="117"/>
      <c r="H67" s="112"/>
      <c r="I67" s="114"/>
      <c r="J67" s="115"/>
      <c r="K67" s="116"/>
      <c r="L67" s="118"/>
      <c r="M67" s="117"/>
      <c r="N67" s="112"/>
      <c r="O67" s="114"/>
      <c r="P67" s="115"/>
      <c r="Q67" s="116"/>
      <c r="R67" s="118"/>
      <c r="S67" s="117"/>
      <c r="T67" s="112"/>
      <c r="U67" s="114"/>
      <c r="V67" s="115"/>
      <c r="W67" s="116"/>
      <c r="X67" s="118"/>
      <c r="Y67" s="117"/>
      <c r="Z67" s="112"/>
    </row>
    <row r="68" spans="1:26" ht="15.75" x14ac:dyDescent="0.2">
      <c r="A68" s="29">
        <v>92</v>
      </c>
      <c r="B68" s="264" t="s">
        <v>181</v>
      </c>
      <c r="C68" s="265"/>
      <c r="D68" s="239"/>
      <c r="E68" s="266"/>
      <c r="F68" s="267"/>
      <c r="G68" s="268"/>
      <c r="H68" s="269"/>
      <c r="I68" s="265"/>
      <c r="J68" s="239"/>
      <c r="K68" s="266"/>
      <c r="L68" s="267"/>
      <c r="M68" s="268"/>
      <c r="N68" s="269"/>
      <c r="O68" s="265"/>
      <c r="P68" s="239"/>
      <c r="Q68" s="266"/>
      <c r="R68" s="267"/>
      <c r="S68" s="268"/>
      <c r="T68" s="269"/>
      <c r="U68" s="265"/>
      <c r="V68" s="239"/>
      <c r="W68" s="266"/>
      <c r="X68" s="267"/>
      <c r="Y68" s="268"/>
      <c r="Z68" s="269"/>
    </row>
    <row r="69" spans="1:26" ht="16.5" thickBot="1" x14ac:dyDescent="0.25">
      <c r="A69" s="216"/>
      <c r="B69" s="214" t="s">
        <v>9</v>
      </c>
      <c r="C69" s="295">
        <v>673</v>
      </c>
      <c r="D69" s="296">
        <v>0.24009989297181591</v>
      </c>
      <c r="E69" s="297">
        <v>188</v>
      </c>
      <c r="F69" s="298">
        <v>0.20280474649406688</v>
      </c>
      <c r="G69" s="141">
        <v>109</v>
      </c>
      <c r="H69" s="299">
        <v>0.25707547169811323</v>
      </c>
      <c r="I69" s="295">
        <v>720</v>
      </c>
      <c r="J69" s="296">
        <v>0.25531914893617019</v>
      </c>
      <c r="K69" s="297">
        <v>228</v>
      </c>
      <c r="L69" s="298">
        <v>0.22937625754527163</v>
      </c>
      <c r="M69" s="141">
        <v>123</v>
      </c>
      <c r="N69" s="299">
        <v>0.27828054298642535</v>
      </c>
      <c r="O69" s="295">
        <v>758</v>
      </c>
      <c r="P69" s="296">
        <v>0.26549912434325745</v>
      </c>
      <c r="Q69" s="297">
        <v>252</v>
      </c>
      <c r="R69" s="298">
        <v>0.25352112676056338</v>
      </c>
      <c r="S69" s="141">
        <v>98</v>
      </c>
      <c r="T69" s="299">
        <v>0.29969418960244648</v>
      </c>
      <c r="U69" s="295">
        <f>SUM(U9:U67)</f>
        <v>821</v>
      </c>
      <c r="V69" s="296">
        <v>0.27485771677268162</v>
      </c>
      <c r="W69" s="297">
        <f>SUM(W9:W67)</f>
        <v>297</v>
      </c>
      <c r="X69" s="298">
        <v>0.261443661971831</v>
      </c>
      <c r="Y69" s="141">
        <f>SUM(Y9:Y67)</f>
        <v>119</v>
      </c>
      <c r="Z69" s="299">
        <v>0.34195402298850575</v>
      </c>
    </row>
    <row r="70" spans="1:26" x14ac:dyDescent="0.2">
      <c r="A70" s="212" t="s">
        <v>196</v>
      </c>
      <c r="B70" s="215"/>
    </row>
    <row r="71" spans="1:26" ht="15" x14ac:dyDescent="0.25">
      <c r="A71" s="379" t="s">
        <v>168</v>
      </c>
      <c r="B71" s="375"/>
      <c r="C71" s="375"/>
      <c r="D71" s="375"/>
      <c r="E71" s="375"/>
      <c r="F71" s="375"/>
      <c r="G71" s="375"/>
      <c r="H71" s="375"/>
      <c r="I71" s="375"/>
      <c r="J71" s="375"/>
      <c r="K71" s="375"/>
      <c r="L71" s="375"/>
      <c r="M71" s="375"/>
      <c r="N71" s="375"/>
      <c r="O71" s="375"/>
      <c r="P71" s="375"/>
      <c r="Q71" s="375"/>
      <c r="R71" s="375"/>
      <c r="S71" s="375"/>
      <c r="T71" s="375"/>
    </row>
  </sheetData>
  <mergeCells count="19">
    <mergeCell ref="A2:T2"/>
    <mergeCell ref="A4:T4"/>
    <mergeCell ref="O7:P7"/>
    <mergeCell ref="Q7:R7"/>
    <mergeCell ref="C6:H6"/>
    <mergeCell ref="I6:N6"/>
    <mergeCell ref="O6:T6"/>
    <mergeCell ref="I7:J7"/>
    <mergeCell ref="K7:L7"/>
    <mergeCell ref="M7:N7"/>
    <mergeCell ref="S7:T7"/>
    <mergeCell ref="U6:Z6"/>
    <mergeCell ref="C7:D7"/>
    <mergeCell ref="E7:F7"/>
    <mergeCell ref="G7:H7"/>
    <mergeCell ref="A71:T71"/>
    <mergeCell ref="W7:X7"/>
    <mergeCell ref="Y7:Z7"/>
    <mergeCell ref="U7:V7"/>
  </mergeCells>
  <conditionalFormatting sqref="V9:V69 P9:P69 J9:J69 D9:D69">
    <cfRule type="cellIs" dxfId="13" priority="15" operator="greaterThan">
      <formula>50%</formula>
    </cfRule>
  </conditionalFormatting>
  <conditionalFormatting sqref="F9:F69">
    <cfRule type="expression" dxfId="12" priority="12">
      <formula>F9&gt;D9</formula>
    </cfRule>
  </conditionalFormatting>
  <conditionalFormatting sqref="L9:L69">
    <cfRule type="expression" dxfId="11" priority="11">
      <formula>L9&gt;J9</formula>
    </cfRule>
  </conditionalFormatting>
  <conditionalFormatting sqref="X9:X69 R9:R69 L9:L69 F9:F69">
    <cfRule type="expression" dxfId="10" priority="10">
      <formula>F9&gt;D9</formula>
    </cfRule>
  </conditionalFormatting>
  <conditionalFormatting sqref="H9:H69">
    <cfRule type="expression" dxfId="9" priority="9">
      <formula>H9&gt;F9</formula>
    </cfRule>
  </conditionalFormatting>
  <conditionalFormatting sqref="N9:N69">
    <cfRule type="expression" dxfId="8" priority="8">
      <formula>N9&gt;L9</formula>
    </cfRule>
  </conditionalFormatting>
  <conditionalFormatting sqref="T9:T69 N9:N69 H9:H69 Z9:Z69">
    <cfRule type="expression" dxfId="7" priority="7">
      <formula>H9&gt;F9</formula>
    </cfRule>
  </conditionalFormatting>
  <conditionalFormatting sqref="F9:F69">
    <cfRule type="expression" dxfId="6" priority="5">
      <formula>F9&gt;D9</formula>
    </cfRule>
  </conditionalFormatting>
  <conditionalFormatting sqref="H9:H69">
    <cfRule type="expression" dxfId="5" priority="4">
      <formula>H9&gt;F9</formula>
    </cfRule>
  </conditionalFormatting>
  <conditionalFormatting sqref="F9:F69">
    <cfRule type="expression" dxfId="4" priority="2">
      <formula>F9&gt;D9</formula>
    </cfRule>
  </conditionalFormatting>
  <conditionalFormatting sqref="H9:H69">
    <cfRule type="expression" dxfId="3" priority="1">
      <formula>H9&gt;F9</formula>
    </cfRule>
  </conditionalFormatting>
  <printOptions horizontalCentered="1"/>
  <pageMargins left="0.39370078740157483" right="0.39370078740157483" top="0.39370078740157483" bottom="0.59055118110236227" header="0.51181102362204722" footer="0.51181102362204722"/>
  <pageSetup paperSize="9" scale="43" orientation="landscape" r:id="rId1"/>
  <headerFooter alignWithMargins="0">
    <oddFooter>&amp;C&amp;P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N69"/>
  <sheetViews>
    <sheetView workbookViewId="0">
      <selection activeCell="F34" sqref="F34"/>
    </sheetView>
  </sheetViews>
  <sheetFormatPr baseColWidth="10" defaultColWidth="11.42578125" defaultRowHeight="12.75" x14ac:dyDescent="0.2"/>
  <cols>
    <col min="1" max="1" width="8.140625" style="97" customWidth="1"/>
    <col min="2" max="2" width="56.140625" style="97" customWidth="1"/>
    <col min="3" max="3" width="11.140625" style="97" customWidth="1"/>
    <col min="4" max="4" width="9.140625" style="97" customWidth="1"/>
    <col min="5" max="5" width="9.42578125" style="97" customWidth="1"/>
    <col min="6" max="6" width="9" style="202" customWidth="1"/>
    <col min="7" max="7" width="8.42578125" style="97" customWidth="1"/>
    <col min="8" max="8" width="9.28515625" style="202" customWidth="1"/>
    <col min="9" max="16384" width="11.42578125" style="97"/>
  </cols>
  <sheetData>
    <row r="1" spans="1:14" ht="6.6" customHeight="1" x14ac:dyDescent="0.2"/>
    <row r="2" spans="1:14" ht="44.25" customHeight="1" x14ac:dyDescent="0.2">
      <c r="A2" s="383" t="s">
        <v>205</v>
      </c>
      <c r="B2" s="383"/>
      <c r="C2" s="383"/>
      <c r="D2" s="383"/>
      <c r="E2" s="383"/>
      <c r="F2" s="383"/>
      <c r="G2" s="383"/>
      <c r="H2" s="383"/>
    </row>
    <row r="3" spans="1:14" ht="9.6" customHeight="1" thickBot="1" x14ac:dyDescent="0.25">
      <c r="C3" s="98"/>
      <c r="D3" s="98"/>
      <c r="E3" s="98"/>
      <c r="F3" s="201"/>
      <c r="G3" s="98"/>
      <c r="H3" s="201"/>
    </row>
    <row r="4" spans="1:14" s="99" customFormat="1" ht="16.5" thickBot="1" x14ac:dyDescent="0.25">
      <c r="B4" s="6"/>
      <c r="C4" s="384" t="s">
        <v>118</v>
      </c>
      <c r="D4" s="381"/>
      <c r="E4" s="385" t="s">
        <v>119</v>
      </c>
      <c r="F4" s="386"/>
      <c r="G4" s="381" t="s">
        <v>120</v>
      </c>
      <c r="H4" s="382"/>
    </row>
    <row r="5" spans="1:14" s="99" customFormat="1" ht="42" x14ac:dyDescent="0.2">
      <c r="A5" s="204" t="s">
        <v>10</v>
      </c>
      <c r="B5" s="203" t="s">
        <v>11</v>
      </c>
      <c r="C5" s="100" t="s">
        <v>121</v>
      </c>
      <c r="D5" s="101" t="s">
        <v>166</v>
      </c>
      <c r="E5" s="102" t="s">
        <v>122</v>
      </c>
      <c r="F5" s="105" t="s">
        <v>166</v>
      </c>
      <c r="G5" s="103" t="s">
        <v>123</v>
      </c>
      <c r="H5" s="104" t="s">
        <v>166</v>
      </c>
    </row>
    <row r="6" spans="1:14" ht="13.5" customHeight="1" x14ac:dyDescent="0.2">
      <c r="A6" s="205">
        <v>1</v>
      </c>
      <c r="B6" s="106" t="s">
        <v>13</v>
      </c>
      <c r="C6" s="107">
        <f>'MCF HC'!U9+'MCF EX'!U9+PR1C!U9+PRCE1!U9+PRCE2!U9</f>
        <v>454</v>
      </c>
      <c r="D6" s="108">
        <v>0.46804123711340206</v>
      </c>
      <c r="E6" s="244">
        <f>'MCF HC'!W9+'MCF EX'!W9+PR1C!W9+PRCE1!W9+PRCE2!W9</f>
        <v>128</v>
      </c>
      <c r="F6" s="110">
        <v>0.45551601423487542</v>
      </c>
      <c r="G6" s="245">
        <f>'MCF HC'!Y9+'MCF EX'!Y9+PR1C!Y9+PRCE1!Y9+PRCE2!Y9</f>
        <v>51</v>
      </c>
      <c r="H6" s="112">
        <v>0.46363636363636362</v>
      </c>
      <c r="N6" s="196"/>
    </row>
    <row r="7" spans="1:14" ht="13.5" customHeight="1" x14ac:dyDescent="0.2">
      <c r="A7" s="206">
        <v>2</v>
      </c>
      <c r="B7" s="113" t="s">
        <v>14</v>
      </c>
      <c r="C7" s="243">
        <f>'MCF HC'!U10+'MCF EX'!U10+PR1C!U10+PRCE1!U10+PRCE2!U10</f>
        <v>280</v>
      </c>
      <c r="D7" s="115">
        <v>0.40172166427546629</v>
      </c>
      <c r="E7" s="116">
        <f>'MCF HC'!W10+'MCF EX'!W10+PR1C!W10+PRCE1!W10+PRCE2!W10</f>
        <v>82</v>
      </c>
      <c r="F7" s="118">
        <v>0.43157894736842106</v>
      </c>
      <c r="G7" s="117">
        <f>'MCF HC'!Y10+'MCF EX'!Y10+PR1C!Y10+PRCE1!Y10+PRCE2!Y10</f>
        <v>44</v>
      </c>
      <c r="H7" s="112">
        <v>0.5</v>
      </c>
      <c r="N7" s="196"/>
    </row>
    <row r="8" spans="1:14" ht="14.25" customHeight="1" x14ac:dyDescent="0.2">
      <c r="A8" s="206">
        <v>3</v>
      </c>
      <c r="B8" s="113" t="s">
        <v>15</v>
      </c>
      <c r="C8" s="243">
        <f>'MCF HC'!U11+'MCF EX'!U11+PR1C!U11+PRCE1!U11+PRCE2!U11</f>
        <v>52</v>
      </c>
      <c r="D8" s="115">
        <v>0.35135135135135137</v>
      </c>
      <c r="E8" s="116">
        <f>'MCF HC'!W11+'MCF EX'!W11+PR1C!W11+PRCE1!W11+PRCE2!W11</f>
        <v>14</v>
      </c>
      <c r="F8" s="118">
        <v>0.4</v>
      </c>
      <c r="G8" s="117">
        <f>'MCF HC'!Y11+'MCF EX'!Y11+PR1C!Y11+PRCE1!Y11+PRCE2!Y11</f>
        <v>7</v>
      </c>
      <c r="H8" s="112">
        <v>0.5</v>
      </c>
      <c r="N8" s="196"/>
    </row>
    <row r="9" spans="1:14" ht="12.75" customHeight="1" x14ac:dyDescent="0.2">
      <c r="A9" s="206">
        <v>4</v>
      </c>
      <c r="B9" s="113" t="s">
        <v>16</v>
      </c>
      <c r="C9" s="243">
        <f>'MCF HC'!U12+'MCF EX'!U12+PR1C!U12+PRCE1!U12+PRCE2!U12</f>
        <v>52</v>
      </c>
      <c r="D9" s="115">
        <v>0.27807486631016043</v>
      </c>
      <c r="E9" s="116">
        <f>'MCF HC'!W12+'MCF EX'!W12+PR1C!W12+PRCE1!W12+PRCE2!W12</f>
        <v>14</v>
      </c>
      <c r="F9" s="118">
        <v>0.25925925925925924</v>
      </c>
      <c r="G9" s="117">
        <f>'MCF HC'!Y12+'MCF EX'!Y12+PR1C!Y12+PRCE1!Y12+PRCE2!Y12</f>
        <v>3</v>
      </c>
      <c r="H9" s="112">
        <v>0.16666666666666666</v>
      </c>
      <c r="N9" s="196"/>
    </row>
    <row r="10" spans="1:14" ht="13.5" customHeight="1" x14ac:dyDescent="0.2">
      <c r="A10" s="206">
        <v>5</v>
      </c>
      <c r="B10" s="113" t="s">
        <v>17</v>
      </c>
      <c r="C10" s="243">
        <f>'MCF HC'!U13+'MCF EX'!U13+PR1C!U13+PRCE1!U13+PRCE2!U13</f>
        <v>323</v>
      </c>
      <c r="D10" s="115">
        <v>0.38044758539458184</v>
      </c>
      <c r="E10" s="116">
        <f>'MCF HC'!W13+'MCF EX'!W13+PR1C!W13+PRCE1!W13+PRCE2!W13</f>
        <v>109</v>
      </c>
      <c r="F10" s="118">
        <v>0.35855263157894735</v>
      </c>
      <c r="G10" s="117">
        <f>'MCF HC'!Y13+'MCF EX'!Y13+PR1C!Y13+PRCE1!Y13+PRCE2!Y13</f>
        <v>48</v>
      </c>
      <c r="H10" s="112">
        <v>0.41739130434782606</v>
      </c>
      <c r="N10" s="196"/>
    </row>
    <row r="11" spans="1:14" ht="12.75" customHeight="1" x14ac:dyDescent="0.2">
      <c r="A11" s="206">
        <v>6</v>
      </c>
      <c r="B11" s="113" t="s">
        <v>18</v>
      </c>
      <c r="C11" s="243">
        <f>'MCF HC'!U14+'MCF EX'!U14+PR1C!U14+PRCE1!U14+PRCE2!U14</f>
        <v>467</v>
      </c>
      <c r="D11" s="115">
        <v>0.47897435897435897</v>
      </c>
      <c r="E11" s="116">
        <f>'MCF HC'!W14+'MCF EX'!W14+PR1C!W14+PRCE1!W14+PRCE2!W14</f>
        <v>187</v>
      </c>
      <c r="F11" s="118">
        <v>0.48071979434447298</v>
      </c>
      <c r="G11" s="117">
        <f>'MCF HC'!Y14+'MCF EX'!Y14+PR1C!Y14+PRCE1!Y14+PRCE2!Y14</f>
        <v>58</v>
      </c>
      <c r="H11" s="112">
        <v>0.50877192982456143</v>
      </c>
      <c r="N11" s="196"/>
    </row>
    <row r="12" spans="1:14" ht="14.25" customHeight="1" x14ac:dyDescent="0.2">
      <c r="A12" s="207">
        <v>7</v>
      </c>
      <c r="B12" s="113" t="s">
        <v>19</v>
      </c>
      <c r="C12" s="243">
        <f>'MCF HC'!U15+'MCF EX'!U15+PR1C!U15+PRCE1!U15+PRCE2!U15</f>
        <v>230</v>
      </c>
      <c r="D12" s="115">
        <v>0.61662198391420908</v>
      </c>
      <c r="E12" s="116">
        <f>'MCF HC'!W15+'MCF EX'!W15+PR1C!W15+PRCE1!W15+PRCE2!W15</f>
        <v>87</v>
      </c>
      <c r="F12" s="118">
        <v>0.64444444444444449</v>
      </c>
      <c r="G12" s="117">
        <f>'MCF HC'!Y15+'MCF EX'!Y15+PR1C!Y15+PRCE1!Y15+PRCE2!Y15</f>
        <v>32</v>
      </c>
      <c r="H12" s="112">
        <v>0.68085106382978722</v>
      </c>
      <c r="N12" s="196"/>
    </row>
    <row r="13" spans="1:14" ht="14.25" customHeight="1" x14ac:dyDescent="0.2">
      <c r="A13" s="207">
        <v>8</v>
      </c>
      <c r="B13" s="113" t="s">
        <v>20</v>
      </c>
      <c r="C13" s="243">
        <f>'MCF HC'!U16+'MCF EX'!U16+PR1C!U16+PRCE1!U16+PRCE2!U16</f>
        <v>80</v>
      </c>
      <c r="D13" s="115">
        <v>0.51948051948051943</v>
      </c>
      <c r="E13" s="116">
        <f>'MCF HC'!W16+'MCF EX'!W16+PR1C!W16+PRCE1!W16+PRCE2!W16</f>
        <v>21</v>
      </c>
      <c r="F13" s="118">
        <v>0.53846153846153844</v>
      </c>
      <c r="G13" s="117">
        <f>'MCF HC'!Y16+'MCF EX'!Y16+PR1C!Y16+PRCE1!Y16+PRCE2!Y16</f>
        <v>11</v>
      </c>
      <c r="H13" s="112">
        <v>0.5</v>
      </c>
      <c r="N13" s="196"/>
    </row>
    <row r="14" spans="1:14" ht="12" customHeight="1" x14ac:dyDescent="0.2">
      <c r="A14" s="207">
        <v>9</v>
      </c>
      <c r="B14" s="113" t="s">
        <v>21</v>
      </c>
      <c r="C14" s="243">
        <f>'MCF HC'!U17+'MCF EX'!U17+PR1C!U17+PRCE1!U17+PRCE2!U17</f>
        <v>261</v>
      </c>
      <c r="D14" s="115">
        <v>0.60416666666666663</v>
      </c>
      <c r="E14" s="116">
        <f>'MCF HC'!W17+'MCF EX'!W17+PR1C!W17+PRCE1!W17+PRCE2!W17</f>
        <v>113</v>
      </c>
      <c r="F14" s="118">
        <v>0.64204545454545459</v>
      </c>
      <c r="G14" s="117">
        <f>'MCF HC'!Y17+'MCF EX'!Y17+PR1C!Y17+PRCE1!Y17+PRCE2!Y17</f>
        <v>41</v>
      </c>
      <c r="H14" s="112">
        <v>0.59420289855072461</v>
      </c>
      <c r="N14" s="196"/>
    </row>
    <row r="15" spans="1:14" ht="13.5" customHeight="1" x14ac:dyDescent="0.2">
      <c r="A15" s="207">
        <v>10</v>
      </c>
      <c r="B15" s="113" t="s">
        <v>22</v>
      </c>
      <c r="C15" s="243">
        <f>'MCF HC'!U18+'MCF EX'!U18+PR1C!U18+PRCE1!U18+PRCE2!U18</f>
        <v>66</v>
      </c>
      <c r="D15" s="115">
        <v>0.62857142857142856</v>
      </c>
      <c r="E15" s="116">
        <f>'MCF HC'!W18+'MCF EX'!W18+PR1C!W18+PRCE1!W18+PRCE2!W18</f>
        <v>32</v>
      </c>
      <c r="F15" s="118">
        <v>0.69565217391304346</v>
      </c>
      <c r="G15" s="117">
        <f>'MCF HC'!Y18+'MCF EX'!Y18+PR1C!Y18+PRCE1!Y18+PRCE2!Y18</f>
        <v>13</v>
      </c>
      <c r="H15" s="112">
        <v>0.76470588235294112</v>
      </c>
      <c r="N15" s="196"/>
    </row>
    <row r="16" spans="1:14" ht="15" customHeight="1" x14ac:dyDescent="0.2">
      <c r="A16" s="207">
        <v>11</v>
      </c>
      <c r="B16" s="113" t="s">
        <v>23</v>
      </c>
      <c r="C16" s="243">
        <f>'MCF HC'!U19+'MCF EX'!U19+PR1C!U19+PRCE1!U19+PRCE2!U19</f>
        <v>492</v>
      </c>
      <c r="D16" s="115">
        <v>0.64146023468057367</v>
      </c>
      <c r="E16" s="116">
        <f>'MCF HC'!W19+'MCF EX'!W19+PR1C!W19+PRCE1!W19+PRCE2!W19</f>
        <v>167</v>
      </c>
      <c r="F16" s="118">
        <v>0.66533864541832666</v>
      </c>
      <c r="G16" s="117">
        <f>'MCF HC'!Y19+'MCF EX'!Y19+PR1C!Y19+PRCE1!Y19+PRCE2!Y19</f>
        <v>47</v>
      </c>
      <c r="H16" s="112">
        <v>0.69117647058823528</v>
      </c>
      <c r="N16" s="196"/>
    </row>
    <row r="17" spans="1:14" ht="12.75" customHeight="1" x14ac:dyDescent="0.2">
      <c r="A17" s="207">
        <v>12</v>
      </c>
      <c r="B17" s="113" t="s">
        <v>24</v>
      </c>
      <c r="C17" s="243">
        <f>'MCF HC'!U20+'MCF EX'!U20+PR1C!U20+PRCE1!U20+PRCE2!U20</f>
        <v>114</v>
      </c>
      <c r="D17" s="115">
        <v>0.66666666666666663</v>
      </c>
      <c r="E17" s="116">
        <f>'MCF HC'!W20+'MCF EX'!W20+PR1C!W20+PRCE1!W20+PRCE2!W20</f>
        <v>31</v>
      </c>
      <c r="F17" s="118">
        <v>0.65957446808510634</v>
      </c>
      <c r="G17" s="117">
        <f>'MCF HC'!Y20+'MCF EX'!Y20+PR1C!Y20+PRCE1!Y20+PRCE2!Y20</f>
        <v>13</v>
      </c>
      <c r="H17" s="112">
        <v>0.72222222222222221</v>
      </c>
      <c r="N17" s="196"/>
    </row>
    <row r="18" spans="1:14" ht="13.5" customHeight="1" x14ac:dyDescent="0.2">
      <c r="A18" s="207">
        <v>13</v>
      </c>
      <c r="B18" s="113" t="s">
        <v>25</v>
      </c>
      <c r="C18" s="243">
        <f>'MCF HC'!U21+'MCF EX'!U21+PR1C!U21+PRCE1!U21+PRCE2!U21</f>
        <v>44</v>
      </c>
      <c r="D18" s="115">
        <v>0.6376811594202898</v>
      </c>
      <c r="E18" s="116">
        <f>'MCF HC'!W21+'MCF EX'!W21+PR1C!W21+PRCE1!W21+PRCE2!W21</f>
        <v>15</v>
      </c>
      <c r="F18" s="118">
        <v>0.65217391304347827</v>
      </c>
      <c r="G18" s="117">
        <f>'MCF HC'!Y21+'MCF EX'!Y21+PR1C!Y21+PRCE1!Y21+PRCE2!Y21</f>
        <v>7</v>
      </c>
      <c r="H18" s="112">
        <v>0.58333333333333337</v>
      </c>
      <c r="N18" s="196"/>
    </row>
    <row r="19" spans="1:14" ht="16.5" customHeight="1" x14ac:dyDescent="0.2">
      <c r="A19" s="207">
        <v>14</v>
      </c>
      <c r="B19" s="119" t="s">
        <v>26</v>
      </c>
      <c r="C19" s="243">
        <f>'MCF HC'!U22+'MCF EX'!U22+PR1C!U22+PRCE1!U22+PRCE2!U22</f>
        <v>300</v>
      </c>
      <c r="D19" s="115">
        <v>0.65217391304347827</v>
      </c>
      <c r="E19" s="116">
        <f>'MCF HC'!W22+'MCF EX'!W22+PR1C!W22+PRCE1!W22+PRCE2!W22</f>
        <v>120</v>
      </c>
      <c r="F19" s="118">
        <v>0.65934065934065933</v>
      </c>
      <c r="G19" s="117">
        <f>'MCF HC'!Y22+'MCF EX'!Y22+PR1C!Y22+PRCE1!Y22+PRCE2!Y22</f>
        <v>41</v>
      </c>
      <c r="H19" s="112">
        <v>0.69491525423728817</v>
      </c>
      <c r="N19" s="196"/>
    </row>
    <row r="20" spans="1:14" ht="21" customHeight="1" x14ac:dyDescent="0.2">
      <c r="A20" s="207">
        <v>15</v>
      </c>
      <c r="B20" s="119" t="s">
        <v>27</v>
      </c>
      <c r="C20" s="243">
        <f>'MCF HC'!U23+'MCF EX'!U23+PR1C!U23+PRCE1!U23+PRCE2!U23</f>
        <v>71</v>
      </c>
      <c r="D20" s="115">
        <v>0.39226519337016574</v>
      </c>
      <c r="E20" s="116">
        <f>'MCF HC'!W23+'MCF EX'!W23+PR1C!W23+PRCE1!W23+PRCE2!W23</f>
        <v>14</v>
      </c>
      <c r="F20" s="118">
        <v>0.26923076923076922</v>
      </c>
      <c r="G20" s="117">
        <f>'MCF HC'!Y23+'MCF EX'!Y23+PR1C!Y23+PRCE1!Y23+PRCE2!Y23</f>
        <v>7</v>
      </c>
      <c r="H20" s="112">
        <v>0.35</v>
      </c>
      <c r="N20" s="196"/>
    </row>
    <row r="21" spans="1:14" ht="15.75" x14ac:dyDescent="0.2">
      <c r="A21" s="207">
        <v>16</v>
      </c>
      <c r="B21" s="113" t="s">
        <v>28</v>
      </c>
      <c r="C21" s="243">
        <f>'MCF HC'!U24+'MCF EX'!U24+PR1C!U24+PRCE1!U24+PRCE2!U24</f>
        <v>391</v>
      </c>
      <c r="D21" s="115">
        <v>0.60246533127889057</v>
      </c>
      <c r="E21" s="116">
        <f>'MCF HC'!W24+'MCF EX'!W24+PR1C!W24+PRCE1!W24+PRCE2!W24</f>
        <v>114</v>
      </c>
      <c r="F21" s="118">
        <v>0.57286432160804024</v>
      </c>
      <c r="G21" s="117">
        <f>'MCF HC'!Y24+'MCF EX'!Y24+PR1C!Y24+PRCE1!Y24+PRCE2!Y24</f>
        <v>53</v>
      </c>
      <c r="H21" s="112">
        <v>0.63855421686746983</v>
      </c>
      <c r="N21" s="196"/>
    </row>
    <row r="22" spans="1:14" ht="15.75" x14ac:dyDescent="0.2">
      <c r="A22" s="207">
        <v>17</v>
      </c>
      <c r="B22" s="113" t="s">
        <v>29</v>
      </c>
      <c r="C22" s="243">
        <f>'MCF HC'!U25+'MCF EX'!U25+PR1C!U25+PRCE1!U25+PRCE2!U25</f>
        <v>68</v>
      </c>
      <c r="D22" s="115">
        <v>0.3300970873786408</v>
      </c>
      <c r="E22" s="116">
        <f>'MCF HC'!W25+'MCF EX'!W25+PR1C!W25+PRCE1!W25+PRCE2!W25</f>
        <v>26</v>
      </c>
      <c r="F22" s="118">
        <v>0.3611111111111111</v>
      </c>
      <c r="G22" s="117">
        <f>'MCF HC'!Y25+'MCF EX'!Y25+PR1C!Y25+PRCE1!Y25+PRCE2!Y25</f>
        <v>14</v>
      </c>
      <c r="H22" s="112">
        <v>0.3783783783783784</v>
      </c>
      <c r="N22" s="196"/>
    </row>
    <row r="23" spans="1:14" ht="33.75" x14ac:dyDescent="0.2">
      <c r="A23" s="207">
        <v>18</v>
      </c>
      <c r="B23" s="120" t="s">
        <v>30</v>
      </c>
      <c r="C23" s="243">
        <f>'MCF HC'!U26+'MCF EX'!U26+PR1C!U26+PRCE1!U26+PRCE2!U26</f>
        <v>158</v>
      </c>
      <c r="D23" s="115">
        <v>0.47305389221556887</v>
      </c>
      <c r="E23" s="116">
        <f>'MCF HC'!W26+'MCF EX'!W26+PR1C!W26+PRCE1!W26+PRCE2!W26</f>
        <v>59</v>
      </c>
      <c r="F23" s="118">
        <v>0.47967479674796748</v>
      </c>
      <c r="G23" s="117">
        <f>'MCF HC'!Y26+'MCF EX'!Y26+PR1C!Y26+PRCE1!Y26+PRCE2!Y26</f>
        <v>22</v>
      </c>
      <c r="H23" s="112">
        <v>0.46808510638297873</v>
      </c>
      <c r="N23" s="196"/>
    </row>
    <row r="24" spans="1:14" ht="15.75" x14ac:dyDescent="0.2">
      <c r="A24" s="207">
        <v>19</v>
      </c>
      <c r="B24" s="113" t="s">
        <v>31</v>
      </c>
      <c r="C24" s="243">
        <f>'MCF HC'!U27+'MCF EX'!U27+PR1C!U27+PRCE1!U27+PRCE2!U27</f>
        <v>211</v>
      </c>
      <c r="D24" s="115">
        <v>0.49881796690307328</v>
      </c>
      <c r="E24" s="116">
        <f>'MCF HC'!W27+'MCF EX'!W27+PR1C!W27+PRCE1!W27+PRCE2!W27</f>
        <v>74</v>
      </c>
      <c r="F24" s="118">
        <v>0.45398773006134968</v>
      </c>
      <c r="G24" s="117">
        <f>'MCF HC'!Y27+'MCF EX'!Y27+PR1C!Y27+PRCE1!Y27+PRCE2!Y27</f>
        <v>34</v>
      </c>
      <c r="H24" s="112">
        <v>0.53125</v>
      </c>
      <c r="N24" s="196"/>
    </row>
    <row r="25" spans="1:14" ht="15.75" x14ac:dyDescent="0.2">
      <c r="A25" s="207">
        <v>20</v>
      </c>
      <c r="B25" s="113" t="s">
        <v>32</v>
      </c>
      <c r="C25" s="243">
        <f>'MCF HC'!U28+'MCF EX'!U28+PR1C!U28+PRCE1!U28+PRCE2!U28</f>
        <v>45</v>
      </c>
      <c r="D25" s="115">
        <v>0.46875</v>
      </c>
      <c r="E25" s="116">
        <f>'MCF HC'!W28+'MCF EX'!W28+PR1C!W28+PRCE1!W28+PRCE2!W28</f>
        <v>20</v>
      </c>
      <c r="F25" s="118">
        <v>0.48780487804878048</v>
      </c>
      <c r="G25" s="117">
        <f>'MCF HC'!Y28+'MCF EX'!Y28+PR1C!Y28+PRCE1!Y28+PRCE2!Y28</f>
        <v>7</v>
      </c>
      <c r="H25" s="112">
        <v>0.53846153846153844</v>
      </c>
      <c r="N25" s="196"/>
    </row>
    <row r="26" spans="1:14" ht="22.5" x14ac:dyDescent="0.2">
      <c r="A26" s="207">
        <v>21</v>
      </c>
      <c r="B26" s="119" t="s">
        <v>33</v>
      </c>
      <c r="C26" s="243">
        <f>'MCF HC'!U29+'MCF EX'!U29+PR1C!U29+PRCE1!U29+PRCE2!U29</f>
        <v>185</v>
      </c>
      <c r="D26" s="115">
        <v>0.49465240641711228</v>
      </c>
      <c r="E26" s="116">
        <f>'MCF HC'!W29+'MCF EX'!W29+PR1C!W29+PRCE1!W29+PRCE2!W29</f>
        <v>55</v>
      </c>
      <c r="F26" s="118">
        <v>0.46610169491525422</v>
      </c>
      <c r="G26" s="117">
        <f>'MCF HC'!Y29+'MCF EX'!Y29+PR1C!Y29+PRCE1!Y29+PRCE2!Y29</f>
        <v>21</v>
      </c>
      <c r="H26" s="112">
        <v>0.40384615384615385</v>
      </c>
      <c r="N26" s="196"/>
    </row>
    <row r="27" spans="1:14" ht="22.5" x14ac:dyDescent="0.2">
      <c r="A27" s="207">
        <v>22</v>
      </c>
      <c r="B27" s="119" t="s">
        <v>34</v>
      </c>
      <c r="C27" s="243">
        <f>'MCF HC'!U30+'MCF EX'!U30+PR1C!U30+PRCE1!U30+PRCE2!U30</f>
        <v>225</v>
      </c>
      <c r="D27" s="115">
        <v>0.42613636363636365</v>
      </c>
      <c r="E27" s="116">
        <f>'MCF HC'!W30+'MCF EX'!W30+PR1C!W30+PRCE1!W30+PRCE2!W30</f>
        <v>84</v>
      </c>
      <c r="F27" s="118">
        <v>0.44680851063829785</v>
      </c>
      <c r="G27" s="117">
        <f>'MCF HC'!Y30+'MCF EX'!Y30+PR1C!Y30+PRCE1!Y30+PRCE2!Y30</f>
        <v>32</v>
      </c>
      <c r="H27" s="112">
        <v>0.49230769230769234</v>
      </c>
      <c r="N27" s="196"/>
    </row>
    <row r="28" spans="1:14" ht="15.75" x14ac:dyDescent="0.2">
      <c r="A28" s="207">
        <v>23</v>
      </c>
      <c r="B28" s="113" t="s">
        <v>35</v>
      </c>
      <c r="C28" s="243">
        <f>'MCF HC'!U31+'MCF EX'!U31+PR1C!U31+PRCE1!U31+PRCE2!U31</f>
        <v>164</v>
      </c>
      <c r="D28" s="115">
        <v>0.39047619047619048</v>
      </c>
      <c r="E28" s="116">
        <f>'MCF HC'!W31+'MCF EX'!W31+PR1C!W31+PRCE1!W31+PRCE2!W31</f>
        <v>46</v>
      </c>
      <c r="F28" s="118">
        <v>0.35658914728682173</v>
      </c>
      <c r="G28" s="117">
        <f>'MCF HC'!Y31+'MCF EX'!Y31+PR1C!Y31+PRCE1!Y31+PRCE2!Y31</f>
        <v>22</v>
      </c>
      <c r="H28" s="112">
        <v>0.36065573770491804</v>
      </c>
      <c r="N28" s="196"/>
    </row>
    <row r="29" spans="1:14" ht="15.75" x14ac:dyDescent="0.2">
      <c r="A29" s="207">
        <v>24</v>
      </c>
      <c r="B29" s="113" t="s">
        <v>36</v>
      </c>
      <c r="C29" s="243">
        <f>'MCF HC'!U32+'MCF EX'!U32+PR1C!U32+PRCE1!U32+PRCE2!U32</f>
        <v>61</v>
      </c>
      <c r="D29" s="115">
        <v>0.46923076923076923</v>
      </c>
      <c r="E29" s="116">
        <f>'MCF HC'!W32+'MCF EX'!W32+PR1C!W32+PRCE1!W32+PRCE2!W32</f>
        <v>19</v>
      </c>
      <c r="F29" s="118">
        <v>0.5</v>
      </c>
      <c r="G29" s="117">
        <f>'MCF HC'!Y32+'MCF EX'!Y32+PR1C!Y32+PRCE1!Y32+PRCE2!Y32</f>
        <v>6</v>
      </c>
      <c r="H29" s="112">
        <v>0.4</v>
      </c>
      <c r="N29" s="196"/>
    </row>
    <row r="30" spans="1:14" ht="15.75" x14ac:dyDescent="0.2">
      <c r="A30" s="327">
        <v>25</v>
      </c>
      <c r="B30" s="113" t="s">
        <v>37</v>
      </c>
      <c r="C30" s="243">
        <f>'MCF HC'!U33+'MCF EX'!U33+PR1C!U33+PRCE1!U33+PRCE2!U33</f>
        <v>83</v>
      </c>
      <c r="D30" s="115">
        <v>0.1309148264984227</v>
      </c>
      <c r="E30" s="116">
        <f>'MCF HC'!W33+'MCF EX'!W33+PR1C!W33+PRCE1!W33+PRCE2!W33</f>
        <v>30</v>
      </c>
      <c r="F30" s="118">
        <v>0.13636363636363635</v>
      </c>
      <c r="G30" s="117">
        <f>'MCF HC'!Y33+'MCF EX'!Y33+PR1C!Y33+PRCE1!Y33+PRCE2!Y33</f>
        <v>11</v>
      </c>
      <c r="H30" s="112">
        <v>0.14666666666666667</v>
      </c>
      <c r="N30" s="196"/>
    </row>
    <row r="31" spans="1:14" ht="15.75" x14ac:dyDescent="0.2">
      <c r="A31" s="327">
        <v>26</v>
      </c>
      <c r="B31" s="113" t="s">
        <v>38</v>
      </c>
      <c r="C31" s="243">
        <f>'MCF HC'!U34+'MCF EX'!U34+PR1C!U34+PRCE1!U34+PRCE2!U34</f>
        <v>258</v>
      </c>
      <c r="D31" s="115">
        <v>0.26708074534161491</v>
      </c>
      <c r="E31" s="116">
        <f>'MCF HC'!W34+'MCF EX'!W34+PR1C!W34+PRCE1!W34+PRCE2!W34</f>
        <v>85</v>
      </c>
      <c r="F31" s="118">
        <v>0.25449101796407186</v>
      </c>
      <c r="G31" s="117">
        <f>'MCF HC'!Y34+'MCF EX'!Y34+PR1C!Y34+PRCE1!Y34+PRCE2!Y34</f>
        <v>34</v>
      </c>
      <c r="H31" s="112">
        <v>0.3300970873786408</v>
      </c>
      <c r="N31" s="196"/>
    </row>
    <row r="32" spans="1:14" ht="15.75" x14ac:dyDescent="0.2">
      <c r="A32" s="327">
        <v>27</v>
      </c>
      <c r="B32" s="113" t="s">
        <v>39</v>
      </c>
      <c r="C32" s="243">
        <f>'MCF HC'!U35+'MCF EX'!U35+PR1C!U35+PRCE1!U35+PRCE2!U35</f>
        <v>362</v>
      </c>
      <c r="D32" s="115">
        <v>0.20936957779063042</v>
      </c>
      <c r="E32" s="116">
        <f>'MCF HC'!W35+'MCF EX'!W35+PR1C!W35+PRCE1!W35+PRCE2!W35</f>
        <v>129</v>
      </c>
      <c r="F32" s="118">
        <v>0.20873786407766989</v>
      </c>
      <c r="G32" s="117">
        <f>'MCF HC'!Y35+'MCF EX'!Y35+PR1C!Y35+PRCE1!Y35+PRCE2!Y35</f>
        <v>53</v>
      </c>
      <c r="H32" s="112">
        <v>0.26903553299492383</v>
      </c>
      <c r="N32" s="196"/>
    </row>
    <row r="33" spans="1:14" ht="15.75" x14ac:dyDescent="0.2">
      <c r="A33" s="327">
        <v>28</v>
      </c>
      <c r="B33" s="113" t="s">
        <v>40</v>
      </c>
      <c r="C33" s="243">
        <f>'MCF HC'!U36+'MCF EX'!U36+PR1C!U36+PRCE1!U36+PRCE2!U36</f>
        <v>177</v>
      </c>
      <c r="D33" s="115">
        <v>0.25431034482758619</v>
      </c>
      <c r="E33" s="116">
        <f>'MCF HC'!W36+'MCF EX'!W36+PR1C!W36+PRCE1!W36+PRCE2!W36</f>
        <v>61</v>
      </c>
      <c r="F33" s="118">
        <v>0.26293103448275862</v>
      </c>
      <c r="G33" s="117">
        <f>'MCF HC'!Y36+'MCF EX'!Y36+PR1C!Y36+PRCE1!Y36+PRCE2!Y36</f>
        <v>32</v>
      </c>
      <c r="H33" s="112">
        <v>0.36363636363636365</v>
      </c>
      <c r="N33" s="196"/>
    </row>
    <row r="34" spans="1:14" ht="15.75" x14ac:dyDescent="0.2">
      <c r="A34" s="327">
        <v>29</v>
      </c>
      <c r="B34" s="113" t="s">
        <v>41</v>
      </c>
      <c r="C34" s="243">
        <f>'MCF HC'!U37+'MCF EX'!U37+PR1C!U37+PRCE1!U37+PRCE2!U37</f>
        <v>36</v>
      </c>
      <c r="D34" s="115">
        <v>0.16822429906542055</v>
      </c>
      <c r="E34" s="116">
        <f>'MCF HC'!W37+'MCF EX'!W37+PR1C!W37+PRCE1!W37+PRCE2!W37</f>
        <v>9</v>
      </c>
      <c r="F34" s="118">
        <v>0.14516129032258066</v>
      </c>
      <c r="G34" s="117">
        <f>'MCF HC'!Y37+'MCF EX'!Y37+PR1C!Y37+PRCE1!Y37+PRCE2!Y37</f>
        <v>4</v>
      </c>
      <c r="H34" s="112">
        <v>0.19047619047619047</v>
      </c>
      <c r="N34" s="196"/>
    </row>
    <row r="35" spans="1:14" ht="15.75" x14ac:dyDescent="0.2">
      <c r="A35" s="327">
        <v>30</v>
      </c>
      <c r="B35" s="113" t="s">
        <v>42</v>
      </c>
      <c r="C35" s="243">
        <f>'MCF HC'!U38+'MCF EX'!U38+PR1C!U38+PRCE1!U38+PRCE2!U38</f>
        <v>55</v>
      </c>
      <c r="D35" s="115">
        <v>0.1676829268292683</v>
      </c>
      <c r="E35" s="116">
        <f>'MCF HC'!W38+'MCF EX'!W38+PR1C!W38+PRCE1!W38+PRCE2!W38</f>
        <v>18</v>
      </c>
      <c r="F35" s="118">
        <v>0.16822429906542055</v>
      </c>
      <c r="G35" s="117">
        <f>'MCF HC'!Y38+'MCF EX'!Y38+PR1C!Y38+PRCE1!Y38+PRCE2!Y38</f>
        <v>10</v>
      </c>
      <c r="H35" s="112">
        <v>0.27027027027027029</v>
      </c>
      <c r="N35" s="196"/>
    </row>
    <row r="36" spans="1:14" ht="15.75" x14ac:dyDescent="0.2">
      <c r="A36" s="327">
        <v>31</v>
      </c>
      <c r="B36" s="113" t="s">
        <v>43</v>
      </c>
      <c r="C36" s="243">
        <f>'MCF HC'!U39+'MCF EX'!U39+PR1C!U39+PRCE1!U39+PRCE2!U39</f>
        <v>194</v>
      </c>
      <c r="D36" s="115">
        <v>0.3546617915904936</v>
      </c>
      <c r="E36" s="116">
        <f>'MCF HC'!W39+'MCF EX'!W39+PR1C!W39+PRCE1!W39+PRCE2!W39</f>
        <v>73</v>
      </c>
      <c r="F36" s="118">
        <v>0.38421052631578945</v>
      </c>
      <c r="G36" s="117">
        <f>'MCF HC'!Y39+'MCF EX'!Y39+PR1C!Y39+PRCE1!Y39+PRCE2!Y39</f>
        <v>33</v>
      </c>
      <c r="H36" s="112">
        <v>0.48529411764705882</v>
      </c>
      <c r="N36" s="196"/>
    </row>
    <row r="37" spans="1:14" ht="15.75" x14ac:dyDescent="0.2">
      <c r="A37" s="327">
        <v>32</v>
      </c>
      <c r="B37" s="113" t="s">
        <v>44</v>
      </c>
      <c r="C37" s="243">
        <f>'MCF HC'!U40+'MCF EX'!U40+PR1C!U40+PRCE1!U40+PRCE2!U40</f>
        <v>227</v>
      </c>
      <c r="D37" s="115">
        <v>0.37030995106035891</v>
      </c>
      <c r="E37" s="116">
        <f>'MCF HC'!W40+'MCF EX'!W40+PR1C!W40+PRCE1!W40+PRCE2!W40</f>
        <v>73</v>
      </c>
      <c r="F37" s="118">
        <v>0.31877729257641924</v>
      </c>
      <c r="G37" s="117">
        <f>'MCF HC'!Y40+'MCF EX'!Y40+PR1C!Y40+PRCE1!Y40+PRCE2!Y40</f>
        <v>33</v>
      </c>
      <c r="H37" s="112">
        <v>0.3707865168539326</v>
      </c>
      <c r="N37" s="196"/>
    </row>
    <row r="38" spans="1:14" ht="15.75" x14ac:dyDescent="0.2">
      <c r="A38" s="327">
        <v>33</v>
      </c>
      <c r="B38" s="113" t="s">
        <v>45</v>
      </c>
      <c r="C38" s="243">
        <f>'MCF HC'!U41+'MCF EX'!U41+PR1C!U41+PRCE1!U41+PRCE2!U41</f>
        <v>167</v>
      </c>
      <c r="D38" s="115">
        <v>0.36069114470842334</v>
      </c>
      <c r="E38" s="116">
        <f>'MCF HC'!W41+'MCF EX'!W41+PR1C!W41+PRCE1!W41+PRCE2!W41</f>
        <v>49</v>
      </c>
      <c r="F38" s="118">
        <v>0.30434782608695654</v>
      </c>
      <c r="G38" s="117">
        <f>'MCF HC'!Y41+'MCF EX'!Y41+PR1C!Y41+PRCE1!Y41+PRCE2!Y41</f>
        <v>17</v>
      </c>
      <c r="H38" s="112">
        <v>0.30909090909090908</v>
      </c>
      <c r="N38" s="196"/>
    </row>
    <row r="39" spans="1:14" ht="15.75" x14ac:dyDescent="0.2">
      <c r="A39" s="327">
        <v>34</v>
      </c>
      <c r="B39" s="113" t="s">
        <v>46</v>
      </c>
      <c r="C39" s="243">
        <f>'MCF HC'!U42+'MCF EX'!U42+PR1C!U42+PRCE1!U42+PRCE2!U42</f>
        <v>20</v>
      </c>
      <c r="D39" s="115">
        <v>0.17699115044247787</v>
      </c>
      <c r="E39" s="116">
        <f>'MCF HC'!W42+'MCF EX'!W42+PR1C!W42+PRCE1!W42+PRCE2!W42</f>
        <v>7</v>
      </c>
      <c r="F39" s="118">
        <v>0.17948717948717949</v>
      </c>
      <c r="G39" s="117">
        <f>'MCF HC'!Y42+'MCF EX'!Y42+PR1C!Y42+PRCE1!Y42+PRCE2!Y42</f>
        <v>3</v>
      </c>
      <c r="H39" s="112">
        <v>0.2</v>
      </c>
      <c r="N39" s="196"/>
    </row>
    <row r="40" spans="1:14" ht="15.75" x14ac:dyDescent="0.2">
      <c r="A40" s="327">
        <v>35</v>
      </c>
      <c r="B40" s="113" t="s">
        <v>47</v>
      </c>
      <c r="C40" s="243">
        <f>'MCF HC'!U43+'MCF EX'!U43+PR1C!U43+PRCE1!U43+PRCE2!U43</f>
        <v>86</v>
      </c>
      <c r="D40" s="115">
        <v>0.33333333333333331</v>
      </c>
      <c r="E40" s="116">
        <f>'MCF HC'!W43+'MCF EX'!W43+PR1C!W43+PRCE1!W43+PRCE2!W43</f>
        <v>26</v>
      </c>
      <c r="F40" s="118">
        <v>0.28888888888888886</v>
      </c>
      <c r="G40" s="117">
        <f>'MCF HC'!Y43+'MCF EX'!Y43+PR1C!Y43+PRCE1!Y43+PRCE2!Y43</f>
        <v>13</v>
      </c>
      <c r="H40" s="112">
        <v>0.30232558139534882</v>
      </c>
      <c r="N40" s="196"/>
    </row>
    <row r="41" spans="1:14" ht="15.75" x14ac:dyDescent="0.2">
      <c r="A41" s="327">
        <v>36</v>
      </c>
      <c r="B41" s="113" t="s">
        <v>48</v>
      </c>
      <c r="C41" s="243">
        <f>'MCF HC'!U44+'MCF EX'!U44+PR1C!U44+PRCE1!U44+PRCE2!U44</f>
        <v>57</v>
      </c>
      <c r="D41" s="115">
        <v>0.30978260869565216</v>
      </c>
      <c r="E41" s="116">
        <f>'MCF HC'!W44+'MCF EX'!W44+PR1C!W44+PRCE1!W44+PRCE2!W44</f>
        <v>24</v>
      </c>
      <c r="F41" s="118">
        <v>0.29268292682926828</v>
      </c>
      <c r="G41" s="117">
        <f>'MCF HC'!Y44+'MCF EX'!Y44+PR1C!Y44+PRCE1!Y44+PRCE2!Y44</f>
        <v>11</v>
      </c>
      <c r="H41" s="112">
        <v>0.45833333333333331</v>
      </c>
      <c r="N41" s="196"/>
    </row>
    <row r="42" spans="1:14" ht="15.75" x14ac:dyDescent="0.2">
      <c r="A42" s="327">
        <v>37</v>
      </c>
      <c r="B42" s="113" t="s">
        <v>49</v>
      </c>
      <c r="C42" s="243">
        <f>'MCF HC'!U45+'MCF EX'!U45+PR1C!U45+PRCE1!U45+PRCE2!U45</f>
        <v>36</v>
      </c>
      <c r="D42" s="115">
        <v>0.38709677419354838</v>
      </c>
      <c r="E42" s="116">
        <f>'MCF HC'!W45+'MCF EX'!W45+PR1C!W45+PRCE1!W45+PRCE2!W45</f>
        <v>9</v>
      </c>
      <c r="F42" s="118">
        <v>0.36</v>
      </c>
      <c r="G42" s="117">
        <f>'MCF HC'!Y45+'MCF EX'!Y45+PR1C!Y45+PRCE1!Y45+PRCE2!Y45</f>
        <v>5</v>
      </c>
      <c r="H42" s="112">
        <v>0.45454545454545453</v>
      </c>
      <c r="N42" s="196"/>
    </row>
    <row r="43" spans="1:14" ht="15.75" x14ac:dyDescent="0.2">
      <c r="A43" s="327">
        <v>60</v>
      </c>
      <c r="B43" s="113" t="s">
        <v>50</v>
      </c>
      <c r="C43" s="243">
        <f>'MCF HC'!U46+'MCF EX'!U46+PR1C!U46+PRCE1!U46+PRCE2!U46</f>
        <v>214</v>
      </c>
      <c r="D43" s="115">
        <v>0.17818484596169859</v>
      </c>
      <c r="E43" s="116">
        <f>'MCF HC'!W46+'MCF EX'!W46+PR1C!W46+PRCE1!W46+PRCE2!W46</f>
        <v>68</v>
      </c>
      <c r="F43" s="118">
        <v>0.15246636771300448</v>
      </c>
      <c r="G43" s="117">
        <f>'MCF HC'!Y46+'MCF EX'!Y46+PR1C!Y46+PRCE1!Y46+PRCE2!Y46</f>
        <v>26</v>
      </c>
      <c r="H43" s="112">
        <v>0.18181818181818182</v>
      </c>
      <c r="N43" s="196"/>
    </row>
    <row r="44" spans="1:14" ht="15.75" x14ac:dyDescent="0.2">
      <c r="A44" s="327">
        <v>61</v>
      </c>
      <c r="B44" s="113" t="s">
        <v>51</v>
      </c>
      <c r="C44" s="243">
        <f>'MCF HC'!U47+'MCF EX'!U47+PR1C!U47+PRCE1!U47+PRCE2!U47</f>
        <v>141</v>
      </c>
      <c r="D44" s="115">
        <v>0.1647196261682243</v>
      </c>
      <c r="E44" s="116">
        <f>'MCF HC'!W47+'MCF EX'!W47+PR1C!W47+PRCE1!W47+PRCE2!W47</f>
        <v>51</v>
      </c>
      <c r="F44" s="118">
        <v>0.14956011730205279</v>
      </c>
      <c r="G44" s="117">
        <f>'MCF HC'!Y47+'MCF EX'!Y47+PR1C!Y47+PRCE1!Y47+PRCE2!Y47</f>
        <v>24</v>
      </c>
      <c r="H44" s="112">
        <v>0.23529411764705882</v>
      </c>
      <c r="N44" s="196"/>
    </row>
    <row r="45" spans="1:14" ht="15.75" x14ac:dyDescent="0.2">
      <c r="A45" s="327">
        <v>62</v>
      </c>
      <c r="B45" s="113" t="s">
        <v>52</v>
      </c>
      <c r="C45" s="243">
        <f>'MCF HC'!U48+'MCF EX'!U48+PR1C!U48+PRCE1!U48+PRCE2!U48</f>
        <v>168</v>
      </c>
      <c r="D45" s="115">
        <v>0.28816466552315612</v>
      </c>
      <c r="E45" s="116">
        <f>'MCF HC'!W48+'MCF EX'!W48+PR1C!W48+PRCE1!W48+PRCE2!W48</f>
        <v>69</v>
      </c>
      <c r="F45" s="118">
        <v>0.33333333333333331</v>
      </c>
      <c r="G45" s="117">
        <f>'MCF HC'!Y48+'MCF EX'!Y48+PR1C!Y48+PRCE1!Y48+PRCE2!Y48</f>
        <v>31</v>
      </c>
      <c r="H45" s="112">
        <v>0.37804878048780488</v>
      </c>
      <c r="N45" s="196"/>
    </row>
    <row r="46" spans="1:14" ht="15.75" x14ac:dyDescent="0.2">
      <c r="A46" s="327">
        <v>63</v>
      </c>
      <c r="B46" s="113" t="s">
        <v>53</v>
      </c>
      <c r="C46" s="243">
        <f>'MCF HC'!U49+'MCF EX'!U49+PR1C!U49+PRCE1!U49+PRCE2!U49</f>
        <v>145</v>
      </c>
      <c r="D46" s="115">
        <v>0.17365269461077845</v>
      </c>
      <c r="E46" s="116">
        <f>'MCF HC'!W49+'MCF EX'!W49+PR1C!W49+PRCE1!W49+PRCE2!W49</f>
        <v>48</v>
      </c>
      <c r="F46" s="118">
        <v>0.15789473684210525</v>
      </c>
      <c r="G46" s="117">
        <f>'MCF HC'!Y49+'MCF EX'!Y49+PR1C!Y49+PRCE1!Y49+PRCE2!Y49</f>
        <v>21</v>
      </c>
      <c r="H46" s="112">
        <v>0.19090909090909092</v>
      </c>
      <c r="N46" s="196"/>
    </row>
    <row r="47" spans="1:14" ht="15.75" x14ac:dyDescent="0.2">
      <c r="A47" s="327">
        <v>64</v>
      </c>
      <c r="B47" s="113" t="s">
        <v>54</v>
      </c>
      <c r="C47" s="243">
        <f>'MCF HC'!U50+'MCF EX'!U50+PR1C!U50+PRCE1!U50+PRCE2!U50</f>
        <v>259</v>
      </c>
      <c r="D47" s="115">
        <v>0.46415770609318996</v>
      </c>
      <c r="E47" s="116">
        <f>'MCF HC'!W50+'MCF EX'!W50+PR1C!W50+PRCE1!W50+PRCE2!W50</f>
        <v>88</v>
      </c>
      <c r="F47" s="118">
        <v>0.44444444444444442</v>
      </c>
      <c r="G47" s="117">
        <f>'MCF HC'!Y50+'MCF EX'!Y50+PR1C!Y50+PRCE1!Y50+PRCE2!Y50</f>
        <v>25</v>
      </c>
      <c r="H47" s="112">
        <v>0.4098360655737705</v>
      </c>
      <c r="N47" s="196"/>
    </row>
    <row r="48" spans="1:14" ht="14.25" customHeight="1" x14ac:dyDescent="0.2">
      <c r="A48" s="327">
        <v>65</v>
      </c>
      <c r="B48" s="113" t="s">
        <v>55</v>
      </c>
      <c r="C48" s="243">
        <f>'MCF HC'!U51+'MCF EX'!U51+PR1C!U51+PRCE1!U51+PRCE2!U51</f>
        <v>318</v>
      </c>
      <c r="D48" s="115">
        <v>0.56887298747763859</v>
      </c>
      <c r="E48" s="116">
        <f>'MCF HC'!W51+'MCF EX'!W51+PR1C!W51+PRCE1!W51+PRCE2!W51</f>
        <v>113</v>
      </c>
      <c r="F48" s="118">
        <v>0.59788359788359791</v>
      </c>
      <c r="G48" s="117">
        <f>'MCF HC'!Y51+'MCF EX'!Y51+PR1C!Y51+PRCE1!Y51+PRCE2!Y51</f>
        <v>41</v>
      </c>
      <c r="H48" s="112">
        <v>0.61194029850746268</v>
      </c>
      <c r="N48" s="196"/>
    </row>
    <row r="49" spans="1:14" ht="13.5" customHeight="1" x14ac:dyDescent="0.2">
      <c r="A49" s="327">
        <v>66</v>
      </c>
      <c r="B49" s="113" t="s">
        <v>56</v>
      </c>
      <c r="C49" s="243">
        <f>'MCF HC'!U52+'MCF EX'!U52+PR1C!U52+PRCE1!U52+PRCE2!U52</f>
        <v>169</v>
      </c>
      <c r="D49" s="115">
        <v>0.46174863387978143</v>
      </c>
      <c r="E49" s="116">
        <f>'MCF HC'!W52+'MCF EX'!W52+PR1C!W52+PRCE1!W52+PRCE2!W52</f>
        <v>52</v>
      </c>
      <c r="F49" s="118">
        <v>0.39393939393939392</v>
      </c>
      <c r="G49" s="117">
        <f>'MCF HC'!Y52+'MCF EX'!Y52+PR1C!Y52+PRCE1!Y52+PRCE2!Y52</f>
        <v>12</v>
      </c>
      <c r="H49" s="112">
        <v>0.29268292682926828</v>
      </c>
      <c r="N49" s="196"/>
    </row>
    <row r="50" spans="1:14" ht="13.5" customHeight="1" x14ac:dyDescent="0.2">
      <c r="A50" s="327">
        <v>67</v>
      </c>
      <c r="B50" s="113" t="s">
        <v>57</v>
      </c>
      <c r="C50" s="243">
        <f>'MCF HC'!U53+'MCF EX'!U53+PR1C!U53+PRCE1!U53+PRCE2!U53</f>
        <v>161</v>
      </c>
      <c r="D50" s="115">
        <v>0.44230769230769229</v>
      </c>
      <c r="E50" s="116">
        <f>'MCF HC'!W53+'MCF EX'!W53+PR1C!W53+PRCE1!W53+PRCE2!W53</f>
        <v>59</v>
      </c>
      <c r="F50" s="118">
        <v>0.44360902255639095</v>
      </c>
      <c r="G50" s="117">
        <f>'MCF HC'!Y53+'MCF EX'!Y53+PR1C!Y53+PRCE1!Y53+PRCE2!Y53</f>
        <v>23</v>
      </c>
      <c r="H50" s="112">
        <v>0.48936170212765956</v>
      </c>
      <c r="N50" s="196"/>
    </row>
    <row r="51" spans="1:14" ht="13.5" customHeight="1" x14ac:dyDescent="0.2">
      <c r="A51" s="327">
        <v>68</v>
      </c>
      <c r="B51" s="113" t="s">
        <v>58</v>
      </c>
      <c r="C51" s="243">
        <f>'MCF HC'!U54+'MCF EX'!U54+PR1C!U54+PRCE1!U54+PRCE2!U54</f>
        <v>112</v>
      </c>
      <c r="D51" s="115">
        <v>0.45714285714285713</v>
      </c>
      <c r="E51" s="116">
        <f>'MCF HC'!W54+'MCF EX'!W54+PR1C!W54+PRCE1!W54+PRCE2!W54</f>
        <v>36</v>
      </c>
      <c r="F51" s="118">
        <v>0.43902439024390244</v>
      </c>
      <c r="G51" s="117">
        <f>'MCF HC'!Y54+'MCF EX'!Y54+PR1C!Y54+PRCE1!Y54+PRCE2!Y54</f>
        <v>14</v>
      </c>
      <c r="H51" s="112">
        <v>0.45161290322580644</v>
      </c>
      <c r="N51" s="196"/>
    </row>
    <row r="52" spans="1:14" ht="13.5" customHeight="1" x14ac:dyDescent="0.2">
      <c r="A52" s="327">
        <v>69</v>
      </c>
      <c r="B52" s="113" t="s">
        <v>59</v>
      </c>
      <c r="C52" s="243">
        <f>'MCF HC'!U55+'MCF EX'!U55+PR1C!U55+PRCE1!U55+PRCE2!U55</f>
        <v>93</v>
      </c>
      <c r="D52" s="115">
        <v>0.45145631067961167</v>
      </c>
      <c r="E52" s="116">
        <f>'MCF HC'!W55+'MCF EX'!W55+PR1C!W55+PRCE1!W55+PRCE2!W55</f>
        <v>34</v>
      </c>
      <c r="F52" s="118">
        <v>0.5074626865671642</v>
      </c>
      <c r="G52" s="117">
        <f>'MCF HC'!Y55+'MCF EX'!Y55+PR1C!Y55+PRCE1!Y55+PRCE2!Y55</f>
        <v>14</v>
      </c>
      <c r="H52" s="112">
        <v>0.53846153846153844</v>
      </c>
      <c r="N52" s="196"/>
    </row>
    <row r="53" spans="1:14" ht="14.25" customHeight="1" x14ac:dyDescent="0.2">
      <c r="A53" s="207">
        <v>70</v>
      </c>
      <c r="B53" s="113" t="s">
        <v>60</v>
      </c>
      <c r="C53" s="243">
        <f>'MCF HC'!U56+'MCF EX'!U56+PR1C!U56+PRCE1!U56+PRCE2!U56</f>
        <v>182</v>
      </c>
      <c r="D53" s="115">
        <v>0.53687315634218291</v>
      </c>
      <c r="E53" s="116">
        <f>'MCF HC'!W56+'MCF EX'!W56+PR1C!W56+PRCE1!W56+PRCE2!W56</f>
        <v>71</v>
      </c>
      <c r="F53" s="118">
        <v>0.47333333333333333</v>
      </c>
      <c r="G53" s="117">
        <f>'MCF HC'!Y56+'MCF EX'!Y56+PR1C!Y56+PRCE1!Y56+PRCE2!Y56</f>
        <v>21</v>
      </c>
      <c r="H53" s="112">
        <v>0.45652173913043476</v>
      </c>
      <c r="N53" s="196"/>
    </row>
    <row r="54" spans="1:14" ht="13.5" customHeight="1" x14ac:dyDescent="0.2">
      <c r="A54" s="207">
        <v>71</v>
      </c>
      <c r="B54" s="113" t="s">
        <v>61</v>
      </c>
      <c r="C54" s="243">
        <f>'MCF HC'!U57+'MCF EX'!U57+PR1C!U57+PRCE1!U57+PRCE2!U57</f>
        <v>189</v>
      </c>
      <c r="D54" s="115">
        <v>0.53846153846153844</v>
      </c>
      <c r="E54" s="116">
        <f>'MCF HC'!W57+'MCF EX'!W57+PR1C!W57+PRCE1!W57+PRCE2!W57</f>
        <v>76</v>
      </c>
      <c r="F54" s="118">
        <v>0.54285714285714282</v>
      </c>
      <c r="G54" s="117">
        <f>'MCF HC'!Y57+'MCF EX'!Y57+PR1C!Y57+PRCE1!Y57+PRCE2!Y57</f>
        <v>30</v>
      </c>
      <c r="H54" s="112">
        <v>0.6</v>
      </c>
      <c r="N54" s="196"/>
    </row>
    <row r="55" spans="1:14" ht="14.25" customHeight="1" x14ac:dyDescent="0.2">
      <c r="A55" s="207">
        <v>72</v>
      </c>
      <c r="B55" s="113" t="s">
        <v>62</v>
      </c>
      <c r="C55" s="243">
        <f>'MCF HC'!U58+'MCF EX'!U58+PR1C!U58+PRCE1!U58+PRCE2!U58</f>
        <v>15</v>
      </c>
      <c r="D55" s="115">
        <v>0.33333333333333331</v>
      </c>
      <c r="E55" s="116">
        <f>'MCF HC'!W58+'MCF EX'!W58+PR1C!W58+PRCE1!W58+PRCE2!W58</f>
        <v>6</v>
      </c>
      <c r="F55" s="118">
        <v>0.3</v>
      </c>
      <c r="G55" s="117">
        <f>'MCF HC'!Y58+'MCF EX'!Y58+PR1C!Y58+PRCE1!Y58+PRCE2!Y58</f>
        <v>3</v>
      </c>
      <c r="H55" s="112">
        <v>1</v>
      </c>
      <c r="N55" s="196"/>
    </row>
    <row r="56" spans="1:14" ht="13.5" customHeight="1" x14ac:dyDescent="0.2">
      <c r="A56" s="207">
        <v>73</v>
      </c>
      <c r="B56" s="113" t="s">
        <v>63</v>
      </c>
      <c r="C56" s="243">
        <f>'MCF HC'!U59+'MCF EX'!U59+PR1C!U59+PRCE1!U59+PRCE2!U59</f>
        <v>7</v>
      </c>
      <c r="D56" s="115">
        <v>0.31818181818181818</v>
      </c>
      <c r="E56" s="116">
        <f>'MCF HC'!W59+'MCF EX'!W59+PR1C!W59+PRCE1!W59+PRCE2!W59</f>
        <v>3</v>
      </c>
      <c r="F56" s="118">
        <v>0.3</v>
      </c>
      <c r="G56" s="117">
        <f>'MCF HC'!Y59+'MCF EX'!Y59+PR1C!Y59+PRCE1!Y59+PRCE2!Y59</f>
        <v>2</v>
      </c>
      <c r="H56" s="112">
        <v>0.4</v>
      </c>
      <c r="N56" s="196"/>
    </row>
    <row r="57" spans="1:14" ht="14.25" customHeight="1" x14ac:dyDescent="0.2">
      <c r="A57" s="208">
        <v>74</v>
      </c>
      <c r="B57" s="121" t="s">
        <v>64</v>
      </c>
      <c r="C57" s="243">
        <f>'MCF HC'!U60+'MCF EX'!U60+PR1C!U60+PRCE1!U60+PRCE2!U60</f>
        <v>135</v>
      </c>
      <c r="D57" s="115">
        <v>0.3543307086614173</v>
      </c>
      <c r="E57" s="116">
        <f>'MCF HC'!W60+'MCF EX'!W60+PR1C!W60+PRCE1!W60+PRCE2!W60</f>
        <v>58</v>
      </c>
      <c r="F57" s="125">
        <v>0.36024844720496896</v>
      </c>
      <c r="G57" s="117">
        <f>'MCF HC'!Y60+'MCF EX'!Y60+PR1C!Y60+PRCE1!Y60+PRCE2!Y60</f>
        <v>18</v>
      </c>
      <c r="H57" s="112">
        <v>0.35294117647058826</v>
      </c>
      <c r="N57" s="196"/>
    </row>
    <row r="58" spans="1:14" ht="12.75" customHeight="1" x14ac:dyDescent="0.2">
      <c r="A58" s="208">
        <v>76</v>
      </c>
      <c r="B58" s="121" t="s">
        <v>65</v>
      </c>
      <c r="C58" s="243">
        <f>'MCF HC'!U61+'MCF EX'!U61+PR1C!U61+PRCE1!U61+PRCE2!U61</f>
        <v>5</v>
      </c>
      <c r="D58" s="115">
        <v>0.38461538461538464</v>
      </c>
      <c r="E58" s="116">
        <f>'MCF HC'!W61+'MCF EX'!W61+PR1C!W61+PRCE1!W61+PRCE2!W61</f>
        <v>1</v>
      </c>
      <c r="F58" s="125">
        <v>0.2</v>
      </c>
      <c r="G58" s="117">
        <f>'MCF HC'!Y61+'MCF EX'!Y61+PR1C!Y61+PRCE1!Y61+PRCE2!Y61</f>
        <v>1</v>
      </c>
      <c r="H58" s="112">
        <v>0.33333333333333331</v>
      </c>
      <c r="N58" s="196"/>
    </row>
    <row r="59" spans="1:14" ht="12.75" customHeight="1" x14ac:dyDescent="0.2">
      <c r="A59" s="208">
        <v>77</v>
      </c>
      <c r="B59" s="121" t="s">
        <v>66</v>
      </c>
      <c r="C59" s="243">
        <f>'MCF HC'!U62+'MCF EX'!U62+PR1C!U62+PRCE1!U62+PRCE2!U62</f>
        <v>3</v>
      </c>
      <c r="D59" s="115">
        <v>0.375</v>
      </c>
      <c r="E59" s="116">
        <f>'MCF HC'!W62+'MCF EX'!W62+PR1C!W62+PRCE1!W62+PRCE2!W62</f>
        <v>0</v>
      </c>
      <c r="F59" s="125">
        <v>0</v>
      </c>
      <c r="G59" s="117">
        <f>'MCF HC'!Y62+'MCF EX'!Y62+PR1C!Y62+PRCE1!Y62+PRCE2!Y62</f>
        <v>0</v>
      </c>
      <c r="H59" s="112"/>
      <c r="N59" s="196"/>
    </row>
    <row r="60" spans="1:14" ht="12.75" customHeight="1" x14ac:dyDescent="0.2">
      <c r="A60" s="209">
        <v>85</v>
      </c>
      <c r="B60" s="113" t="s">
        <v>67</v>
      </c>
      <c r="C60" s="243">
        <f>'MCF HC'!U63+'MCF EX'!U63+PR1C!U63+PRCE1!U63+PRCE2!U63</f>
        <v>112</v>
      </c>
      <c r="D60" s="115">
        <v>0.5544554455445545</v>
      </c>
      <c r="E60" s="116">
        <f>'MCF HC'!W63+'MCF EX'!W63+PR1C!W63+PRCE1!W63+PRCE2!W63</f>
        <v>35</v>
      </c>
      <c r="F60" s="118">
        <v>0.51470588235294112</v>
      </c>
      <c r="G60" s="117">
        <f>'MCF HC'!Y63+'MCF EX'!Y63+PR1C!Y63+PRCE1!Y63+PRCE2!Y63</f>
        <v>14</v>
      </c>
      <c r="H60" s="112">
        <v>0.53846153846153844</v>
      </c>
      <c r="N60" s="196"/>
    </row>
    <row r="61" spans="1:14" ht="13.5" customHeight="1" x14ac:dyDescent="0.2">
      <c r="A61" s="209">
        <v>86</v>
      </c>
      <c r="B61" s="113" t="s">
        <v>68</v>
      </c>
      <c r="C61" s="243">
        <f>'MCF HC'!U64+'MCF EX'!U64+PR1C!U64+PRCE1!U64+PRCE2!U64</f>
        <v>136</v>
      </c>
      <c r="D61" s="115">
        <v>0.53333333333333333</v>
      </c>
      <c r="E61" s="116">
        <f>'MCF HC'!W64+'MCF EX'!W64+PR1C!W64+PRCE1!W64+PRCE2!W64</f>
        <v>42</v>
      </c>
      <c r="F61" s="118">
        <v>0.5</v>
      </c>
      <c r="G61" s="117">
        <f>'MCF HC'!Y64+'MCF EX'!Y64+PR1C!Y64+PRCE1!Y64+PRCE2!Y64</f>
        <v>15</v>
      </c>
      <c r="H61" s="112">
        <v>0.42857142857142855</v>
      </c>
      <c r="N61" s="196"/>
    </row>
    <row r="62" spans="1:14" ht="15" customHeight="1" x14ac:dyDescent="0.2">
      <c r="A62" s="209">
        <v>87</v>
      </c>
      <c r="B62" s="113" t="s">
        <v>69</v>
      </c>
      <c r="C62" s="114">
        <f>'MCF HC'!U65+'MCF EX'!U65+PR1C!U65+PRCE1!U65+PRCE2!U65</f>
        <v>101</v>
      </c>
      <c r="D62" s="115">
        <v>0.52879581151832455</v>
      </c>
      <c r="E62" s="116">
        <f>'MCF HC'!W65+'MCF EX'!W65+PR1C!W65+PRCE1!W65+PRCE2!W65</f>
        <v>41</v>
      </c>
      <c r="F62" s="118">
        <v>0.49397590361445781</v>
      </c>
      <c r="G62" s="117">
        <f>'MCF HC'!Y65+'MCF EX'!Y65+PR1C!Y65+PRCE1!Y65+PRCE2!Y65</f>
        <v>16</v>
      </c>
      <c r="H62" s="112">
        <v>0.64</v>
      </c>
      <c r="N62" s="196"/>
    </row>
    <row r="63" spans="1:14" ht="15" customHeight="1" x14ac:dyDescent="0.2">
      <c r="A63" s="29">
        <v>90</v>
      </c>
      <c r="B63" s="304" t="s">
        <v>180</v>
      </c>
      <c r="C63" s="114">
        <f>'MCF HC'!U66+'MCF EX'!U66+PR1C!U66+PRCE1!U66+PRCE2!U66</f>
        <v>3</v>
      </c>
      <c r="D63" s="115">
        <v>0.42857142857142855</v>
      </c>
      <c r="E63" s="116">
        <f>'MCF HC'!W66+'MCF EX'!W66+PR1C!W66+PRCE1!W66+PRCE2!W66</f>
        <v>1</v>
      </c>
      <c r="F63" s="118">
        <v>0.33333333333333331</v>
      </c>
      <c r="G63" s="117">
        <f>'MCF HC'!Y66+'MCF EX'!Y66+PR1C!Y66+PRCE1!Y66+PRCE2!Y66</f>
        <v>1</v>
      </c>
      <c r="H63" s="112"/>
      <c r="N63" s="196"/>
    </row>
    <row r="64" spans="1:14" ht="15" customHeight="1" thickBot="1" x14ac:dyDescent="0.25">
      <c r="A64" s="305">
        <v>91</v>
      </c>
      <c r="B64" s="264" t="s">
        <v>177</v>
      </c>
      <c r="C64" s="243">
        <f>'MCF HC'!U67+'MCF EX'!U67+PR1C!U67+PRCE1!U67+PRCE2!U67</f>
        <v>3</v>
      </c>
      <c r="D64" s="239">
        <v>0.42857142857142855</v>
      </c>
      <c r="E64" s="294">
        <f>'MCF HC'!W67+'MCF EX'!W67+PR1C!W67+PRCE1!W67+PRCE2!W67</f>
        <v>1</v>
      </c>
      <c r="F64" s="267">
        <v>0.33333333333333331</v>
      </c>
      <c r="G64" s="246">
        <f>'MCF HC'!Y67+'MCF EX'!Y67+PR1C!Y67+PRCE1!Y67+PRCE2!Y67</f>
        <v>0</v>
      </c>
      <c r="H64" s="112">
        <v>0</v>
      </c>
      <c r="N64" s="196"/>
    </row>
    <row r="65" spans="1:14" ht="16.5" thickBot="1" x14ac:dyDescent="0.25">
      <c r="A65" s="216"/>
      <c r="B65" s="210" t="s">
        <v>9</v>
      </c>
      <c r="C65" s="223">
        <f>SUM(C6:C64)</f>
        <v>9223</v>
      </c>
      <c r="D65" s="218">
        <v>0.38228467213794248</v>
      </c>
      <c r="E65" s="219">
        <f>SUM(E6:E64)</f>
        <v>3177</v>
      </c>
      <c r="F65" s="220">
        <v>0.37416087622188199</v>
      </c>
      <c r="G65" s="221">
        <f>SUM(G6:G64)</f>
        <v>1245</v>
      </c>
      <c r="H65" s="222">
        <v>0.41362126245847175</v>
      </c>
      <c r="N65" s="196"/>
    </row>
    <row r="66" spans="1:14" x14ac:dyDescent="0.2">
      <c r="A66" s="212" t="s">
        <v>196</v>
      </c>
      <c r="N66" s="196"/>
    </row>
    <row r="67" spans="1:14" ht="29.25" customHeight="1" x14ac:dyDescent="0.2">
      <c r="A67" s="380" t="s">
        <v>168</v>
      </c>
      <c r="B67" s="380"/>
      <c r="C67" s="380"/>
      <c r="D67" s="380"/>
      <c r="E67" s="380"/>
      <c r="F67" s="380"/>
      <c r="G67" s="380"/>
      <c r="H67" s="380"/>
    </row>
    <row r="69" spans="1:14" x14ac:dyDescent="0.2">
      <c r="E69" s="262"/>
      <c r="G69" s="262"/>
    </row>
  </sheetData>
  <mergeCells count="5">
    <mergeCell ref="A67:H67"/>
    <mergeCell ref="G4:H4"/>
    <mergeCell ref="A2:H2"/>
    <mergeCell ref="C4:D4"/>
    <mergeCell ref="E4:F4"/>
  </mergeCells>
  <conditionalFormatting sqref="D6:D65">
    <cfRule type="cellIs" dxfId="2" priority="7" operator="greaterThan">
      <formula>50%</formula>
    </cfRule>
  </conditionalFormatting>
  <conditionalFormatting sqref="F6:F65">
    <cfRule type="expression" dxfId="1" priority="4">
      <formula>F6&gt;D6</formula>
    </cfRule>
  </conditionalFormatting>
  <conditionalFormatting sqref="H6:H65">
    <cfRule type="expression" dxfId="0" priority="1">
      <formula>H6&gt;F6</formula>
    </cfRule>
  </conditionalFormatting>
  <printOptions horizontalCentered="1"/>
  <pageMargins left="0.39370078740157483" right="0.39370078740157483" top="0.39370078740157483" bottom="0.59055118110236227" header="0.51181102362204722" footer="0.51181102362204722"/>
  <pageSetup paperSize="9" scale="73" orientation="portrait" r:id="rId1"/>
  <headerFooter alignWithMargins="0">
    <oddFooter>&amp;C&amp;P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0">
    <tabColor rgb="FF92D050"/>
    <pageSetUpPr fitToPage="1"/>
  </sheetPr>
  <dimension ref="A1:I803"/>
  <sheetViews>
    <sheetView showZeros="0" zoomScale="75" zoomScaleNormal="75" workbookViewId="0">
      <selection activeCell="F15" sqref="F15"/>
    </sheetView>
  </sheetViews>
  <sheetFormatPr baseColWidth="10" defaultColWidth="11.42578125" defaultRowHeight="12.75" x14ac:dyDescent="0.2"/>
  <cols>
    <col min="1" max="16384" width="11.42578125" style="46"/>
  </cols>
  <sheetData>
    <row r="1" spans="2:8" ht="18" customHeight="1" x14ac:dyDescent="0.2">
      <c r="B1" s="45"/>
      <c r="C1" s="45"/>
      <c r="D1" s="45"/>
    </row>
    <row r="2" spans="2:8" x14ac:dyDescent="0.2">
      <c r="B2" s="47"/>
      <c r="C2" s="47"/>
      <c r="D2" s="47"/>
    </row>
    <row r="3" spans="2:8" x14ac:dyDescent="0.2">
      <c r="B3" s="47"/>
      <c r="C3" s="47"/>
      <c r="D3" s="47"/>
    </row>
    <row r="4" spans="2:8" x14ac:dyDescent="0.2">
      <c r="B4" s="47"/>
      <c r="C4" s="47"/>
      <c r="D4" s="47"/>
    </row>
    <row r="5" spans="2:8" x14ac:dyDescent="0.2">
      <c r="B5" s="47"/>
      <c r="C5" s="47"/>
      <c r="D5" s="47"/>
      <c r="G5" s="47"/>
      <c r="H5" s="47"/>
    </row>
    <row r="6" spans="2:8" x14ac:dyDescent="0.2">
      <c r="B6" s="47"/>
      <c r="C6" s="47"/>
      <c r="D6" s="47"/>
      <c r="E6" s="96"/>
    </row>
    <row r="7" spans="2:8" x14ac:dyDescent="0.2">
      <c r="B7" s="47"/>
      <c r="C7" s="47"/>
      <c r="D7" s="47"/>
      <c r="E7" s="96"/>
    </row>
    <row r="8" spans="2:8" x14ac:dyDescent="0.2">
      <c r="B8" s="47"/>
      <c r="C8" s="47"/>
      <c r="D8" s="47"/>
    </row>
    <row r="9" spans="2:8" x14ac:dyDescent="0.2">
      <c r="B9" s="47"/>
      <c r="C9" s="47"/>
      <c r="D9" s="47"/>
    </row>
    <row r="10" spans="2:8" x14ac:dyDescent="0.2">
      <c r="B10" s="47"/>
      <c r="C10" s="47"/>
      <c r="D10" s="47"/>
    </row>
    <row r="11" spans="2:8" x14ac:dyDescent="0.2">
      <c r="B11" s="47"/>
      <c r="C11" s="47"/>
      <c r="D11" s="47"/>
    </row>
    <row r="12" spans="2:8" x14ac:dyDescent="0.2">
      <c r="B12" s="47"/>
      <c r="C12" s="47"/>
      <c r="D12" s="47"/>
    </row>
    <row r="13" spans="2:8" x14ac:dyDescent="0.2">
      <c r="B13" s="47"/>
      <c r="C13" s="47"/>
      <c r="D13" s="47"/>
    </row>
    <row r="14" spans="2:8" x14ac:dyDescent="0.2">
      <c r="B14" s="47"/>
      <c r="C14" s="47"/>
      <c r="D14" s="47"/>
    </row>
    <row r="15" spans="2:8" x14ac:dyDescent="0.2">
      <c r="B15" s="47"/>
      <c r="C15" s="47"/>
      <c r="D15" s="47"/>
    </row>
    <row r="16" spans="2:8" x14ac:dyDescent="0.2">
      <c r="B16" s="47"/>
      <c r="C16" s="47"/>
      <c r="D16" s="47"/>
    </row>
    <row r="17" spans="2:9" x14ac:dyDescent="0.2">
      <c r="B17" s="47"/>
      <c r="C17" s="47"/>
      <c r="D17" s="47"/>
    </row>
    <row r="18" spans="2:9" x14ac:dyDescent="0.2">
      <c r="B18" s="47"/>
      <c r="C18" s="47"/>
      <c r="D18" s="47"/>
    </row>
    <row r="19" spans="2:9" x14ac:dyDescent="0.2">
      <c r="B19" s="47"/>
      <c r="C19" s="47"/>
      <c r="D19" s="47"/>
    </row>
    <row r="20" spans="2:9" x14ac:dyDescent="0.2">
      <c r="B20" s="47"/>
      <c r="C20" s="47"/>
      <c r="D20" s="47"/>
    </row>
    <row r="21" spans="2:9" x14ac:dyDescent="0.2">
      <c r="B21" s="47"/>
      <c r="C21" s="47"/>
      <c r="D21" s="47"/>
    </row>
    <row r="22" spans="2:9" x14ac:dyDescent="0.2">
      <c r="B22" s="47"/>
      <c r="C22" s="47"/>
      <c r="D22" s="47"/>
    </row>
    <row r="23" spans="2:9" x14ac:dyDescent="0.2">
      <c r="B23" s="47"/>
      <c r="C23" s="47"/>
      <c r="D23" s="47"/>
    </row>
    <row r="24" spans="2:9" x14ac:dyDescent="0.2">
      <c r="B24" s="47"/>
      <c r="C24" s="47"/>
      <c r="D24" s="47"/>
    </row>
    <row r="25" spans="2:9" x14ac:dyDescent="0.2">
      <c r="B25" s="47"/>
      <c r="C25" s="47"/>
      <c r="D25" s="47"/>
    </row>
    <row r="26" spans="2:9" ht="13.5" thickBot="1" x14ac:dyDescent="0.25">
      <c r="B26" s="47"/>
      <c r="C26" s="47"/>
      <c r="D26" s="47"/>
    </row>
    <row r="27" spans="2:9" ht="74.25" customHeight="1" thickTop="1" thickBot="1" x14ac:dyDescent="0.25">
      <c r="B27" s="48" t="s">
        <v>104</v>
      </c>
      <c r="C27" s="49"/>
      <c r="D27" s="49"/>
      <c r="E27" s="49"/>
      <c r="F27" s="49"/>
      <c r="G27" s="49"/>
      <c r="H27" s="50"/>
      <c r="I27" s="51"/>
    </row>
    <row r="28" spans="2:9" ht="19.5" hidden="1" customHeight="1" thickBot="1" x14ac:dyDescent="0.25">
      <c r="B28" s="52"/>
      <c r="C28" s="53"/>
      <c r="D28" s="53"/>
      <c r="E28" s="53"/>
      <c r="F28" s="53"/>
      <c r="G28" s="53"/>
      <c r="H28" s="53"/>
      <c r="I28" s="54"/>
    </row>
    <row r="29" spans="2:9" ht="19.5" hidden="1" customHeight="1" thickTop="1" x14ac:dyDescent="0.25">
      <c r="B29" s="346"/>
      <c r="C29" s="346"/>
      <c r="D29" s="346"/>
      <c r="E29" s="347"/>
      <c r="F29" s="347"/>
      <c r="G29" s="347"/>
      <c r="H29" s="347"/>
      <c r="I29" s="347"/>
    </row>
    <row r="30" spans="2:9" ht="13.5" thickTop="1" x14ac:dyDescent="0.2">
      <c r="B30" s="47"/>
      <c r="C30" s="47"/>
      <c r="D30" s="47"/>
    </row>
    <row r="31" spans="2:9" x14ac:dyDescent="0.2">
      <c r="B31" s="47"/>
      <c r="C31" s="47"/>
      <c r="D31" s="47"/>
    </row>
    <row r="32" spans="2:9" x14ac:dyDescent="0.2">
      <c r="B32" s="47"/>
      <c r="C32" s="47"/>
      <c r="D32" s="47"/>
    </row>
    <row r="33" spans="2:9" ht="15.75" x14ac:dyDescent="0.2">
      <c r="B33" s="55"/>
      <c r="C33" s="56"/>
      <c r="D33" s="56"/>
      <c r="E33" s="57"/>
      <c r="F33" s="57"/>
      <c r="G33" s="57"/>
      <c r="H33" s="57"/>
      <c r="I33" s="57"/>
    </row>
    <row r="34" spans="2:9" x14ac:dyDescent="0.2">
      <c r="B34" s="47"/>
      <c r="C34" s="47"/>
      <c r="D34" s="47"/>
    </row>
    <row r="35" spans="2:9" x14ac:dyDescent="0.2">
      <c r="B35" s="47"/>
      <c r="C35" s="47"/>
      <c r="D35" s="47"/>
    </row>
    <row r="36" spans="2:9" ht="15.75" x14ac:dyDescent="0.25">
      <c r="B36" s="47"/>
      <c r="C36" s="47"/>
      <c r="D36" s="47"/>
      <c r="E36" s="58"/>
    </row>
    <row r="37" spans="2:9" x14ac:dyDescent="0.2">
      <c r="B37" s="47"/>
      <c r="C37" s="59"/>
      <c r="D37" s="47"/>
    </row>
    <row r="38" spans="2:9" x14ac:dyDescent="0.2">
      <c r="B38" s="47"/>
      <c r="C38" s="59"/>
      <c r="D38" s="47"/>
    </row>
    <row r="39" spans="2:9" x14ac:dyDescent="0.2">
      <c r="B39" s="47"/>
      <c r="C39" s="59"/>
      <c r="D39" s="47"/>
    </row>
    <row r="40" spans="2:9" x14ac:dyDescent="0.2">
      <c r="B40" s="47"/>
      <c r="C40" s="59"/>
      <c r="D40" s="47"/>
    </row>
    <row r="41" spans="2:9" x14ac:dyDescent="0.2">
      <c r="B41" s="47"/>
      <c r="C41" s="60"/>
      <c r="D41" s="47"/>
    </row>
    <row r="42" spans="2:9" x14ac:dyDescent="0.2">
      <c r="B42" s="47"/>
    </row>
    <row r="43" spans="2:9" x14ac:dyDescent="0.2">
      <c r="B43" s="47"/>
      <c r="C43" s="47"/>
      <c r="D43" s="47"/>
    </row>
    <row r="44" spans="2:9" x14ac:dyDescent="0.2">
      <c r="B44" s="47"/>
      <c r="C44" s="47"/>
      <c r="D44" s="47"/>
    </row>
    <row r="45" spans="2:9" x14ac:dyDescent="0.2">
      <c r="B45" s="47"/>
      <c r="C45" s="47"/>
      <c r="D45" s="47"/>
    </row>
    <row r="46" spans="2:9" ht="89.25" customHeight="1" x14ac:dyDescent="0.2">
      <c r="B46" s="47"/>
      <c r="C46" s="47"/>
      <c r="D46" s="47"/>
    </row>
    <row r="47" spans="2:9" x14ac:dyDescent="0.2">
      <c r="B47" s="47"/>
      <c r="C47" s="47"/>
      <c r="D47" s="47"/>
    </row>
    <row r="48" spans="2:9" x14ac:dyDescent="0.2">
      <c r="B48" s="47"/>
      <c r="C48" s="47"/>
      <c r="D48" s="47"/>
    </row>
    <row r="49" spans="1:9" x14ac:dyDescent="0.2">
      <c r="B49" s="47"/>
      <c r="C49" s="47"/>
      <c r="D49" s="47"/>
    </row>
    <row r="50" spans="1:9" x14ac:dyDescent="0.2">
      <c r="B50" s="47"/>
      <c r="C50" s="47"/>
      <c r="D50" s="47"/>
    </row>
    <row r="51" spans="1:9" x14ac:dyDescent="0.2">
      <c r="B51" s="47"/>
      <c r="C51" s="47"/>
      <c r="D51" s="47"/>
    </row>
    <row r="52" spans="1:9" x14ac:dyDescent="0.2">
      <c r="B52" s="47"/>
      <c r="C52" s="47"/>
      <c r="D52" s="47"/>
      <c r="F52" s="348"/>
      <c r="G52" s="348"/>
      <c r="H52" s="348"/>
    </row>
    <row r="53" spans="1:9" ht="16.5" customHeight="1" x14ac:dyDescent="0.2">
      <c r="A53" s="57" t="s">
        <v>82</v>
      </c>
      <c r="B53" s="61"/>
      <c r="C53" s="62"/>
      <c r="D53" s="62"/>
      <c r="E53" s="56"/>
      <c r="F53" s="56"/>
      <c r="G53" s="57"/>
      <c r="H53" s="57"/>
      <c r="I53" s="62"/>
    </row>
    <row r="54" spans="1:9" ht="16.5" customHeight="1" x14ac:dyDescent="0.2">
      <c r="A54" s="62" t="s">
        <v>83</v>
      </c>
      <c r="B54" s="61"/>
      <c r="C54" s="62"/>
      <c r="D54" s="62"/>
      <c r="E54" s="56"/>
      <c r="F54" s="56"/>
      <c r="G54" s="57"/>
      <c r="H54" s="57"/>
      <c r="I54" s="62"/>
    </row>
    <row r="55" spans="1:9" ht="16.5" customHeight="1" x14ac:dyDescent="0.2">
      <c r="A55" s="57" t="s">
        <v>217</v>
      </c>
      <c r="B55" s="61"/>
      <c r="C55" s="62"/>
      <c r="D55" s="62"/>
      <c r="E55" s="56"/>
      <c r="F55" s="56"/>
      <c r="G55" s="57"/>
      <c r="H55" s="57"/>
      <c r="I55" s="62"/>
    </row>
    <row r="56" spans="1:9" x14ac:dyDescent="0.2">
      <c r="A56" s="63" t="s">
        <v>174</v>
      </c>
      <c r="B56" s="61"/>
      <c r="C56" s="62"/>
      <c r="D56" s="62"/>
      <c r="E56" s="62"/>
      <c r="F56" s="62"/>
      <c r="G56" s="62"/>
      <c r="H56" s="62"/>
      <c r="I56" s="62"/>
    </row>
    <row r="57" spans="1:9" x14ac:dyDescent="0.2">
      <c r="A57" s="57"/>
      <c r="B57" s="61"/>
      <c r="C57" s="62"/>
      <c r="D57" s="62"/>
      <c r="E57" s="56"/>
      <c r="F57" s="56"/>
      <c r="G57" s="57"/>
      <c r="H57" s="57"/>
      <c r="I57" s="62"/>
    </row>
    <row r="58" spans="1:9" x14ac:dyDescent="0.2">
      <c r="A58" s="63"/>
      <c r="B58" s="61"/>
      <c r="C58" s="62"/>
      <c r="D58" s="62"/>
      <c r="E58" s="62"/>
      <c r="F58" s="62"/>
      <c r="G58" s="62"/>
      <c r="H58" s="62"/>
      <c r="I58" s="62"/>
    </row>
    <row r="59" spans="1:9" ht="30.75" customHeight="1" x14ac:dyDescent="0.2">
      <c r="B59" s="47"/>
      <c r="C59" s="47"/>
      <c r="D59" s="47"/>
    </row>
    <row r="60" spans="1:9" ht="15" x14ac:dyDescent="0.2">
      <c r="A60" s="64" t="s">
        <v>84</v>
      </c>
      <c r="C60" s="47"/>
      <c r="D60" s="47"/>
      <c r="I60" s="65" t="s">
        <v>215</v>
      </c>
    </row>
    <row r="61" spans="1:9" x14ac:dyDescent="0.2">
      <c r="B61" s="47"/>
      <c r="C61" s="47"/>
      <c r="D61" s="47"/>
    </row>
    <row r="62" spans="1:9" x14ac:dyDescent="0.2">
      <c r="B62" s="47"/>
      <c r="C62" s="47"/>
      <c r="D62" s="47"/>
    </row>
    <row r="63" spans="1:9" x14ac:dyDescent="0.2">
      <c r="B63" s="47"/>
      <c r="C63" s="47"/>
      <c r="D63" s="47"/>
    </row>
    <row r="64" spans="1:9" x14ac:dyDescent="0.2">
      <c r="B64" s="47"/>
      <c r="C64" s="47"/>
      <c r="D64" s="47"/>
    </row>
    <row r="65" spans="2:4" x14ac:dyDescent="0.2">
      <c r="B65" s="47"/>
      <c r="C65" s="47"/>
      <c r="D65" s="47"/>
    </row>
    <row r="66" spans="2:4" x14ac:dyDescent="0.2">
      <c r="B66" s="47"/>
      <c r="C66" s="47"/>
      <c r="D66" s="47"/>
    </row>
    <row r="67" spans="2:4" x14ac:dyDescent="0.2">
      <c r="B67" s="47"/>
      <c r="C67" s="47"/>
      <c r="D67" s="47"/>
    </row>
    <row r="68" spans="2:4" x14ac:dyDescent="0.2">
      <c r="B68" s="47"/>
      <c r="C68" s="47"/>
      <c r="D68" s="47"/>
    </row>
    <row r="69" spans="2:4" x14ac:dyDescent="0.2">
      <c r="B69" s="47"/>
      <c r="C69" s="47"/>
      <c r="D69" s="47"/>
    </row>
    <row r="70" spans="2:4" x14ac:dyDescent="0.2">
      <c r="B70" s="47"/>
      <c r="C70" s="47"/>
      <c r="D70" s="47"/>
    </row>
    <row r="71" spans="2:4" x14ac:dyDescent="0.2">
      <c r="B71" s="47"/>
      <c r="C71" s="47"/>
      <c r="D71" s="47"/>
    </row>
    <row r="72" spans="2:4" x14ac:dyDescent="0.2">
      <c r="B72" s="47"/>
      <c r="C72" s="47"/>
      <c r="D72" s="47"/>
    </row>
    <row r="73" spans="2:4" x14ac:dyDescent="0.2">
      <c r="B73" s="47"/>
      <c r="C73" s="47"/>
      <c r="D73" s="47"/>
    </row>
    <row r="74" spans="2:4" x14ac:dyDescent="0.2">
      <c r="B74" s="47"/>
      <c r="C74" s="47"/>
      <c r="D74" s="47"/>
    </row>
    <row r="75" spans="2:4" x14ac:dyDescent="0.2">
      <c r="B75" s="47"/>
      <c r="C75" s="47"/>
      <c r="D75" s="47"/>
    </row>
    <row r="76" spans="2:4" x14ac:dyDescent="0.2">
      <c r="B76" s="47"/>
      <c r="C76" s="47"/>
      <c r="D76" s="47"/>
    </row>
    <row r="77" spans="2:4" x14ac:dyDescent="0.2">
      <c r="B77" s="47"/>
      <c r="C77" s="47"/>
      <c r="D77" s="47"/>
    </row>
    <row r="78" spans="2:4" x14ac:dyDescent="0.2">
      <c r="B78" s="47"/>
      <c r="C78" s="47"/>
      <c r="D78" s="47"/>
    </row>
    <row r="79" spans="2:4" x14ac:dyDescent="0.2">
      <c r="B79" s="47"/>
      <c r="C79" s="47"/>
      <c r="D79" s="47"/>
    </row>
    <row r="80" spans="2:4" x14ac:dyDescent="0.2">
      <c r="B80" s="47"/>
      <c r="C80" s="47"/>
      <c r="D80" s="47"/>
    </row>
    <row r="81" spans="2:4" x14ac:dyDescent="0.2">
      <c r="B81" s="47"/>
      <c r="C81" s="47"/>
      <c r="D81" s="47"/>
    </row>
    <row r="82" spans="2:4" x14ac:dyDescent="0.2">
      <c r="B82" s="47"/>
      <c r="C82" s="47"/>
      <c r="D82" s="47"/>
    </row>
    <row r="83" spans="2:4" x14ac:dyDescent="0.2">
      <c r="B83" s="47"/>
      <c r="C83" s="47"/>
      <c r="D83" s="47"/>
    </row>
    <row r="84" spans="2:4" x14ac:dyDescent="0.2">
      <c r="B84" s="47"/>
      <c r="C84" s="47"/>
      <c r="D84" s="47"/>
    </row>
    <row r="85" spans="2:4" x14ac:dyDescent="0.2">
      <c r="B85" s="47"/>
      <c r="C85" s="47"/>
      <c r="D85" s="47"/>
    </row>
    <row r="86" spans="2:4" x14ac:dyDescent="0.2">
      <c r="B86" s="47"/>
      <c r="C86" s="47"/>
      <c r="D86" s="47"/>
    </row>
    <row r="87" spans="2:4" x14ac:dyDescent="0.2">
      <c r="B87" s="47"/>
      <c r="C87" s="47"/>
      <c r="D87" s="47"/>
    </row>
    <row r="88" spans="2:4" x14ac:dyDescent="0.2">
      <c r="B88" s="47"/>
      <c r="C88" s="47"/>
      <c r="D88" s="47"/>
    </row>
    <row r="89" spans="2:4" x14ac:dyDescent="0.2">
      <c r="B89" s="47"/>
      <c r="C89" s="47"/>
      <c r="D89" s="47"/>
    </row>
    <row r="90" spans="2:4" x14ac:dyDescent="0.2">
      <c r="B90" s="47"/>
      <c r="C90" s="47"/>
      <c r="D90" s="47"/>
    </row>
    <row r="91" spans="2:4" x14ac:dyDescent="0.2">
      <c r="B91" s="47"/>
      <c r="C91" s="47"/>
      <c r="D91" s="47"/>
    </row>
    <row r="92" spans="2:4" x14ac:dyDescent="0.2">
      <c r="B92" s="47"/>
      <c r="C92" s="47"/>
      <c r="D92" s="47"/>
    </row>
    <row r="93" spans="2:4" x14ac:dyDescent="0.2">
      <c r="B93" s="47"/>
      <c r="C93" s="47"/>
      <c r="D93" s="47"/>
    </row>
    <row r="94" spans="2:4" x14ac:dyDescent="0.2">
      <c r="B94" s="47"/>
      <c r="C94" s="47"/>
      <c r="D94" s="47"/>
    </row>
    <row r="95" spans="2:4" x14ac:dyDescent="0.2">
      <c r="B95" s="47"/>
      <c r="C95" s="47"/>
      <c r="D95" s="47"/>
    </row>
    <row r="96" spans="2:4" x14ac:dyDescent="0.2">
      <c r="B96" s="47"/>
      <c r="C96" s="47"/>
      <c r="D96" s="47"/>
    </row>
    <row r="97" spans="2:4" x14ac:dyDescent="0.2">
      <c r="B97" s="47"/>
      <c r="C97" s="47"/>
      <c r="D97" s="47"/>
    </row>
    <row r="98" spans="2:4" x14ac:dyDescent="0.2">
      <c r="B98" s="47"/>
      <c r="C98" s="47"/>
      <c r="D98" s="47"/>
    </row>
    <row r="99" spans="2:4" x14ac:dyDescent="0.2">
      <c r="B99" s="47"/>
      <c r="C99" s="47"/>
      <c r="D99" s="47"/>
    </row>
    <row r="100" spans="2:4" x14ac:dyDescent="0.2">
      <c r="B100" s="47"/>
      <c r="C100" s="47"/>
      <c r="D100" s="47"/>
    </row>
    <row r="101" spans="2:4" x14ac:dyDescent="0.2">
      <c r="B101" s="47"/>
      <c r="C101" s="47"/>
      <c r="D101" s="47"/>
    </row>
    <row r="102" spans="2:4" x14ac:dyDescent="0.2">
      <c r="B102" s="47"/>
      <c r="C102" s="47"/>
      <c r="D102" s="47"/>
    </row>
    <row r="103" spans="2:4" x14ac:dyDescent="0.2">
      <c r="B103" s="47"/>
      <c r="C103" s="47"/>
      <c r="D103" s="47"/>
    </row>
    <row r="104" spans="2:4" x14ac:dyDescent="0.2">
      <c r="B104" s="47"/>
      <c r="C104" s="47"/>
      <c r="D104" s="47"/>
    </row>
    <row r="105" spans="2:4" x14ac:dyDescent="0.2">
      <c r="B105" s="47"/>
      <c r="C105" s="47"/>
      <c r="D105" s="47"/>
    </row>
    <row r="106" spans="2:4" x14ac:dyDescent="0.2">
      <c r="B106" s="47"/>
      <c r="C106" s="47"/>
      <c r="D106" s="47"/>
    </row>
    <row r="107" spans="2:4" x14ac:dyDescent="0.2">
      <c r="B107" s="47"/>
      <c r="C107" s="47"/>
      <c r="D107" s="47"/>
    </row>
    <row r="108" spans="2:4" x14ac:dyDescent="0.2">
      <c r="B108" s="47"/>
      <c r="C108" s="47"/>
      <c r="D108" s="47"/>
    </row>
    <row r="109" spans="2:4" x14ac:dyDescent="0.2">
      <c r="B109" s="47"/>
      <c r="C109" s="47"/>
      <c r="D109" s="47"/>
    </row>
    <row r="110" spans="2:4" x14ac:dyDescent="0.2">
      <c r="B110" s="47"/>
      <c r="C110" s="47"/>
      <c r="D110" s="47"/>
    </row>
    <row r="111" spans="2:4" x14ac:dyDescent="0.2">
      <c r="B111" s="47"/>
      <c r="C111" s="47"/>
      <c r="D111" s="47"/>
    </row>
    <row r="112" spans="2:4" x14ac:dyDescent="0.2">
      <c r="B112" s="47"/>
      <c r="C112" s="47"/>
      <c r="D112" s="47"/>
    </row>
    <row r="113" spans="2:4" x14ac:dyDescent="0.2">
      <c r="B113" s="47"/>
      <c r="C113" s="47"/>
      <c r="D113" s="47"/>
    </row>
    <row r="114" spans="2:4" x14ac:dyDescent="0.2">
      <c r="B114" s="47"/>
      <c r="C114" s="47"/>
      <c r="D114" s="47"/>
    </row>
    <row r="115" spans="2:4" x14ac:dyDescent="0.2">
      <c r="B115" s="47"/>
      <c r="C115" s="47"/>
      <c r="D115" s="47"/>
    </row>
    <row r="116" spans="2:4" x14ac:dyDescent="0.2">
      <c r="B116" s="47"/>
      <c r="C116" s="47"/>
      <c r="D116" s="47"/>
    </row>
    <row r="117" spans="2:4" x14ac:dyDescent="0.2">
      <c r="B117" s="47"/>
      <c r="C117" s="47"/>
      <c r="D117" s="47"/>
    </row>
    <row r="118" spans="2:4" x14ac:dyDescent="0.2">
      <c r="B118" s="47"/>
      <c r="C118" s="47"/>
      <c r="D118" s="47"/>
    </row>
    <row r="119" spans="2:4" x14ac:dyDescent="0.2">
      <c r="B119" s="47"/>
      <c r="C119" s="47"/>
      <c r="D119" s="47"/>
    </row>
    <row r="120" spans="2:4" x14ac:dyDescent="0.2">
      <c r="B120" s="47"/>
      <c r="C120" s="47"/>
      <c r="D120" s="47"/>
    </row>
    <row r="121" spans="2:4" x14ac:dyDescent="0.2">
      <c r="B121" s="47"/>
      <c r="C121" s="47"/>
      <c r="D121" s="47"/>
    </row>
    <row r="122" spans="2:4" x14ac:dyDescent="0.2">
      <c r="B122" s="47"/>
      <c r="C122" s="47"/>
      <c r="D122" s="47"/>
    </row>
    <row r="123" spans="2:4" x14ac:dyDescent="0.2">
      <c r="B123" s="47"/>
      <c r="C123" s="47"/>
      <c r="D123" s="47"/>
    </row>
    <row r="124" spans="2:4" x14ac:dyDescent="0.2">
      <c r="B124" s="47"/>
      <c r="C124" s="47"/>
      <c r="D124" s="47"/>
    </row>
    <row r="125" spans="2:4" x14ac:dyDescent="0.2">
      <c r="B125" s="47"/>
      <c r="C125" s="47"/>
      <c r="D125" s="47"/>
    </row>
    <row r="126" spans="2:4" x14ac:dyDescent="0.2">
      <c r="B126" s="47"/>
      <c r="C126" s="47"/>
      <c r="D126" s="47"/>
    </row>
    <row r="127" spans="2:4" x14ac:dyDescent="0.2">
      <c r="B127" s="47"/>
      <c r="C127" s="47"/>
      <c r="D127" s="47"/>
    </row>
    <row r="128" spans="2:4" x14ac:dyDescent="0.2">
      <c r="B128" s="47"/>
      <c r="C128" s="47"/>
      <c r="D128" s="47"/>
    </row>
    <row r="129" spans="2:4" x14ac:dyDescent="0.2">
      <c r="B129" s="47"/>
      <c r="C129" s="47"/>
      <c r="D129" s="47"/>
    </row>
    <row r="130" spans="2:4" x14ac:dyDescent="0.2">
      <c r="B130" s="47"/>
      <c r="C130" s="47"/>
      <c r="D130" s="47"/>
    </row>
    <row r="131" spans="2:4" x14ac:dyDescent="0.2">
      <c r="B131" s="47"/>
      <c r="C131" s="47"/>
      <c r="D131" s="47"/>
    </row>
    <row r="132" spans="2:4" x14ac:dyDescent="0.2">
      <c r="B132" s="47"/>
      <c r="C132" s="47"/>
      <c r="D132" s="47"/>
    </row>
    <row r="133" spans="2:4" x14ac:dyDescent="0.2">
      <c r="B133" s="47"/>
      <c r="C133" s="47"/>
      <c r="D133" s="47"/>
    </row>
    <row r="134" spans="2:4" x14ac:dyDescent="0.2">
      <c r="B134" s="47"/>
      <c r="C134" s="47"/>
      <c r="D134" s="47"/>
    </row>
    <row r="135" spans="2:4" x14ac:dyDescent="0.2">
      <c r="B135" s="47"/>
      <c r="C135" s="47"/>
      <c r="D135" s="47"/>
    </row>
    <row r="136" spans="2:4" x14ac:dyDescent="0.2">
      <c r="B136" s="47"/>
      <c r="C136" s="47"/>
      <c r="D136" s="47"/>
    </row>
    <row r="137" spans="2:4" x14ac:dyDescent="0.2">
      <c r="B137" s="47"/>
      <c r="C137" s="47"/>
      <c r="D137" s="47"/>
    </row>
    <row r="138" spans="2:4" x14ac:dyDescent="0.2">
      <c r="B138" s="47"/>
      <c r="C138" s="47"/>
      <c r="D138" s="47"/>
    </row>
    <row r="139" spans="2:4" x14ac:dyDescent="0.2">
      <c r="B139" s="47"/>
      <c r="C139" s="47"/>
      <c r="D139" s="47"/>
    </row>
    <row r="140" spans="2:4" x14ac:dyDescent="0.2">
      <c r="B140" s="47"/>
      <c r="C140" s="47"/>
      <c r="D140" s="47"/>
    </row>
    <row r="141" spans="2:4" x14ac:dyDescent="0.2">
      <c r="B141" s="47"/>
      <c r="C141" s="47"/>
      <c r="D141" s="47"/>
    </row>
    <row r="142" spans="2:4" x14ac:dyDescent="0.2">
      <c r="B142" s="47"/>
      <c r="C142" s="47"/>
      <c r="D142" s="47"/>
    </row>
    <row r="143" spans="2:4" x14ac:dyDescent="0.2">
      <c r="B143" s="47"/>
      <c r="C143" s="47"/>
      <c r="D143" s="47"/>
    </row>
    <row r="144" spans="2:4" x14ac:dyDescent="0.2">
      <c r="B144" s="47"/>
      <c r="C144" s="47"/>
      <c r="D144" s="47"/>
    </row>
    <row r="145" spans="2:4" x14ac:dyDescent="0.2">
      <c r="B145" s="47"/>
      <c r="C145" s="47"/>
      <c r="D145" s="47"/>
    </row>
    <row r="146" spans="2:4" x14ac:dyDescent="0.2">
      <c r="B146" s="47"/>
      <c r="C146" s="47"/>
      <c r="D146" s="47"/>
    </row>
    <row r="147" spans="2:4" x14ac:dyDescent="0.2">
      <c r="B147" s="47"/>
      <c r="C147" s="47"/>
      <c r="D147" s="47"/>
    </row>
    <row r="148" spans="2:4" x14ac:dyDescent="0.2">
      <c r="B148" s="47"/>
      <c r="C148" s="47"/>
      <c r="D148" s="47"/>
    </row>
    <row r="149" spans="2:4" x14ac:dyDescent="0.2">
      <c r="B149" s="47"/>
      <c r="C149" s="47"/>
      <c r="D149" s="47"/>
    </row>
    <row r="150" spans="2:4" x14ac:dyDescent="0.2">
      <c r="B150" s="47"/>
      <c r="C150" s="47"/>
      <c r="D150" s="47"/>
    </row>
    <row r="151" spans="2:4" x14ac:dyDescent="0.2">
      <c r="B151" s="47"/>
      <c r="C151" s="47"/>
      <c r="D151" s="47"/>
    </row>
    <row r="152" spans="2:4" x14ac:dyDescent="0.2">
      <c r="B152" s="47"/>
      <c r="C152" s="47"/>
      <c r="D152" s="47"/>
    </row>
    <row r="153" spans="2:4" x14ac:dyDescent="0.2">
      <c r="B153" s="47"/>
      <c r="C153" s="47"/>
      <c r="D153" s="47"/>
    </row>
    <row r="154" spans="2:4" x14ac:dyDescent="0.2">
      <c r="B154" s="47"/>
      <c r="C154" s="47"/>
      <c r="D154" s="47"/>
    </row>
    <row r="155" spans="2:4" x14ac:dyDescent="0.2">
      <c r="B155" s="47"/>
      <c r="C155" s="47"/>
      <c r="D155" s="47"/>
    </row>
    <row r="156" spans="2:4" x14ac:dyDescent="0.2">
      <c r="B156" s="47"/>
      <c r="C156" s="47"/>
      <c r="D156" s="47"/>
    </row>
    <row r="157" spans="2:4" x14ac:dyDescent="0.2">
      <c r="B157" s="47"/>
      <c r="C157" s="47"/>
      <c r="D157" s="47"/>
    </row>
    <row r="158" spans="2:4" x14ac:dyDescent="0.2">
      <c r="B158" s="47"/>
      <c r="C158" s="47"/>
      <c r="D158" s="47"/>
    </row>
    <row r="159" spans="2:4" x14ac:dyDescent="0.2">
      <c r="B159" s="47"/>
      <c r="C159" s="47"/>
      <c r="D159" s="47"/>
    </row>
    <row r="160" spans="2:4" x14ac:dyDescent="0.2">
      <c r="B160" s="47"/>
      <c r="C160" s="47"/>
      <c r="D160" s="47"/>
    </row>
    <row r="161" spans="2:4" x14ac:dyDescent="0.2">
      <c r="B161" s="47"/>
      <c r="C161" s="47"/>
      <c r="D161" s="47"/>
    </row>
    <row r="162" spans="2:4" x14ac:dyDescent="0.2">
      <c r="B162" s="47"/>
      <c r="C162" s="47"/>
      <c r="D162" s="47"/>
    </row>
    <row r="163" spans="2:4" x14ac:dyDescent="0.2">
      <c r="B163" s="47"/>
      <c r="C163" s="47"/>
      <c r="D163" s="47"/>
    </row>
    <row r="164" spans="2:4" x14ac:dyDescent="0.2">
      <c r="B164" s="47"/>
      <c r="C164" s="47"/>
      <c r="D164" s="47"/>
    </row>
    <row r="165" spans="2:4" x14ac:dyDescent="0.2">
      <c r="B165" s="47"/>
      <c r="C165" s="47"/>
      <c r="D165" s="47"/>
    </row>
    <row r="166" spans="2:4" x14ac:dyDescent="0.2">
      <c r="B166" s="47"/>
      <c r="C166" s="47"/>
      <c r="D166" s="47"/>
    </row>
    <row r="167" spans="2:4" x14ac:dyDescent="0.2">
      <c r="B167" s="47"/>
      <c r="C167" s="47"/>
      <c r="D167" s="47"/>
    </row>
    <row r="168" spans="2:4" x14ac:dyDescent="0.2">
      <c r="B168" s="47"/>
      <c r="C168" s="47"/>
      <c r="D168" s="47"/>
    </row>
    <row r="169" spans="2:4" x14ac:dyDescent="0.2">
      <c r="B169" s="47"/>
      <c r="C169" s="47"/>
      <c r="D169" s="47"/>
    </row>
    <row r="170" spans="2:4" x14ac:dyDescent="0.2">
      <c r="B170" s="47"/>
      <c r="C170" s="47"/>
      <c r="D170" s="47"/>
    </row>
    <row r="171" spans="2:4" x14ac:dyDescent="0.2">
      <c r="B171" s="47"/>
      <c r="C171" s="47"/>
      <c r="D171" s="47"/>
    </row>
    <row r="172" spans="2:4" x14ac:dyDescent="0.2">
      <c r="B172" s="47"/>
      <c r="C172" s="47"/>
      <c r="D172" s="47"/>
    </row>
    <row r="173" spans="2:4" x14ac:dyDescent="0.2">
      <c r="B173" s="47"/>
      <c r="C173" s="47"/>
      <c r="D173" s="47"/>
    </row>
    <row r="174" spans="2:4" x14ac:dyDescent="0.2">
      <c r="B174" s="47"/>
      <c r="C174" s="47"/>
      <c r="D174" s="47"/>
    </row>
    <row r="175" spans="2:4" x14ac:dyDescent="0.2">
      <c r="B175" s="47"/>
      <c r="C175" s="47"/>
      <c r="D175" s="47"/>
    </row>
    <row r="176" spans="2:4" x14ac:dyDescent="0.2">
      <c r="B176" s="47"/>
      <c r="C176" s="47"/>
      <c r="D176" s="47"/>
    </row>
    <row r="177" spans="2:4" x14ac:dyDescent="0.2">
      <c r="B177" s="47"/>
      <c r="C177" s="47"/>
      <c r="D177" s="47"/>
    </row>
    <row r="178" spans="2:4" x14ac:dyDescent="0.2">
      <c r="B178" s="47"/>
      <c r="C178" s="47"/>
      <c r="D178" s="47"/>
    </row>
    <row r="179" spans="2:4" x14ac:dyDescent="0.2">
      <c r="B179" s="47"/>
      <c r="C179" s="47"/>
      <c r="D179" s="47"/>
    </row>
    <row r="180" spans="2:4" x14ac:dyDescent="0.2">
      <c r="B180" s="47"/>
      <c r="C180" s="47"/>
      <c r="D180" s="47"/>
    </row>
    <row r="181" spans="2:4" x14ac:dyDescent="0.2">
      <c r="B181" s="47"/>
      <c r="C181" s="47"/>
      <c r="D181" s="47"/>
    </row>
    <row r="182" spans="2:4" x14ac:dyDescent="0.2">
      <c r="B182" s="47"/>
      <c r="C182" s="47"/>
      <c r="D182" s="47"/>
    </row>
    <row r="183" spans="2:4" x14ac:dyDescent="0.2">
      <c r="B183" s="47"/>
      <c r="C183" s="47"/>
      <c r="D183" s="47"/>
    </row>
    <row r="184" spans="2:4" x14ac:dyDescent="0.2">
      <c r="B184" s="47"/>
      <c r="C184" s="47"/>
      <c r="D184" s="47"/>
    </row>
    <row r="185" spans="2:4" x14ac:dyDescent="0.2">
      <c r="B185" s="47"/>
      <c r="C185" s="47"/>
      <c r="D185" s="47"/>
    </row>
    <row r="186" spans="2:4" x14ac:dyDescent="0.2">
      <c r="B186" s="47"/>
      <c r="C186" s="47"/>
      <c r="D186" s="47"/>
    </row>
    <row r="187" spans="2:4" x14ac:dyDescent="0.2">
      <c r="B187" s="47"/>
      <c r="C187" s="47"/>
      <c r="D187" s="47"/>
    </row>
    <row r="188" spans="2:4" x14ac:dyDescent="0.2">
      <c r="B188" s="47"/>
      <c r="C188" s="47"/>
      <c r="D188" s="47"/>
    </row>
    <row r="189" spans="2:4" x14ac:dyDescent="0.2">
      <c r="B189" s="47"/>
      <c r="C189" s="47"/>
      <c r="D189" s="47"/>
    </row>
    <row r="190" spans="2:4" x14ac:dyDescent="0.2">
      <c r="B190" s="47"/>
      <c r="C190" s="47"/>
      <c r="D190" s="47"/>
    </row>
    <row r="191" spans="2:4" x14ac:dyDescent="0.2">
      <c r="B191" s="47"/>
      <c r="C191" s="47"/>
      <c r="D191" s="47"/>
    </row>
    <row r="192" spans="2:4" x14ac:dyDescent="0.2">
      <c r="B192" s="47"/>
      <c r="C192" s="47"/>
      <c r="D192" s="47"/>
    </row>
    <row r="193" spans="2:4" x14ac:dyDescent="0.2">
      <c r="B193" s="47"/>
      <c r="C193" s="47"/>
      <c r="D193" s="47"/>
    </row>
    <row r="194" spans="2:4" x14ac:dyDescent="0.2">
      <c r="B194" s="47"/>
      <c r="C194" s="47"/>
      <c r="D194" s="47"/>
    </row>
    <row r="195" spans="2:4" x14ac:dyDescent="0.2">
      <c r="B195" s="47"/>
      <c r="C195" s="47"/>
      <c r="D195" s="47"/>
    </row>
    <row r="196" spans="2:4" x14ac:dyDescent="0.2">
      <c r="B196" s="47"/>
      <c r="C196" s="47"/>
      <c r="D196" s="47"/>
    </row>
    <row r="197" spans="2:4" x14ac:dyDescent="0.2">
      <c r="B197" s="47"/>
      <c r="C197" s="47"/>
      <c r="D197" s="47"/>
    </row>
    <row r="198" spans="2:4" x14ac:dyDescent="0.2">
      <c r="B198" s="47"/>
      <c r="C198" s="47"/>
      <c r="D198" s="47"/>
    </row>
    <row r="199" spans="2:4" x14ac:dyDescent="0.2">
      <c r="B199" s="47"/>
      <c r="C199" s="47"/>
      <c r="D199" s="47"/>
    </row>
    <row r="200" spans="2:4" x14ac:dyDescent="0.2">
      <c r="B200" s="47"/>
      <c r="C200" s="47"/>
      <c r="D200" s="47"/>
    </row>
    <row r="201" spans="2:4" x14ac:dyDescent="0.2">
      <c r="B201" s="47"/>
      <c r="C201" s="47"/>
      <c r="D201" s="47"/>
    </row>
    <row r="202" spans="2:4" x14ac:dyDescent="0.2">
      <c r="B202" s="47"/>
      <c r="C202" s="47"/>
      <c r="D202" s="47"/>
    </row>
    <row r="203" spans="2:4" x14ac:dyDescent="0.2">
      <c r="B203" s="47"/>
      <c r="C203" s="47"/>
      <c r="D203" s="47"/>
    </row>
    <row r="204" spans="2:4" x14ac:dyDescent="0.2">
      <c r="B204" s="47"/>
      <c r="C204" s="47"/>
      <c r="D204" s="47"/>
    </row>
    <row r="205" spans="2:4" x14ac:dyDescent="0.2">
      <c r="B205" s="47"/>
      <c r="C205" s="47"/>
      <c r="D205" s="47"/>
    </row>
    <row r="206" spans="2:4" x14ac:dyDescent="0.2">
      <c r="B206" s="47"/>
      <c r="C206" s="47"/>
      <c r="D206" s="47"/>
    </row>
    <row r="207" spans="2:4" x14ac:dyDescent="0.2">
      <c r="B207" s="47"/>
      <c r="C207" s="47"/>
      <c r="D207" s="47"/>
    </row>
    <row r="208" spans="2:4" x14ac:dyDescent="0.2">
      <c r="B208" s="47"/>
      <c r="C208" s="47"/>
      <c r="D208" s="47"/>
    </row>
    <row r="209" spans="2:4" x14ac:dyDescent="0.2">
      <c r="B209" s="47"/>
      <c r="C209" s="47"/>
      <c r="D209" s="47"/>
    </row>
    <row r="210" spans="2:4" x14ac:dyDescent="0.2">
      <c r="B210" s="47"/>
      <c r="C210" s="47"/>
      <c r="D210" s="47"/>
    </row>
    <row r="211" spans="2:4" x14ac:dyDescent="0.2">
      <c r="B211" s="47"/>
      <c r="C211" s="47"/>
      <c r="D211" s="47"/>
    </row>
    <row r="212" spans="2:4" x14ac:dyDescent="0.2">
      <c r="B212" s="47"/>
      <c r="C212" s="47"/>
      <c r="D212" s="47"/>
    </row>
    <row r="213" spans="2:4" x14ac:dyDescent="0.2">
      <c r="B213" s="47"/>
      <c r="C213" s="47"/>
      <c r="D213" s="47"/>
    </row>
    <row r="214" spans="2:4" x14ac:dyDescent="0.2">
      <c r="B214" s="47"/>
      <c r="C214" s="47"/>
      <c r="D214" s="47"/>
    </row>
    <row r="215" spans="2:4" x14ac:dyDescent="0.2">
      <c r="B215" s="47"/>
      <c r="C215" s="47"/>
      <c r="D215" s="47"/>
    </row>
    <row r="216" spans="2:4" x14ac:dyDescent="0.2">
      <c r="B216" s="47"/>
      <c r="C216" s="47"/>
      <c r="D216" s="47"/>
    </row>
    <row r="217" spans="2:4" x14ac:dyDescent="0.2">
      <c r="B217" s="47"/>
      <c r="C217" s="47"/>
      <c r="D217" s="47"/>
    </row>
    <row r="218" spans="2:4" x14ac:dyDescent="0.2">
      <c r="B218" s="47"/>
      <c r="C218" s="47"/>
      <c r="D218" s="47"/>
    </row>
    <row r="219" spans="2:4" x14ac:dyDescent="0.2">
      <c r="B219" s="47"/>
      <c r="C219" s="47"/>
      <c r="D219" s="47"/>
    </row>
    <row r="220" spans="2:4" x14ac:dyDescent="0.2">
      <c r="B220" s="47"/>
      <c r="C220" s="47"/>
      <c r="D220" s="47"/>
    </row>
    <row r="221" spans="2:4" x14ac:dyDescent="0.2">
      <c r="B221" s="47"/>
      <c r="C221" s="47"/>
      <c r="D221" s="47"/>
    </row>
    <row r="222" spans="2:4" x14ac:dyDescent="0.2">
      <c r="B222" s="47"/>
      <c r="C222" s="47"/>
      <c r="D222" s="47"/>
    </row>
    <row r="223" spans="2:4" x14ac:dyDescent="0.2">
      <c r="B223" s="47"/>
      <c r="C223" s="47"/>
      <c r="D223" s="47"/>
    </row>
    <row r="224" spans="2:4" x14ac:dyDescent="0.2">
      <c r="B224" s="47"/>
      <c r="C224" s="47"/>
      <c r="D224" s="47"/>
    </row>
    <row r="225" spans="2:4" x14ac:dyDescent="0.2">
      <c r="B225" s="47"/>
      <c r="C225" s="47"/>
      <c r="D225" s="47"/>
    </row>
    <row r="226" spans="2:4" x14ac:dyDescent="0.2">
      <c r="B226" s="47"/>
      <c r="C226" s="47"/>
      <c r="D226" s="47"/>
    </row>
    <row r="227" spans="2:4" x14ac:dyDescent="0.2">
      <c r="B227" s="47"/>
      <c r="C227" s="47"/>
      <c r="D227" s="47"/>
    </row>
    <row r="228" spans="2:4" x14ac:dyDescent="0.2">
      <c r="B228" s="47"/>
      <c r="C228" s="47"/>
      <c r="D228" s="47"/>
    </row>
    <row r="229" spans="2:4" x14ac:dyDescent="0.2">
      <c r="B229" s="47"/>
      <c r="C229" s="47"/>
      <c r="D229" s="47"/>
    </row>
    <row r="230" spans="2:4" x14ac:dyDescent="0.2">
      <c r="B230" s="47"/>
      <c r="C230" s="47"/>
      <c r="D230" s="47"/>
    </row>
    <row r="231" spans="2:4" x14ac:dyDescent="0.2">
      <c r="B231" s="47"/>
      <c r="C231" s="47"/>
      <c r="D231" s="47"/>
    </row>
    <row r="232" spans="2:4" x14ac:dyDescent="0.2">
      <c r="B232" s="47"/>
      <c r="C232" s="47"/>
      <c r="D232" s="47"/>
    </row>
    <row r="233" spans="2:4" x14ac:dyDescent="0.2">
      <c r="B233" s="47"/>
      <c r="C233" s="47"/>
      <c r="D233" s="47"/>
    </row>
    <row r="234" spans="2:4" x14ac:dyDescent="0.2">
      <c r="B234" s="47"/>
      <c r="C234" s="47"/>
      <c r="D234" s="47"/>
    </row>
    <row r="235" spans="2:4" x14ac:dyDescent="0.2">
      <c r="B235" s="47"/>
      <c r="C235" s="47"/>
      <c r="D235" s="47"/>
    </row>
    <row r="236" spans="2:4" x14ac:dyDescent="0.2">
      <c r="B236" s="47"/>
      <c r="C236" s="47"/>
      <c r="D236" s="47"/>
    </row>
    <row r="237" spans="2:4" x14ac:dyDescent="0.2">
      <c r="B237" s="47"/>
      <c r="C237" s="47"/>
      <c r="D237" s="47"/>
    </row>
    <row r="238" spans="2:4" x14ac:dyDescent="0.2">
      <c r="B238" s="47"/>
      <c r="C238" s="47"/>
      <c r="D238" s="47"/>
    </row>
    <row r="239" spans="2:4" x14ac:dyDescent="0.2">
      <c r="B239" s="47"/>
      <c r="C239" s="47"/>
      <c r="D239" s="47"/>
    </row>
    <row r="240" spans="2:4" x14ac:dyDescent="0.2">
      <c r="B240" s="47"/>
      <c r="C240" s="47"/>
      <c r="D240" s="47"/>
    </row>
    <row r="241" spans="2:4" x14ac:dyDescent="0.2">
      <c r="B241" s="47"/>
      <c r="C241" s="47"/>
      <c r="D241" s="47"/>
    </row>
    <row r="242" spans="2:4" x14ac:dyDescent="0.2">
      <c r="B242" s="47"/>
      <c r="C242" s="47"/>
      <c r="D242" s="47"/>
    </row>
    <row r="243" spans="2:4" x14ac:dyDescent="0.2">
      <c r="B243" s="47"/>
      <c r="C243" s="47"/>
      <c r="D243" s="47"/>
    </row>
    <row r="244" spans="2:4" x14ac:dyDescent="0.2">
      <c r="B244" s="47"/>
      <c r="C244" s="47"/>
      <c r="D244" s="47"/>
    </row>
    <row r="245" spans="2:4" x14ac:dyDescent="0.2">
      <c r="B245" s="47"/>
      <c r="C245" s="47"/>
      <c r="D245" s="47"/>
    </row>
    <row r="246" spans="2:4" x14ac:dyDescent="0.2">
      <c r="B246" s="47"/>
      <c r="C246" s="47"/>
      <c r="D246" s="47"/>
    </row>
    <row r="247" spans="2:4" x14ac:dyDescent="0.2">
      <c r="B247" s="47"/>
      <c r="C247" s="47"/>
      <c r="D247" s="47"/>
    </row>
    <row r="248" spans="2:4" x14ac:dyDescent="0.2">
      <c r="B248" s="47"/>
      <c r="C248" s="47"/>
      <c r="D248" s="47"/>
    </row>
    <row r="249" spans="2:4" x14ac:dyDescent="0.2">
      <c r="B249" s="47"/>
      <c r="C249" s="47"/>
      <c r="D249" s="47"/>
    </row>
    <row r="250" spans="2:4" x14ac:dyDescent="0.2">
      <c r="B250" s="47"/>
      <c r="C250" s="47"/>
      <c r="D250" s="47"/>
    </row>
    <row r="251" spans="2:4" x14ac:dyDescent="0.2">
      <c r="B251" s="47"/>
      <c r="C251" s="47"/>
      <c r="D251" s="47"/>
    </row>
    <row r="252" spans="2:4" x14ac:dyDescent="0.2">
      <c r="B252" s="47"/>
      <c r="C252" s="47"/>
      <c r="D252" s="47"/>
    </row>
    <row r="253" spans="2:4" x14ac:dyDescent="0.2">
      <c r="B253" s="47"/>
      <c r="C253" s="47"/>
      <c r="D253" s="47"/>
    </row>
    <row r="254" spans="2:4" x14ac:dyDescent="0.2">
      <c r="B254" s="47"/>
      <c r="C254" s="47"/>
      <c r="D254" s="47"/>
    </row>
    <row r="255" spans="2:4" x14ac:dyDescent="0.2">
      <c r="B255" s="47"/>
      <c r="C255" s="47"/>
      <c r="D255" s="47"/>
    </row>
    <row r="256" spans="2:4" x14ac:dyDescent="0.2">
      <c r="B256" s="47"/>
      <c r="C256" s="47"/>
      <c r="D256" s="47"/>
    </row>
    <row r="257" spans="2:4" x14ac:dyDescent="0.2">
      <c r="B257" s="47"/>
      <c r="C257" s="47"/>
      <c r="D257" s="47"/>
    </row>
    <row r="258" spans="2:4" x14ac:dyDescent="0.2">
      <c r="B258" s="47"/>
      <c r="C258" s="47"/>
      <c r="D258" s="47"/>
    </row>
    <row r="259" spans="2:4" x14ac:dyDescent="0.2">
      <c r="B259" s="47"/>
      <c r="C259" s="47"/>
      <c r="D259" s="47"/>
    </row>
    <row r="260" spans="2:4" x14ac:dyDescent="0.2">
      <c r="B260" s="47"/>
      <c r="C260" s="47"/>
      <c r="D260" s="47"/>
    </row>
    <row r="261" spans="2:4" x14ac:dyDescent="0.2">
      <c r="B261" s="47"/>
      <c r="C261" s="47"/>
      <c r="D261" s="47"/>
    </row>
    <row r="262" spans="2:4" x14ac:dyDescent="0.2">
      <c r="B262" s="47"/>
      <c r="C262" s="47"/>
      <c r="D262" s="47"/>
    </row>
    <row r="263" spans="2:4" x14ac:dyDescent="0.2">
      <c r="B263" s="47"/>
      <c r="C263" s="47"/>
      <c r="D263" s="47"/>
    </row>
    <row r="264" spans="2:4" x14ac:dyDescent="0.2">
      <c r="B264" s="47"/>
      <c r="C264" s="47"/>
      <c r="D264" s="47"/>
    </row>
    <row r="265" spans="2:4" x14ac:dyDescent="0.2">
      <c r="B265" s="47"/>
      <c r="C265" s="47"/>
      <c r="D265" s="47"/>
    </row>
    <row r="266" spans="2:4" x14ac:dyDescent="0.2">
      <c r="B266" s="47"/>
      <c r="C266" s="47"/>
      <c r="D266" s="47"/>
    </row>
    <row r="267" spans="2:4" x14ac:dyDescent="0.2">
      <c r="B267" s="47"/>
      <c r="C267" s="47"/>
      <c r="D267" s="47"/>
    </row>
    <row r="268" spans="2:4" x14ac:dyDescent="0.2">
      <c r="B268" s="47"/>
      <c r="C268" s="47"/>
      <c r="D268" s="47"/>
    </row>
    <row r="269" spans="2:4" x14ac:dyDescent="0.2">
      <c r="B269" s="47"/>
      <c r="C269" s="47"/>
      <c r="D269" s="47"/>
    </row>
    <row r="270" spans="2:4" x14ac:dyDescent="0.2">
      <c r="B270" s="47"/>
      <c r="C270" s="47"/>
      <c r="D270" s="47"/>
    </row>
    <row r="271" spans="2:4" x14ac:dyDescent="0.2">
      <c r="B271" s="47"/>
      <c r="C271" s="47"/>
      <c r="D271" s="47"/>
    </row>
    <row r="272" spans="2:4" x14ac:dyDescent="0.2">
      <c r="B272" s="47"/>
      <c r="C272" s="47"/>
      <c r="D272" s="47"/>
    </row>
    <row r="273" spans="2:4" x14ac:dyDescent="0.2">
      <c r="B273" s="47"/>
      <c r="C273" s="47"/>
      <c r="D273" s="47"/>
    </row>
    <row r="274" spans="2:4" x14ac:dyDescent="0.2">
      <c r="B274" s="47"/>
      <c r="C274" s="47"/>
      <c r="D274" s="47"/>
    </row>
    <row r="275" spans="2:4" x14ac:dyDescent="0.2">
      <c r="B275" s="47"/>
      <c r="C275" s="47"/>
      <c r="D275" s="47"/>
    </row>
    <row r="276" spans="2:4" x14ac:dyDescent="0.2">
      <c r="B276" s="47"/>
      <c r="C276" s="47"/>
      <c r="D276" s="47"/>
    </row>
    <row r="277" spans="2:4" x14ac:dyDescent="0.2">
      <c r="B277" s="47"/>
      <c r="C277" s="47"/>
      <c r="D277" s="47"/>
    </row>
    <row r="278" spans="2:4" x14ac:dyDescent="0.2">
      <c r="B278" s="47"/>
      <c r="C278" s="47"/>
      <c r="D278" s="47"/>
    </row>
    <row r="279" spans="2:4" x14ac:dyDescent="0.2">
      <c r="B279" s="47"/>
      <c r="C279" s="47"/>
      <c r="D279" s="47"/>
    </row>
    <row r="280" spans="2:4" x14ac:dyDescent="0.2">
      <c r="B280" s="47"/>
      <c r="C280" s="47"/>
      <c r="D280" s="47"/>
    </row>
    <row r="281" spans="2:4" x14ac:dyDescent="0.2">
      <c r="B281" s="47"/>
      <c r="C281" s="47"/>
      <c r="D281" s="47"/>
    </row>
    <row r="282" spans="2:4" x14ac:dyDescent="0.2">
      <c r="B282" s="47"/>
      <c r="C282" s="47"/>
      <c r="D282" s="47"/>
    </row>
    <row r="283" spans="2:4" x14ac:dyDescent="0.2">
      <c r="B283" s="47"/>
      <c r="C283" s="47"/>
      <c r="D283" s="47"/>
    </row>
    <row r="284" spans="2:4" x14ac:dyDescent="0.2">
      <c r="B284" s="47"/>
      <c r="C284" s="47"/>
      <c r="D284" s="47"/>
    </row>
    <row r="285" spans="2:4" x14ac:dyDescent="0.2">
      <c r="B285" s="47"/>
      <c r="C285" s="47"/>
      <c r="D285" s="47"/>
    </row>
    <row r="286" spans="2:4" x14ac:dyDescent="0.2">
      <c r="B286" s="47"/>
      <c r="C286" s="47"/>
      <c r="D286" s="47"/>
    </row>
    <row r="287" spans="2:4" x14ac:dyDescent="0.2">
      <c r="B287" s="47"/>
      <c r="C287" s="47"/>
      <c r="D287" s="47"/>
    </row>
    <row r="288" spans="2:4" x14ac:dyDescent="0.2">
      <c r="B288" s="47"/>
      <c r="C288" s="47"/>
      <c r="D288" s="47"/>
    </row>
    <row r="289" spans="2:4" x14ac:dyDescent="0.2">
      <c r="B289" s="47"/>
      <c r="C289" s="47"/>
      <c r="D289" s="47"/>
    </row>
    <row r="290" spans="2:4" x14ac:dyDescent="0.2">
      <c r="B290" s="47"/>
      <c r="C290" s="47"/>
      <c r="D290" s="47"/>
    </row>
    <row r="291" spans="2:4" x14ac:dyDescent="0.2">
      <c r="B291" s="47"/>
      <c r="C291" s="47"/>
      <c r="D291" s="47"/>
    </row>
    <row r="292" spans="2:4" x14ac:dyDescent="0.2">
      <c r="B292" s="47"/>
      <c r="C292" s="47"/>
      <c r="D292" s="47"/>
    </row>
    <row r="293" spans="2:4" x14ac:dyDescent="0.2">
      <c r="B293" s="47"/>
      <c r="C293" s="47"/>
      <c r="D293" s="47"/>
    </row>
    <row r="294" spans="2:4" x14ac:dyDescent="0.2">
      <c r="B294" s="47"/>
      <c r="C294" s="47"/>
      <c r="D294" s="47"/>
    </row>
    <row r="295" spans="2:4" x14ac:dyDescent="0.2">
      <c r="B295" s="47"/>
      <c r="C295" s="47"/>
      <c r="D295" s="47"/>
    </row>
    <row r="296" spans="2:4" x14ac:dyDescent="0.2">
      <c r="B296" s="47"/>
      <c r="C296" s="47"/>
      <c r="D296" s="47"/>
    </row>
    <row r="297" spans="2:4" x14ac:dyDescent="0.2">
      <c r="B297" s="47"/>
      <c r="C297" s="47"/>
      <c r="D297" s="47"/>
    </row>
    <row r="298" spans="2:4" x14ac:dyDescent="0.2">
      <c r="B298" s="47"/>
      <c r="C298" s="47"/>
      <c r="D298" s="47"/>
    </row>
    <row r="299" spans="2:4" x14ac:dyDescent="0.2">
      <c r="B299" s="47"/>
      <c r="C299" s="47"/>
      <c r="D299" s="47"/>
    </row>
    <row r="300" spans="2:4" x14ac:dyDescent="0.2">
      <c r="B300" s="47"/>
      <c r="C300" s="47"/>
      <c r="D300" s="47"/>
    </row>
    <row r="301" spans="2:4" x14ac:dyDescent="0.2">
      <c r="B301" s="47"/>
      <c r="C301" s="47"/>
      <c r="D301" s="47"/>
    </row>
    <row r="302" spans="2:4" x14ac:dyDescent="0.2">
      <c r="B302" s="47"/>
      <c r="C302" s="47"/>
      <c r="D302" s="47"/>
    </row>
    <row r="303" spans="2:4" x14ac:dyDescent="0.2">
      <c r="B303" s="47"/>
      <c r="C303" s="47"/>
      <c r="D303" s="47"/>
    </row>
    <row r="304" spans="2:4" x14ac:dyDescent="0.2">
      <c r="B304" s="47"/>
      <c r="C304" s="47"/>
      <c r="D304" s="47"/>
    </row>
    <row r="305" spans="2:4" x14ac:dyDescent="0.2">
      <c r="B305" s="47"/>
      <c r="C305" s="47"/>
      <c r="D305" s="47"/>
    </row>
    <row r="306" spans="2:4" x14ac:dyDescent="0.2">
      <c r="B306" s="47"/>
      <c r="C306" s="47"/>
      <c r="D306" s="47"/>
    </row>
    <row r="307" spans="2:4" x14ac:dyDescent="0.2">
      <c r="B307" s="47"/>
      <c r="C307" s="47"/>
      <c r="D307" s="47"/>
    </row>
    <row r="308" spans="2:4" x14ac:dyDescent="0.2">
      <c r="B308" s="47"/>
      <c r="C308" s="47"/>
      <c r="D308" s="47"/>
    </row>
    <row r="309" spans="2:4" x14ac:dyDescent="0.2">
      <c r="B309" s="47"/>
      <c r="C309" s="47"/>
      <c r="D309" s="47"/>
    </row>
    <row r="310" spans="2:4" x14ac:dyDescent="0.2">
      <c r="B310" s="47"/>
      <c r="C310" s="47"/>
      <c r="D310" s="47"/>
    </row>
    <row r="311" spans="2:4" x14ac:dyDescent="0.2">
      <c r="B311" s="47"/>
      <c r="C311" s="47"/>
      <c r="D311" s="47"/>
    </row>
    <row r="312" spans="2:4" x14ac:dyDescent="0.2">
      <c r="B312" s="47"/>
      <c r="C312" s="47"/>
      <c r="D312" s="47"/>
    </row>
    <row r="313" spans="2:4" x14ac:dyDescent="0.2">
      <c r="B313" s="47"/>
      <c r="C313" s="47"/>
      <c r="D313" s="47"/>
    </row>
    <row r="314" spans="2:4" x14ac:dyDescent="0.2">
      <c r="B314" s="47"/>
      <c r="C314" s="47"/>
      <c r="D314" s="47"/>
    </row>
    <row r="315" spans="2:4" x14ac:dyDescent="0.2">
      <c r="B315" s="47"/>
      <c r="C315" s="47"/>
      <c r="D315" s="47"/>
    </row>
    <row r="316" spans="2:4" x14ac:dyDescent="0.2">
      <c r="B316" s="47"/>
      <c r="C316" s="47"/>
      <c r="D316" s="47"/>
    </row>
    <row r="317" spans="2:4" x14ac:dyDescent="0.2">
      <c r="B317" s="47"/>
      <c r="C317" s="47"/>
      <c r="D317" s="47"/>
    </row>
    <row r="318" spans="2:4" x14ac:dyDescent="0.2">
      <c r="B318" s="47"/>
      <c r="C318" s="47"/>
      <c r="D318" s="47"/>
    </row>
    <row r="319" spans="2:4" x14ac:dyDescent="0.2">
      <c r="B319" s="47"/>
      <c r="C319" s="47"/>
      <c r="D319" s="47"/>
    </row>
    <row r="320" spans="2:4" x14ac:dyDescent="0.2">
      <c r="B320" s="47"/>
      <c r="C320" s="47"/>
      <c r="D320" s="47"/>
    </row>
    <row r="321" spans="2:4" x14ac:dyDescent="0.2">
      <c r="B321" s="47"/>
      <c r="C321" s="47"/>
      <c r="D321" s="47"/>
    </row>
    <row r="322" spans="2:4" x14ac:dyDescent="0.2">
      <c r="B322" s="47"/>
      <c r="C322" s="47"/>
      <c r="D322" s="47"/>
    </row>
    <row r="323" spans="2:4" x14ac:dyDescent="0.2">
      <c r="B323" s="47"/>
      <c r="C323" s="47"/>
      <c r="D323" s="47"/>
    </row>
    <row r="324" spans="2:4" x14ac:dyDescent="0.2">
      <c r="B324" s="47"/>
      <c r="C324" s="47"/>
      <c r="D324" s="47"/>
    </row>
    <row r="325" spans="2:4" x14ac:dyDescent="0.2">
      <c r="B325" s="47"/>
      <c r="C325" s="47"/>
      <c r="D325" s="47"/>
    </row>
    <row r="326" spans="2:4" x14ac:dyDescent="0.2">
      <c r="B326" s="47"/>
      <c r="C326" s="47"/>
      <c r="D326" s="47"/>
    </row>
    <row r="327" spans="2:4" x14ac:dyDescent="0.2">
      <c r="B327" s="47"/>
      <c r="C327" s="47"/>
      <c r="D327" s="47"/>
    </row>
    <row r="328" spans="2:4" x14ac:dyDescent="0.2">
      <c r="B328" s="47"/>
      <c r="C328" s="47"/>
      <c r="D328" s="47"/>
    </row>
    <row r="329" spans="2:4" x14ac:dyDescent="0.2">
      <c r="B329" s="47"/>
      <c r="C329" s="47"/>
      <c r="D329" s="47"/>
    </row>
    <row r="330" spans="2:4" x14ac:dyDescent="0.2">
      <c r="B330" s="47"/>
      <c r="C330" s="47"/>
      <c r="D330" s="47"/>
    </row>
    <row r="331" spans="2:4" x14ac:dyDescent="0.2">
      <c r="B331" s="47"/>
      <c r="C331" s="47"/>
      <c r="D331" s="47"/>
    </row>
    <row r="332" spans="2:4" x14ac:dyDescent="0.2">
      <c r="B332" s="47"/>
      <c r="C332" s="47"/>
      <c r="D332" s="47"/>
    </row>
    <row r="333" spans="2:4" x14ac:dyDescent="0.2">
      <c r="B333" s="47"/>
      <c r="C333" s="47"/>
      <c r="D333" s="47"/>
    </row>
    <row r="334" spans="2:4" x14ac:dyDescent="0.2">
      <c r="B334" s="47"/>
      <c r="C334" s="47"/>
      <c r="D334" s="47"/>
    </row>
    <row r="335" spans="2:4" x14ac:dyDescent="0.2">
      <c r="B335" s="47"/>
      <c r="C335" s="47"/>
      <c r="D335" s="47"/>
    </row>
    <row r="336" spans="2:4" x14ac:dyDescent="0.2">
      <c r="B336" s="47"/>
      <c r="C336" s="47"/>
      <c r="D336" s="47"/>
    </row>
    <row r="337" spans="2:4" x14ac:dyDescent="0.2">
      <c r="B337" s="47"/>
      <c r="C337" s="47"/>
      <c r="D337" s="47"/>
    </row>
    <row r="338" spans="2:4" x14ac:dyDescent="0.2">
      <c r="B338" s="47"/>
      <c r="C338" s="47"/>
      <c r="D338" s="47"/>
    </row>
    <row r="339" spans="2:4" x14ac:dyDescent="0.2">
      <c r="B339" s="47"/>
      <c r="C339" s="47"/>
      <c r="D339" s="47"/>
    </row>
    <row r="340" spans="2:4" x14ac:dyDescent="0.2">
      <c r="B340" s="47"/>
      <c r="C340" s="47"/>
      <c r="D340" s="47"/>
    </row>
    <row r="341" spans="2:4" x14ac:dyDescent="0.2">
      <c r="B341" s="47"/>
      <c r="C341" s="47"/>
      <c r="D341" s="47"/>
    </row>
    <row r="342" spans="2:4" x14ac:dyDescent="0.2">
      <c r="B342" s="47"/>
      <c r="C342" s="47"/>
      <c r="D342" s="47"/>
    </row>
    <row r="343" spans="2:4" x14ac:dyDescent="0.2">
      <c r="B343" s="47"/>
      <c r="C343" s="47"/>
      <c r="D343" s="47"/>
    </row>
    <row r="344" spans="2:4" x14ac:dyDescent="0.2">
      <c r="B344" s="47"/>
      <c r="C344" s="47"/>
      <c r="D344" s="47"/>
    </row>
    <row r="345" spans="2:4" x14ac:dyDescent="0.2">
      <c r="B345" s="47"/>
      <c r="C345" s="47"/>
      <c r="D345" s="47"/>
    </row>
    <row r="346" spans="2:4" x14ac:dyDescent="0.2">
      <c r="B346" s="47"/>
      <c r="C346" s="47"/>
      <c r="D346" s="47"/>
    </row>
    <row r="347" spans="2:4" x14ac:dyDescent="0.2">
      <c r="B347" s="47"/>
      <c r="C347" s="47"/>
      <c r="D347" s="47"/>
    </row>
    <row r="348" spans="2:4" x14ac:dyDescent="0.2">
      <c r="B348" s="47"/>
      <c r="C348" s="47"/>
      <c r="D348" s="47"/>
    </row>
    <row r="349" spans="2:4" x14ac:dyDescent="0.2">
      <c r="B349" s="47"/>
      <c r="C349" s="47"/>
      <c r="D349" s="47"/>
    </row>
    <row r="350" spans="2:4" x14ac:dyDescent="0.2">
      <c r="B350" s="47"/>
      <c r="C350" s="47"/>
      <c r="D350" s="47"/>
    </row>
    <row r="351" spans="2:4" x14ac:dyDescent="0.2">
      <c r="B351" s="47"/>
      <c r="C351" s="47"/>
      <c r="D351" s="47"/>
    </row>
    <row r="352" spans="2:4" x14ac:dyDescent="0.2">
      <c r="B352" s="47"/>
      <c r="C352" s="47"/>
      <c r="D352" s="47"/>
    </row>
    <row r="353" spans="2:4" x14ac:dyDescent="0.2">
      <c r="B353" s="47"/>
      <c r="C353" s="47"/>
      <c r="D353" s="47"/>
    </row>
    <row r="354" spans="2:4" x14ac:dyDescent="0.2">
      <c r="B354" s="47"/>
      <c r="C354" s="47"/>
      <c r="D354" s="47"/>
    </row>
    <row r="355" spans="2:4" x14ac:dyDescent="0.2">
      <c r="B355" s="47"/>
      <c r="C355" s="47"/>
      <c r="D355" s="47"/>
    </row>
    <row r="356" spans="2:4" x14ac:dyDescent="0.2">
      <c r="B356" s="47"/>
      <c r="C356" s="47"/>
      <c r="D356" s="47"/>
    </row>
    <row r="357" spans="2:4" x14ac:dyDescent="0.2">
      <c r="B357" s="47"/>
      <c r="C357" s="47"/>
      <c r="D357" s="47"/>
    </row>
    <row r="358" spans="2:4" x14ac:dyDescent="0.2">
      <c r="B358" s="47"/>
      <c r="C358" s="47"/>
      <c r="D358" s="47"/>
    </row>
    <row r="359" spans="2:4" x14ac:dyDescent="0.2">
      <c r="B359" s="47"/>
      <c r="C359" s="47"/>
      <c r="D359" s="47"/>
    </row>
    <row r="360" spans="2:4" x14ac:dyDescent="0.2">
      <c r="B360" s="47"/>
      <c r="C360" s="47"/>
      <c r="D360" s="47"/>
    </row>
    <row r="361" spans="2:4" x14ac:dyDescent="0.2">
      <c r="B361" s="47"/>
      <c r="C361" s="47"/>
      <c r="D361" s="47"/>
    </row>
    <row r="362" spans="2:4" x14ac:dyDescent="0.2">
      <c r="B362" s="47"/>
      <c r="C362" s="47"/>
      <c r="D362" s="47"/>
    </row>
    <row r="363" spans="2:4" x14ac:dyDescent="0.2">
      <c r="B363" s="47"/>
      <c r="C363" s="47"/>
      <c r="D363" s="47"/>
    </row>
    <row r="364" spans="2:4" x14ac:dyDescent="0.2">
      <c r="B364" s="47"/>
      <c r="C364" s="47"/>
      <c r="D364" s="47"/>
    </row>
    <row r="365" spans="2:4" x14ac:dyDescent="0.2">
      <c r="B365" s="47"/>
      <c r="C365" s="47"/>
      <c r="D365" s="47"/>
    </row>
    <row r="366" spans="2:4" x14ac:dyDescent="0.2">
      <c r="B366" s="47"/>
      <c r="C366" s="47"/>
      <c r="D366" s="47"/>
    </row>
    <row r="367" spans="2:4" x14ac:dyDescent="0.2">
      <c r="B367" s="47"/>
      <c r="C367" s="47"/>
      <c r="D367" s="47"/>
    </row>
    <row r="368" spans="2:4" x14ac:dyDescent="0.2">
      <c r="B368" s="47"/>
      <c r="C368" s="47"/>
      <c r="D368" s="47"/>
    </row>
    <row r="369" spans="2:4" x14ac:dyDescent="0.2">
      <c r="B369" s="47"/>
      <c r="C369" s="47"/>
      <c r="D369" s="47"/>
    </row>
    <row r="370" spans="2:4" x14ac:dyDescent="0.2">
      <c r="B370" s="47"/>
      <c r="C370" s="47"/>
      <c r="D370" s="47"/>
    </row>
    <row r="371" spans="2:4" x14ac:dyDescent="0.2">
      <c r="B371" s="47"/>
      <c r="C371" s="47"/>
      <c r="D371" s="47"/>
    </row>
    <row r="372" spans="2:4" x14ac:dyDescent="0.2">
      <c r="B372" s="47"/>
      <c r="C372" s="47"/>
      <c r="D372" s="47"/>
    </row>
    <row r="373" spans="2:4" x14ac:dyDescent="0.2">
      <c r="B373" s="47"/>
      <c r="C373" s="47"/>
      <c r="D373" s="47"/>
    </row>
    <row r="374" spans="2:4" x14ac:dyDescent="0.2">
      <c r="B374" s="47"/>
      <c r="C374" s="47"/>
      <c r="D374" s="47"/>
    </row>
    <row r="375" spans="2:4" x14ac:dyDescent="0.2">
      <c r="B375" s="47"/>
      <c r="C375" s="47"/>
      <c r="D375" s="47"/>
    </row>
    <row r="376" spans="2:4" x14ac:dyDescent="0.2">
      <c r="B376" s="47"/>
      <c r="C376" s="47"/>
      <c r="D376" s="47"/>
    </row>
    <row r="377" spans="2:4" x14ac:dyDescent="0.2">
      <c r="B377" s="47"/>
      <c r="C377" s="47"/>
      <c r="D377" s="47"/>
    </row>
    <row r="378" spans="2:4" x14ac:dyDescent="0.2">
      <c r="B378" s="47"/>
      <c r="C378" s="47"/>
      <c r="D378" s="47"/>
    </row>
    <row r="379" spans="2:4" x14ac:dyDescent="0.2">
      <c r="B379" s="47"/>
      <c r="C379" s="47"/>
      <c r="D379" s="47"/>
    </row>
    <row r="380" spans="2:4" x14ac:dyDescent="0.2">
      <c r="B380" s="47"/>
      <c r="C380" s="47"/>
      <c r="D380" s="47"/>
    </row>
    <row r="381" spans="2:4" x14ac:dyDescent="0.2">
      <c r="B381" s="47"/>
      <c r="C381" s="47"/>
      <c r="D381" s="47"/>
    </row>
    <row r="382" spans="2:4" x14ac:dyDescent="0.2">
      <c r="B382" s="47"/>
      <c r="C382" s="47"/>
      <c r="D382" s="47"/>
    </row>
    <row r="383" spans="2:4" x14ac:dyDescent="0.2">
      <c r="B383" s="47"/>
      <c r="C383" s="47"/>
      <c r="D383" s="47"/>
    </row>
    <row r="384" spans="2:4" x14ac:dyDescent="0.2">
      <c r="B384" s="47"/>
      <c r="C384" s="47"/>
      <c r="D384" s="47"/>
    </row>
    <row r="385" spans="2:4" x14ac:dyDescent="0.2">
      <c r="B385" s="47"/>
      <c r="C385" s="47"/>
      <c r="D385" s="47"/>
    </row>
    <row r="386" spans="2:4" x14ac:dyDescent="0.2">
      <c r="B386" s="47"/>
      <c r="C386" s="47"/>
      <c r="D386" s="47"/>
    </row>
    <row r="387" spans="2:4" x14ac:dyDescent="0.2">
      <c r="B387" s="47"/>
      <c r="C387" s="47"/>
      <c r="D387" s="47"/>
    </row>
    <row r="388" spans="2:4" x14ac:dyDescent="0.2">
      <c r="B388" s="47"/>
      <c r="C388" s="47"/>
      <c r="D388" s="47"/>
    </row>
    <row r="389" spans="2:4" x14ac:dyDescent="0.2">
      <c r="B389" s="47"/>
      <c r="C389" s="47"/>
      <c r="D389" s="47"/>
    </row>
    <row r="390" spans="2:4" x14ac:dyDescent="0.2">
      <c r="B390" s="47"/>
      <c r="C390" s="47"/>
      <c r="D390" s="47"/>
    </row>
    <row r="391" spans="2:4" x14ac:dyDescent="0.2">
      <c r="B391" s="47"/>
      <c r="C391" s="47"/>
      <c r="D391" s="47"/>
    </row>
    <row r="392" spans="2:4" x14ac:dyDescent="0.2">
      <c r="B392" s="47"/>
      <c r="C392" s="47"/>
      <c r="D392" s="47"/>
    </row>
    <row r="393" spans="2:4" x14ac:dyDescent="0.2">
      <c r="B393" s="47"/>
      <c r="C393" s="47"/>
      <c r="D393" s="47"/>
    </row>
    <row r="394" spans="2:4" x14ac:dyDescent="0.2">
      <c r="B394" s="47"/>
      <c r="C394" s="47"/>
      <c r="D394" s="47"/>
    </row>
    <row r="395" spans="2:4" x14ac:dyDescent="0.2">
      <c r="B395" s="47"/>
      <c r="C395" s="47"/>
      <c r="D395" s="47"/>
    </row>
    <row r="396" spans="2:4" x14ac:dyDescent="0.2">
      <c r="B396" s="47"/>
      <c r="C396" s="47"/>
      <c r="D396" s="47"/>
    </row>
    <row r="397" spans="2:4" x14ac:dyDescent="0.2">
      <c r="B397" s="47"/>
      <c r="C397" s="47"/>
      <c r="D397" s="47"/>
    </row>
    <row r="398" spans="2:4" x14ac:dyDescent="0.2">
      <c r="B398" s="47"/>
      <c r="C398" s="47"/>
      <c r="D398" s="47"/>
    </row>
    <row r="399" spans="2:4" x14ac:dyDescent="0.2">
      <c r="B399" s="47"/>
      <c r="C399" s="47"/>
      <c r="D399" s="47"/>
    </row>
    <row r="400" spans="2:4" x14ac:dyDescent="0.2">
      <c r="B400" s="47"/>
      <c r="C400" s="47"/>
      <c r="D400" s="47"/>
    </row>
    <row r="401" spans="2:4" x14ac:dyDescent="0.2">
      <c r="B401" s="47"/>
      <c r="C401" s="47"/>
      <c r="D401" s="47"/>
    </row>
    <row r="402" spans="2:4" x14ac:dyDescent="0.2">
      <c r="B402" s="47"/>
      <c r="C402" s="47"/>
      <c r="D402" s="47"/>
    </row>
    <row r="403" spans="2:4" x14ac:dyDescent="0.2">
      <c r="B403" s="47"/>
      <c r="C403" s="47"/>
      <c r="D403" s="47"/>
    </row>
    <row r="404" spans="2:4" x14ac:dyDescent="0.2">
      <c r="B404" s="47"/>
      <c r="C404" s="47"/>
      <c r="D404" s="47"/>
    </row>
    <row r="405" spans="2:4" x14ac:dyDescent="0.2">
      <c r="B405" s="47"/>
      <c r="C405" s="47"/>
      <c r="D405" s="47"/>
    </row>
    <row r="406" spans="2:4" x14ac:dyDescent="0.2">
      <c r="B406" s="47"/>
      <c r="C406" s="47"/>
      <c r="D406" s="47"/>
    </row>
    <row r="407" spans="2:4" x14ac:dyDescent="0.2">
      <c r="B407" s="47"/>
      <c r="C407" s="47"/>
      <c r="D407" s="47"/>
    </row>
    <row r="408" spans="2:4" x14ac:dyDescent="0.2">
      <c r="B408" s="47"/>
      <c r="C408" s="47"/>
      <c r="D408" s="47"/>
    </row>
    <row r="409" spans="2:4" x14ac:dyDescent="0.2">
      <c r="B409" s="47"/>
      <c r="C409" s="47"/>
      <c r="D409" s="47"/>
    </row>
    <row r="410" spans="2:4" x14ac:dyDescent="0.2">
      <c r="B410" s="47"/>
      <c r="C410" s="47"/>
      <c r="D410" s="47"/>
    </row>
    <row r="411" spans="2:4" x14ac:dyDescent="0.2">
      <c r="B411" s="47"/>
      <c r="C411" s="47"/>
      <c r="D411" s="47"/>
    </row>
    <row r="412" spans="2:4" x14ac:dyDescent="0.2">
      <c r="B412" s="47"/>
      <c r="C412" s="47"/>
      <c r="D412" s="47"/>
    </row>
    <row r="413" spans="2:4" x14ac:dyDescent="0.2">
      <c r="B413" s="47"/>
      <c r="C413" s="47"/>
      <c r="D413" s="47"/>
    </row>
    <row r="414" spans="2:4" x14ac:dyDescent="0.2">
      <c r="B414" s="47"/>
      <c r="C414" s="47"/>
      <c r="D414" s="47"/>
    </row>
    <row r="415" spans="2:4" x14ac:dyDescent="0.2">
      <c r="B415" s="47"/>
      <c r="C415" s="47"/>
      <c r="D415" s="47"/>
    </row>
    <row r="416" spans="2:4" x14ac:dyDescent="0.2">
      <c r="B416" s="47"/>
      <c r="C416" s="47"/>
      <c r="D416" s="47"/>
    </row>
    <row r="417" spans="2:4" x14ac:dyDescent="0.2">
      <c r="B417" s="47"/>
      <c r="C417" s="47"/>
      <c r="D417" s="47"/>
    </row>
    <row r="418" spans="2:4" x14ac:dyDescent="0.2">
      <c r="B418" s="47"/>
      <c r="C418" s="47"/>
      <c r="D418" s="47"/>
    </row>
    <row r="419" spans="2:4" x14ac:dyDescent="0.2">
      <c r="B419" s="47"/>
      <c r="C419" s="47"/>
      <c r="D419" s="47"/>
    </row>
    <row r="420" spans="2:4" x14ac:dyDescent="0.2">
      <c r="B420" s="47"/>
      <c r="C420" s="47"/>
      <c r="D420" s="47"/>
    </row>
    <row r="421" spans="2:4" x14ac:dyDescent="0.2">
      <c r="B421" s="47"/>
      <c r="C421" s="47"/>
      <c r="D421" s="47"/>
    </row>
    <row r="422" spans="2:4" x14ac:dyDescent="0.2">
      <c r="B422" s="47"/>
      <c r="C422" s="47"/>
      <c r="D422" s="47"/>
    </row>
    <row r="423" spans="2:4" x14ac:dyDescent="0.2">
      <c r="B423" s="47"/>
      <c r="C423" s="47"/>
      <c r="D423" s="47"/>
    </row>
    <row r="424" spans="2:4" x14ac:dyDescent="0.2">
      <c r="B424" s="47"/>
      <c r="C424" s="47"/>
      <c r="D424" s="47"/>
    </row>
    <row r="425" spans="2:4" x14ac:dyDescent="0.2">
      <c r="B425" s="47"/>
      <c r="C425" s="47"/>
      <c r="D425" s="47"/>
    </row>
    <row r="426" spans="2:4" x14ac:dyDescent="0.2">
      <c r="B426" s="47"/>
      <c r="C426" s="47"/>
      <c r="D426" s="47"/>
    </row>
    <row r="427" spans="2:4" x14ac:dyDescent="0.2">
      <c r="B427" s="47"/>
      <c r="C427" s="47"/>
      <c r="D427" s="47"/>
    </row>
    <row r="428" spans="2:4" x14ac:dyDescent="0.2">
      <c r="B428" s="47"/>
      <c r="C428" s="47"/>
      <c r="D428" s="47"/>
    </row>
    <row r="429" spans="2:4" x14ac:dyDescent="0.2">
      <c r="B429" s="47"/>
      <c r="C429" s="47"/>
      <c r="D429" s="47"/>
    </row>
    <row r="430" spans="2:4" x14ac:dyDescent="0.2">
      <c r="B430" s="47"/>
      <c r="C430" s="47"/>
      <c r="D430" s="47"/>
    </row>
    <row r="431" spans="2:4" x14ac:dyDescent="0.2">
      <c r="B431" s="47"/>
      <c r="C431" s="47"/>
      <c r="D431" s="47"/>
    </row>
    <row r="432" spans="2:4" x14ac:dyDescent="0.2">
      <c r="B432" s="47"/>
      <c r="C432" s="47"/>
      <c r="D432" s="47"/>
    </row>
    <row r="433" spans="2:4" x14ac:dyDescent="0.2">
      <c r="B433" s="47"/>
      <c r="C433" s="47"/>
      <c r="D433" s="47"/>
    </row>
    <row r="434" spans="2:4" x14ac:dyDescent="0.2">
      <c r="B434" s="47"/>
      <c r="C434" s="47"/>
      <c r="D434" s="47"/>
    </row>
    <row r="435" spans="2:4" x14ac:dyDescent="0.2">
      <c r="B435" s="47"/>
      <c r="C435" s="47"/>
      <c r="D435" s="47"/>
    </row>
    <row r="436" spans="2:4" x14ac:dyDescent="0.2">
      <c r="B436" s="47"/>
      <c r="C436" s="47"/>
      <c r="D436" s="47"/>
    </row>
    <row r="437" spans="2:4" x14ac:dyDescent="0.2">
      <c r="B437" s="47"/>
      <c r="C437" s="47"/>
      <c r="D437" s="47"/>
    </row>
    <row r="438" spans="2:4" x14ac:dyDescent="0.2">
      <c r="B438" s="47"/>
      <c r="C438" s="47"/>
      <c r="D438" s="47"/>
    </row>
    <row r="439" spans="2:4" x14ac:dyDescent="0.2">
      <c r="B439" s="47"/>
      <c r="C439" s="47"/>
      <c r="D439" s="47"/>
    </row>
    <row r="440" spans="2:4" x14ac:dyDescent="0.2">
      <c r="B440" s="47"/>
      <c r="C440" s="47"/>
      <c r="D440" s="47"/>
    </row>
    <row r="441" spans="2:4" x14ac:dyDescent="0.2">
      <c r="B441" s="47"/>
      <c r="C441" s="47"/>
      <c r="D441" s="47"/>
    </row>
    <row r="442" spans="2:4" x14ac:dyDescent="0.2">
      <c r="B442" s="47"/>
      <c r="C442" s="47"/>
      <c r="D442" s="47"/>
    </row>
    <row r="443" spans="2:4" x14ac:dyDescent="0.2">
      <c r="B443" s="47"/>
      <c r="C443" s="47"/>
      <c r="D443" s="47"/>
    </row>
    <row r="444" spans="2:4" x14ac:dyDescent="0.2">
      <c r="B444" s="47"/>
      <c r="C444" s="47"/>
      <c r="D444" s="47"/>
    </row>
    <row r="445" spans="2:4" x14ac:dyDescent="0.2">
      <c r="B445" s="47"/>
      <c r="C445" s="47"/>
      <c r="D445" s="47"/>
    </row>
    <row r="446" spans="2:4" x14ac:dyDescent="0.2">
      <c r="B446" s="47"/>
      <c r="C446" s="47"/>
      <c r="D446" s="47"/>
    </row>
    <row r="447" spans="2:4" x14ac:dyDescent="0.2">
      <c r="B447" s="47"/>
      <c r="C447" s="47"/>
      <c r="D447" s="47"/>
    </row>
    <row r="448" spans="2:4" x14ac:dyDescent="0.2">
      <c r="B448" s="47"/>
      <c r="C448" s="47"/>
      <c r="D448" s="47"/>
    </row>
    <row r="449" spans="2:4" x14ac:dyDescent="0.2">
      <c r="B449" s="47"/>
      <c r="C449" s="47"/>
      <c r="D449" s="47"/>
    </row>
    <row r="450" spans="2:4" x14ac:dyDescent="0.2">
      <c r="B450" s="47"/>
      <c r="C450" s="47"/>
      <c r="D450" s="47"/>
    </row>
    <row r="451" spans="2:4" x14ac:dyDescent="0.2">
      <c r="B451" s="47"/>
      <c r="C451" s="47"/>
      <c r="D451" s="47"/>
    </row>
    <row r="452" spans="2:4" x14ac:dyDescent="0.2">
      <c r="B452" s="47"/>
      <c r="C452" s="47"/>
      <c r="D452" s="47"/>
    </row>
    <row r="453" spans="2:4" x14ac:dyDescent="0.2">
      <c r="B453" s="47"/>
      <c r="C453" s="47"/>
      <c r="D453" s="47"/>
    </row>
    <row r="454" spans="2:4" x14ac:dyDescent="0.2">
      <c r="B454" s="47"/>
      <c r="C454" s="47"/>
      <c r="D454" s="47"/>
    </row>
    <row r="455" spans="2:4" x14ac:dyDescent="0.2">
      <c r="B455" s="47"/>
      <c r="C455" s="47"/>
      <c r="D455" s="47"/>
    </row>
    <row r="456" spans="2:4" x14ac:dyDescent="0.2">
      <c r="B456" s="47"/>
      <c r="C456" s="47"/>
      <c r="D456" s="47"/>
    </row>
    <row r="457" spans="2:4" x14ac:dyDescent="0.2">
      <c r="B457" s="47"/>
      <c r="C457" s="47"/>
      <c r="D457" s="47"/>
    </row>
    <row r="458" spans="2:4" x14ac:dyDescent="0.2">
      <c r="B458" s="47"/>
      <c r="C458" s="47"/>
      <c r="D458" s="47"/>
    </row>
    <row r="459" spans="2:4" x14ac:dyDescent="0.2">
      <c r="B459" s="47"/>
      <c r="C459" s="47"/>
      <c r="D459" s="47"/>
    </row>
    <row r="460" spans="2:4" x14ac:dyDescent="0.2">
      <c r="B460" s="47"/>
      <c r="C460" s="47"/>
      <c r="D460" s="47"/>
    </row>
    <row r="461" spans="2:4" x14ac:dyDescent="0.2">
      <c r="B461" s="47"/>
      <c r="C461" s="47"/>
      <c r="D461" s="47"/>
    </row>
    <row r="462" spans="2:4" x14ac:dyDescent="0.2">
      <c r="B462" s="47"/>
      <c r="C462" s="47"/>
      <c r="D462" s="47"/>
    </row>
    <row r="463" spans="2:4" x14ac:dyDescent="0.2">
      <c r="B463" s="47"/>
      <c r="C463" s="47"/>
      <c r="D463" s="47"/>
    </row>
    <row r="464" spans="2:4" x14ac:dyDescent="0.2">
      <c r="B464" s="47"/>
      <c r="C464" s="47"/>
      <c r="D464" s="47"/>
    </row>
    <row r="465" spans="2:4" x14ac:dyDescent="0.2">
      <c r="B465" s="47"/>
      <c r="C465" s="47"/>
      <c r="D465" s="47"/>
    </row>
    <row r="466" spans="2:4" x14ac:dyDescent="0.2">
      <c r="B466" s="47"/>
      <c r="C466" s="47"/>
      <c r="D466" s="47"/>
    </row>
    <row r="467" spans="2:4" x14ac:dyDescent="0.2">
      <c r="B467" s="47"/>
      <c r="C467" s="47"/>
      <c r="D467" s="47"/>
    </row>
    <row r="468" spans="2:4" x14ac:dyDescent="0.2">
      <c r="B468" s="47"/>
      <c r="C468" s="47"/>
      <c r="D468" s="47"/>
    </row>
    <row r="469" spans="2:4" x14ac:dyDescent="0.2">
      <c r="B469" s="47"/>
      <c r="C469" s="47"/>
      <c r="D469" s="47"/>
    </row>
    <row r="470" spans="2:4" x14ac:dyDescent="0.2">
      <c r="B470" s="47"/>
      <c r="C470" s="47"/>
      <c r="D470" s="47"/>
    </row>
    <row r="471" spans="2:4" x14ac:dyDescent="0.2">
      <c r="B471" s="47"/>
      <c r="C471" s="47"/>
      <c r="D471" s="47"/>
    </row>
    <row r="472" spans="2:4" x14ac:dyDescent="0.2">
      <c r="B472" s="47"/>
      <c r="C472" s="47"/>
      <c r="D472" s="47"/>
    </row>
    <row r="473" spans="2:4" x14ac:dyDescent="0.2">
      <c r="B473" s="47"/>
      <c r="C473" s="47"/>
      <c r="D473" s="47"/>
    </row>
    <row r="474" spans="2:4" x14ac:dyDescent="0.2">
      <c r="B474" s="47"/>
      <c r="C474" s="47"/>
      <c r="D474" s="47"/>
    </row>
    <row r="475" spans="2:4" x14ac:dyDescent="0.2">
      <c r="B475" s="47"/>
      <c r="C475" s="47"/>
      <c r="D475" s="47"/>
    </row>
    <row r="476" spans="2:4" x14ac:dyDescent="0.2">
      <c r="B476" s="47"/>
      <c r="C476" s="47"/>
      <c r="D476" s="47"/>
    </row>
    <row r="477" spans="2:4" x14ac:dyDescent="0.2">
      <c r="B477" s="47"/>
      <c r="C477" s="47"/>
      <c r="D477" s="47"/>
    </row>
    <row r="478" spans="2:4" x14ac:dyDescent="0.2">
      <c r="B478" s="47"/>
      <c r="C478" s="47"/>
      <c r="D478" s="47"/>
    </row>
    <row r="479" spans="2:4" x14ac:dyDescent="0.2">
      <c r="B479" s="47"/>
      <c r="C479" s="47"/>
      <c r="D479" s="47"/>
    </row>
    <row r="480" spans="2:4" x14ac:dyDescent="0.2">
      <c r="B480" s="47"/>
      <c r="C480" s="47"/>
      <c r="D480" s="47"/>
    </row>
    <row r="481" spans="2:4" x14ac:dyDescent="0.2">
      <c r="B481" s="47"/>
      <c r="C481" s="47"/>
      <c r="D481" s="47"/>
    </row>
    <row r="482" spans="2:4" x14ac:dyDescent="0.2">
      <c r="B482" s="47"/>
      <c r="C482" s="47"/>
      <c r="D482" s="47"/>
    </row>
    <row r="483" spans="2:4" x14ac:dyDescent="0.2">
      <c r="B483" s="47"/>
      <c r="C483" s="47"/>
      <c r="D483" s="47"/>
    </row>
    <row r="484" spans="2:4" x14ac:dyDescent="0.2">
      <c r="B484" s="47"/>
      <c r="C484" s="47"/>
      <c r="D484" s="47"/>
    </row>
    <row r="485" spans="2:4" x14ac:dyDescent="0.2">
      <c r="B485" s="47"/>
      <c r="C485" s="47"/>
      <c r="D485" s="47"/>
    </row>
    <row r="486" spans="2:4" x14ac:dyDescent="0.2">
      <c r="B486" s="47"/>
      <c r="C486" s="47"/>
      <c r="D486" s="47"/>
    </row>
    <row r="487" spans="2:4" x14ac:dyDescent="0.2">
      <c r="B487" s="47"/>
      <c r="C487" s="47"/>
      <c r="D487" s="47"/>
    </row>
    <row r="488" spans="2:4" x14ac:dyDescent="0.2">
      <c r="B488" s="47"/>
      <c r="C488" s="47"/>
      <c r="D488" s="47"/>
    </row>
    <row r="489" spans="2:4" x14ac:dyDescent="0.2">
      <c r="B489" s="47"/>
      <c r="C489" s="47"/>
      <c r="D489" s="47"/>
    </row>
    <row r="490" spans="2:4" x14ac:dyDescent="0.2">
      <c r="B490" s="47"/>
      <c r="C490" s="47"/>
      <c r="D490" s="47"/>
    </row>
    <row r="491" spans="2:4" x14ac:dyDescent="0.2">
      <c r="B491" s="47"/>
      <c r="C491" s="47"/>
      <c r="D491" s="47"/>
    </row>
    <row r="492" spans="2:4" x14ac:dyDescent="0.2">
      <c r="B492" s="47"/>
      <c r="C492" s="47"/>
      <c r="D492" s="47"/>
    </row>
    <row r="493" spans="2:4" x14ac:dyDescent="0.2">
      <c r="B493" s="47"/>
      <c r="C493" s="47"/>
      <c r="D493" s="47"/>
    </row>
    <row r="494" spans="2:4" x14ac:dyDescent="0.2">
      <c r="B494" s="47"/>
      <c r="C494" s="47"/>
      <c r="D494" s="47"/>
    </row>
    <row r="495" spans="2:4" x14ac:dyDescent="0.2">
      <c r="B495" s="47"/>
      <c r="C495" s="47"/>
      <c r="D495" s="47"/>
    </row>
    <row r="496" spans="2:4" x14ac:dyDescent="0.2">
      <c r="B496" s="47"/>
      <c r="C496" s="47"/>
      <c r="D496" s="47"/>
    </row>
    <row r="497" spans="2:4" x14ac:dyDescent="0.2">
      <c r="B497" s="47"/>
      <c r="C497" s="47"/>
      <c r="D497" s="47"/>
    </row>
    <row r="498" spans="2:4" x14ac:dyDescent="0.2">
      <c r="B498" s="47"/>
      <c r="C498" s="47"/>
      <c r="D498" s="47"/>
    </row>
    <row r="499" spans="2:4" x14ac:dyDescent="0.2">
      <c r="B499" s="47"/>
      <c r="C499" s="47"/>
      <c r="D499" s="47"/>
    </row>
    <row r="500" spans="2:4" x14ac:dyDescent="0.2">
      <c r="B500" s="47"/>
      <c r="C500" s="47"/>
      <c r="D500" s="47"/>
    </row>
    <row r="501" spans="2:4" x14ac:dyDescent="0.2">
      <c r="B501" s="47"/>
      <c r="C501" s="47"/>
      <c r="D501" s="47"/>
    </row>
    <row r="502" spans="2:4" x14ac:dyDescent="0.2">
      <c r="B502" s="47"/>
      <c r="C502" s="47"/>
      <c r="D502" s="47"/>
    </row>
    <row r="503" spans="2:4" x14ac:dyDescent="0.2">
      <c r="B503" s="47"/>
      <c r="C503" s="47"/>
      <c r="D503" s="47"/>
    </row>
    <row r="504" spans="2:4" x14ac:dyDescent="0.2">
      <c r="B504" s="47"/>
      <c r="C504" s="47"/>
      <c r="D504" s="47"/>
    </row>
    <row r="505" spans="2:4" x14ac:dyDescent="0.2">
      <c r="B505" s="47"/>
      <c r="C505" s="47"/>
      <c r="D505" s="47"/>
    </row>
    <row r="506" spans="2:4" x14ac:dyDescent="0.2">
      <c r="B506" s="47"/>
      <c r="C506" s="47"/>
      <c r="D506" s="47"/>
    </row>
    <row r="507" spans="2:4" x14ac:dyDescent="0.2">
      <c r="B507" s="47"/>
      <c r="C507" s="47"/>
      <c r="D507" s="47"/>
    </row>
    <row r="508" spans="2:4" x14ac:dyDescent="0.2">
      <c r="B508" s="47"/>
      <c r="C508" s="47"/>
      <c r="D508" s="47"/>
    </row>
    <row r="509" spans="2:4" x14ac:dyDescent="0.2">
      <c r="B509" s="47"/>
      <c r="C509" s="47"/>
      <c r="D509" s="47"/>
    </row>
    <row r="510" spans="2:4" x14ac:dyDescent="0.2">
      <c r="B510" s="47"/>
      <c r="C510" s="47"/>
      <c r="D510" s="47"/>
    </row>
    <row r="511" spans="2:4" x14ac:dyDescent="0.2">
      <c r="B511" s="47"/>
      <c r="C511" s="47"/>
      <c r="D511" s="47"/>
    </row>
    <row r="512" spans="2:4" x14ac:dyDescent="0.2">
      <c r="B512" s="47"/>
      <c r="C512" s="47"/>
      <c r="D512" s="47"/>
    </row>
    <row r="513" spans="2:4" x14ac:dyDescent="0.2">
      <c r="B513" s="47"/>
      <c r="C513" s="47"/>
      <c r="D513" s="47"/>
    </row>
    <row r="514" spans="2:4" x14ac:dyDescent="0.2">
      <c r="B514" s="47"/>
      <c r="C514" s="47"/>
      <c r="D514" s="47"/>
    </row>
    <row r="515" spans="2:4" x14ac:dyDescent="0.2">
      <c r="B515" s="47"/>
      <c r="C515" s="47"/>
      <c r="D515" s="47"/>
    </row>
    <row r="516" spans="2:4" x14ac:dyDescent="0.2">
      <c r="B516" s="47"/>
      <c r="C516" s="47"/>
      <c r="D516" s="47"/>
    </row>
    <row r="517" spans="2:4" x14ac:dyDescent="0.2">
      <c r="B517" s="47"/>
      <c r="C517" s="47"/>
      <c r="D517" s="47"/>
    </row>
    <row r="518" spans="2:4" x14ac:dyDescent="0.2">
      <c r="B518" s="47"/>
      <c r="C518" s="47"/>
      <c r="D518" s="47"/>
    </row>
    <row r="519" spans="2:4" x14ac:dyDescent="0.2">
      <c r="B519" s="47"/>
      <c r="C519" s="47"/>
      <c r="D519" s="47"/>
    </row>
    <row r="520" spans="2:4" x14ac:dyDescent="0.2">
      <c r="B520" s="47"/>
      <c r="C520" s="47"/>
      <c r="D520" s="47"/>
    </row>
    <row r="521" spans="2:4" x14ac:dyDescent="0.2">
      <c r="B521" s="47"/>
      <c r="C521" s="47"/>
      <c r="D521" s="47"/>
    </row>
    <row r="522" spans="2:4" x14ac:dyDescent="0.2">
      <c r="B522" s="47"/>
      <c r="C522" s="47"/>
      <c r="D522" s="47"/>
    </row>
    <row r="523" spans="2:4" x14ac:dyDescent="0.2">
      <c r="B523" s="47"/>
      <c r="C523" s="47"/>
      <c r="D523" s="47"/>
    </row>
    <row r="524" spans="2:4" x14ac:dyDescent="0.2">
      <c r="B524" s="47"/>
      <c r="C524" s="47"/>
      <c r="D524" s="47"/>
    </row>
    <row r="525" spans="2:4" x14ac:dyDescent="0.2">
      <c r="B525" s="47"/>
      <c r="C525" s="47"/>
      <c r="D525" s="47"/>
    </row>
    <row r="526" spans="2:4" x14ac:dyDescent="0.2">
      <c r="B526" s="47"/>
      <c r="C526" s="47"/>
      <c r="D526" s="47"/>
    </row>
    <row r="527" spans="2:4" x14ac:dyDescent="0.2">
      <c r="B527" s="47"/>
      <c r="C527" s="47"/>
      <c r="D527" s="47"/>
    </row>
    <row r="528" spans="2:4" x14ac:dyDescent="0.2">
      <c r="B528" s="47"/>
      <c r="C528" s="47"/>
      <c r="D528" s="47"/>
    </row>
    <row r="529" spans="2:4" x14ac:dyDescent="0.2">
      <c r="B529" s="47"/>
      <c r="C529" s="47"/>
      <c r="D529" s="47"/>
    </row>
    <row r="530" spans="2:4" x14ac:dyDescent="0.2">
      <c r="B530" s="47"/>
      <c r="C530" s="47"/>
      <c r="D530" s="47"/>
    </row>
    <row r="531" spans="2:4" x14ac:dyDescent="0.2">
      <c r="B531" s="47"/>
      <c r="C531" s="47"/>
      <c r="D531" s="47"/>
    </row>
    <row r="532" spans="2:4" x14ac:dyDescent="0.2">
      <c r="B532" s="47"/>
      <c r="C532" s="47"/>
      <c r="D532" s="47"/>
    </row>
    <row r="533" spans="2:4" x14ac:dyDescent="0.2">
      <c r="B533" s="47"/>
      <c r="C533" s="47"/>
      <c r="D533" s="47"/>
    </row>
    <row r="534" spans="2:4" x14ac:dyDescent="0.2">
      <c r="B534" s="47"/>
      <c r="C534" s="47"/>
      <c r="D534" s="47"/>
    </row>
    <row r="535" spans="2:4" x14ac:dyDescent="0.2">
      <c r="B535" s="47"/>
      <c r="C535" s="47"/>
      <c r="D535" s="47"/>
    </row>
    <row r="536" spans="2:4" x14ac:dyDescent="0.2">
      <c r="B536" s="47"/>
      <c r="C536" s="47"/>
      <c r="D536" s="47"/>
    </row>
    <row r="537" spans="2:4" x14ac:dyDescent="0.2">
      <c r="B537" s="47"/>
      <c r="C537" s="47"/>
      <c r="D537" s="47"/>
    </row>
    <row r="538" spans="2:4" x14ac:dyDescent="0.2">
      <c r="B538" s="47"/>
      <c r="C538" s="47"/>
      <c r="D538" s="47"/>
    </row>
    <row r="539" spans="2:4" x14ac:dyDescent="0.2">
      <c r="B539" s="47"/>
      <c r="C539" s="47"/>
      <c r="D539" s="47"/>
    </row>
    <row r="540" spans="2:4" x14ac:dyDescent="0.2">
      <c r="B540" s="47"/>
      <c r="C540" s="47"/>
      <c r="D540" s="47"/>
    </row>
    <row r="541" spans="2:4" x14ac:dyDescent="0.2">
      <c r="B541" s="47"/>
      <c r="C541" s="47"/>
      <c r="D541" s="47"/>
    </row>
    <row r="542" spans="2:4" x14ac:dyDescent="0.2">
      <c r="B542" s="47"/>
      <c r="C542" s="47"/>
      <c r="D542" s="47"/>
    </row>
    <row r="543" spans="2:4" x14ac:dyDescent="0.2">
      <c r="B543" s="47"/>
      <c r="C543" s="47"/>
      <c r="D543" s="47"/>
    </row>
    <row r="544" spans="2:4" x14ac:dyDescent="0.2">
      <c r="B544" s="47"/>
      <c r="C544" s="47"/>
      <c r="D544" s="47"/>
    </row>
    <row r="545" spans="2:4" x14ac:dyDescent="0.2">
      <c r="B545" s="47"/>
      <c r="C545" s="47"/>
      <c r="D545" s="47"/>
    </row>
    <row r="546" spans="2:4" x14ac:dyDescent="0.2">
      <c r="B546" s="47"/>
      <c r="C546" s="47"/>
      <c r="D546" s="47"/>
    </row>
    <row r="547" spans="2:4" x14ac:dyDescent="0.2">
      <c r="B547" s="47"/>
      <c r="C547" s="47"/>
      <c r="D547" s="47"/>
    </row>
    <row r="548" spans="2:4" x14ac:dyDescent="0.2">
      <c r="B548" s="47"/>
      <c r="C548" s="47"/>
      <c r="D548" s="47"/>
    </row>
    <row r="549" spans="2:4" x14ac:dyDescent="0.2">
      <c r="B549" s="47"/>
      <c r="C549" s="47"/>
      <c r="D549" s="47"/>
    </row>
    <row r="550" spans="2:4" x14ac:dyDescent="0.2">
      <c r="B550" s="47"/>
      <c r="C550" s="47"/>
      <c r="D550" s="47"/>
    </row>
    <row r="551" spans="2:4" x14ac:dyDescent="0.2">
      <c r="B551" s="47"/>
      <c r="C551" s="47"/>
      <c r="D551" s="47"/>
    </row>
    <row r="552" spans="2:4" x14ac:dyDescent="0.2">
      <c r="B552" s="47"/>
      <c r="C552" s="47"/>
      <c r="D552" s="47"/>
    </row>
    <row r="553" spans="2:4" x14ac:dyDescent="0.2">
      <c r="B553" s="47"/>
      <c r="C553" s="47"/>
      <c r="D553" s="47"/>
    </row>
    <row r="554" spans="2:4" x14ac:dyDescent="0.2">
      <c r="B554" s="47"/>
      <c r="C554" s="47"/>
      <c r="D554" s="47"/>
    </row>
    <row r="555" spans="2:4" x14ac:dyDescent="0.2">
      <c r="B555" s="47"/>
      <c r="C555" s="47"/>
      <c r="D555" s="47"/>
    </row>
    <row r="556" spans="2:4" x14ac:dyDescent="0.2">
      <c r="B556" s="47"/>
      <c r="C556" s="47"/>
      <c r="D556" s="47"/>
    </row>
    <row r="557" spans="2:4" x14ac:dyDescent="0.2">
      <c r="B557" s="47"/>
      <c r="C557" s="47"/>
      <c r="D557" s="47"/>
    </row>
    <row r="558" spans="2:4" x14ac:dyDescent="0.2">
      <c r="B558" s="47"/>
      <c r="C558" s="47"/>
      <c r="D558" s="47"/>
    </row>
    <row r="559" spans="2:4" x14ac:dyDescent="0.2">
      <c r="B559" s="47"/>
      <c r="C559" s="47"/>
      <c r="D559" s="47"/>
    </row>
    <row r="560" spans="2:4" x14ac:dyDescent="0.2">
      <c r="B560" s="47"/>
      <c r="C560" s="47"/>
      <c r="D560" s="47"/>
    </row>
    <row r="561" spans="2:4" x14ac:dyDescent="0.2">
      <c r="B561" s="47"/>
      <c r="C561" s="47"/>
      <c r="D561" s="47"/>
    </row>
    <row r="562" spans="2:4" x14ac:dyDescent="0.2">
      <c r="B562" s="47"/>
      <c r="C562" s="47"/>
      <c r="D562" s="47"/>
    </row>
    <row r="563" spans="2:4" x14ac:dyDescent="0.2">
      <c r="B563" s="47"/>
      <c r="C563" s="47"/>
      <c r="D563" s="47"/>
    </row>
    <row r="564" spans="2:4" x14ac:dyDescent="0.2">
      <c r="B564" s="47"/>
      <c r="C564" s="47"/>
      <c r="D564" s="47"/>
    </row>
    <row r="565" spans="2:4" x14ac:dyDescent="0.2">
      <c r="B565" s="47"/>
      <c r="C565" s="47"/>
      <c r="D565" s="47"/>
    </row>
    <row r="566" spans="2:4" x14ac:dyDescent="0.2">
      <c r="B566" s="47"/>
      <c r="C566" s="47"/>
      <c r="D566" s="47"/>
    </row>
    <row r="567" spans="2:4" x14ac:dyDescent="0.2">
      <c r="B567" s="47"/>
      <c r="C567" s="47"/>
      <c r="D567" s="47"/>
    </row>
    <row r="568" spans="2:4" x14ac:dyDescent="0.2">
      <c r="B568" s="47"/>
      <c r="C568" s="47"/>
      <c r="D568" s="47"/>
    </row>
    <row r="569" spans="2:4" x14ac:dyDescent="0.2">
      <c r="B569" s="47"/>
      <c r="C569" s="47"/>
      <c r="D569" s="47"/>
    </row>
    <row r="570" spans="2:4" x14ac:dyDescent="0.2">
      <c r="B570" s="47"/>
      <c r="C570" s="47"/>
      <c r="D570" s="47"/>
    </row>
    <row r="571" spans="2:4" x14ac:dyDescent="0.2">
      <c r="B571" s="47"/>
      <c r="C571" s="47"/>
      <c r="D571" s="47"/>
    </row>
    <row r="572" spans="2:4" x14ac:dyDescent="0.2">
      <c r="B572" s="47"/>
      <c r="C572" s="47"/>
      <c r="D572" s="47"/>
    </row>
    <row r="573" spans="2:4" x14ac:dyDescent="0.2">
      <c r="B573" s="47"/>
      <c r="C573" s="47"/>
      <c r="D573" s="47"/>
    </row>
    <row r="574" spans="2:4" x14ac:dyDescent="0.2">
      <c r="B574" s="47"/>
      <c r="C574" s="47"/>
      <c r="D574" s="47"/>
    </row>
    <row r="575" spans="2:4" x14ac:dyDescent="0.2">
      <c r="B575" s="47"/>
      <c r="C575" s="47"/>
      <c r="D575" s="47"/>
    </row>
    <row r="576" spans="2:4" x14ac:dyDescent="0.2">
      <c r="B576" s="47"/>
      <c r="C576" s="47"/>
      <c r="D576" s="47"/>
    </row>
    <row r="577" spans="2:4" x14ac:dyDescent="0.2">
      <c r="B577" s="47"/>
      <c r="C577" s="47"/>
      <c r="D577" s="47"/>
    </row>
    <row r="578" spans="2:4" x14ac:dyDescent="0.2">
      <c r="B578" s="47"/>
      <c r="C578" s="47"/>
      <c r="D578" s="47"/>
    </row>
    <row r="579" spans="2:4" x14ac:dyDescent="0.2">
      <c r="B579" s="47"/>
      <c r="C579" s="47"/>
      <c r="D579" s="47"/>
    </row>
    <row r="580" spans="2:4" x14ac:dyDescent="0.2">
      <c r="B580" s="47"/>
      <c r="C580" s="47"/>
      <c r="D580" s="47"/>
    </row>
    <row r="581" spans="2:4" x14ac:dyDescent="0.2">
      <c r="B581" s="47"/>
      <c r="C581" s="47"/>
      <c r="D581" s="47"/>
    </row>
    <row r="582" spans="2:4" x14ac:dyDescent="0.2">
      <c r="B582" s="47"/>
      <c r="C582" s="47"/>
      <c r="D582" s="47"/>
    </row>
    <row r="583" spans="2:4" x14ac:dyDescent="0.2">
      <c r="B583" s="47"/>
      <c r="C583" s="47"/>
      <c r="D583" s="47"/>
    </row>
    <row r="584" spans="2:4" x14ac:dyDescent="0.2">
      <c r="B584" s="47"/>
      <c r="C584" s="47"/>
      <c r="D584" s="47"/>
    </row>
    <row r="585" spans="2:4" x14ac:dyDescent="0.2">
      <c r="B585" s="47"/>
      <c r="C585" s="47"/>
      <c r="D585" s="47"/>
    </row>
    <row r="586" spans="2:4" x14ac:dyDescent="0.2">
      <c r="B586" s="47"/>
      <c r="C586" s="47"/>
      <c r="D586" s="47"/>
    </row>
    <row r="587" spans="2:4" x14ac:dyDescent="0.2">
      <c r="B587" s="47"/>
      <c r="C587" s="47"/>
      <c r="D587" s="47"/>
    </row>
    <row r="588" spans="2:4" x14ac:dyDescent="0.2">
      <c r="B588" s="47"/>
      <c r="C588" s="47"/>
      <c r="D588" s="47"/>
    </row>
    <row r="589" spans="2:4" x14ac:dyDescent="0.2">
      <c r="B589" s="47"/>
      <c r="C589" s="47"/>
      <c r="D589" s="47"/>
    </row>
    <row r="590" spans="2:4" x14ac:dyDescent="0.2">
      <c r="B590" s="47"/>
      <c r="C590" s="47"/>
      <c r="D590" s="47"/>
    </row>
    <row r="591" spans="2:4" x14ac:dyDescent="0.2">
      <c r="B591" s="47"/>
      <c r="C591" s="47"/>
      <c r="D591" s="47"/>
    </row>
    <row r="592" spans="2:4" x14ac:dyDescent="0.2">
      <c r="B592" s="47"/>
      <c r="C592" s="47"/>
      <c r="D592" s="47"/>
    </row>
    <row r="593" spans="2:4" x14ac:dyDescent="0.2">
      <c r="B593" s="47"/>
      <c r="C593" s="47"/>
      <c r="D593" s="47"/>
    </row>
    <row r="594" spans="2:4" x14ac:dyDescent="0.2">
      <c r="B594" s="47"/>
      <c r="C594" s="47"/>
      <c r="D594" s="47"/>
    </row>
    <row r="595" spans="2:4" x14ac:dyDescent="0.2">
      <c r="B595" s="47"/>
      <c r="C595" s="47"/>
      <c r="D595" s="47"/>
    </row>
    <row r="596" spans="2:4" x14ac:dyDescent="0.2">
      <c r="B596" s="47"/>
      <c r="C596" s="47"/>
      <c r="D596" s="47"/>
    </row>
    <row r="597" spans="2:4" x14ac:dyDescent="0.2">
      <c r="B597" s="47"/>
      <c r="C597" s="47"/>
      <c r="D597" s="47"/>
    </row>
    <row r="598" spans="2:4" x14ac:dyDescent="0.2">
      <c r="B598" s="47"/>
      <c r="C598" s="47"/>
      <c r="D598" s="47"/>
    </row>
    <row r="599" spans="2:4" x14ac:dyDescent="0.2">
      <c r="B599" s="47"/>
      <c r="C599" s="47"/>
      <c r="D599" s="47"/>
    </row>
    <row r="600" spans="2:4" x14ac:dyDescent="0.2">
      <c r="B600" s="47"/>
      <c r="C600" s="47"/>
      <c r="D600" s="47"/>
    </row>
    <row r="601" spans="2:4" x14ac:dyDescent="0.2">
      <c r="B601" s="47"/>
      <c r="C601" s="47"/>
      <c r="D601" s="47"/>
    </row>
    <row r="602" spans="2:4" x14ac:dyDescent="0.2">
      <c r="B602" s="47"/>
      <c r="C602" s="47"/>
      <c r="D602" s="47"/>
    </row>
    <row r="603" spans="2:4" x14ac:dyDescent="0.2">
      <c r="B603" s="47"/>
      <c r="C603" s="47"/>
      <c r="D603" s="47"/>
    </row>
    <row r="604" spans="2:4" x14ac:dyDescent="0.2">
      <c r="B604" s="47"/>
      <c r="C604" s="47"/>
      <c r="D604" s="47"/>
    </row>
    <row r="605" spans="2:4" x14ac:dyDescent="0.2">
      <c r="B605" s="47"/>
      <c r="C605" s="47"/>
      <c r="D605" s="47"/>
    </row>
    <row r="606" spans="2:4" x14ac:dyDescent="0.2">
      <c r="B606" s="47"/>
      <c r="C606" s="47"/>
      <c r="D606" s="47"/>
    </row>
    <row r="607" spans="2:4" x14ac:dyDescent="0.2">
      <c r="B607" s="47"/>
      <c r="C607" s="47"/>
      <c r="D607" s="47"/>
    </row>
    <row r="608" spans="2:4" x14ac:dyDescent="0.2">
      <c r="B608" s="47"/>
      <c r="C608" s="47"/>
      <c r="D608" s="47"/>
    </row>
    <row r="609" spans="2:4" x14ac:dyDescent="0.2">
      <c r="B609" s="47"/>
      <c r="C609" s="47"/>
      <c r="D609" s="47"/>
    </row>
    <row r="610" spans="2:4" x14ac:dyDescent="0.2">
      <c r="B610" s="47"/>
      <c r="C610" s="47"/>
      <c r="D610" s="47"/>
    </row>
    <row r="611" spans="2:4" x14ac:dyDescent="0.2">
      <c r="B611" s="47"/>
      <c r="C611" s="47"/>
      <c r="D611" s="47"/>
    </row>
    <row r="612" spans="2:4" x14ac:dyDescent="0.2">
      <c r="B612" s="47"/>
      <c r="C612" s="47"/>
      <c r="D612" s="47"/>
    </row>
    <row r="613" spans="2:4" x14ac:dyDescent="0.2">
      <c r="B613" s="47"/>
      <c r="C613" s="47"/>
      <c r="D613" s="47"/>
    </row>
    <row r="614" spans="2:4" x14ac:dyDescent="0.2">
      <c r="B614" s="47"/>
      <c r="C614" s="47"/>
      <c r="D614" s="47"/>
    </row>
    <row r="615" spans="2:4" x14ac:dyDescent="0.2">
      <c r="B615" s="47"/>
      <c r="C615" s="47"/>
      <c r="D615" s="47"/>
    </row>
    <row r="616" spans="2:4" x14ac:dyDescent="0.2">
      <c r="B616" s="47"/>
      <c r="C616" s="47"/>
      <c r="D616" s="47"/>
    </row>
    <row r="617" spans="2:4" x14ac:dyDescent="0.2">
      <c r="B617" s="47"/>
      <c r="C617" s="47"/>
      <c r="D617" s="47"/>
    </row>
    <row r="618" spans="2:4" x14ac:dyDescent="0.2">
      <c r="B618" s="47"/>
      <c r="C618" s="47"/>
      <c r="D618" s="47"/>
    </row>
    <row r="619" spans="2:4" x14ac:dyDescent="0.2">
      <c r="B619" s="47"/>
      <c r="C619" s="47"/>
      <c r="D619" s="47"/>
    </row>
    <row r="620" spans="2:4" x14ac:dyDescent="0.2">
      <c r="B620" s="47"/>
      <c r="C620" s="47"/>
      <c r="D620" s="47"/>
    </row>
    <row r="621" spans="2:4" x14ac:dyDescent="0.2">
      <c r="B621" s="47"/>
      <c r="C621" s="47"/>
      <c r="D621" s="47"/>
    </row>
    <row r="622" spans="2:4" x14ac:dyDescent="0.2">
      <c r="B622" s="47"/>
      <c r="C622" s="47"/>
      <c r="D622" s="47"/>
    </row>
    <row r="623" spans="2:4" x14ac:dyDescent="0.2">
      <c r="B623" s="47"/>
      <c r="C623" s="47"/>
      <c r="D623" s="47"/>
    </row>
    <row r="624" spans="2:4" x14ac:dyDescent="0.2">
      <c r="B624" s="47"/>
      <c r="C624" s="47"/>
      <c r="D624" s="47"/>
    </row>
    <row r="625" spans="2:4" x14ac:dyDescent="0.2">
      <c r="B625" s="47"/>
      <c r="C625" s="47"/>
      <c r="D625" s="47"/>
    </row>
    <row r="626" spans="2:4" x14ac:dyDescent="0.2">
      <c r="B626" s="47"/>
      <c r="C626" s="47"/>
      <c r="D626" s="47"/>
    </row>
    <row r="627" spans="2:4" x14ac:dyDescent="0.2">
      <c r="B627" s="47"/>
      <c r="C627" s="47"/>
      <c r="D627" s="47"/>
    </row>
    <row r="628" spans="2:4" x14ac:dyDescent="0.2">
      <c r="B628" s="47"/>
      <c r="C628" s="47"/>
      <c r="D628" s="47"/>
    </row>
    <row r="629" spans="2:4" x14ac:dyDescent="0.2">
      <c r="B629" s="47"/>
      <c r="C629" s="47"/>
      <c r="D629" s="47"/>
    </row>
    <row r="630" spans="2:4" x14ac:dyDescent="0.2">
      <c r="B630" s="47"/>
      <c r="C630" s="47"/>
      <c r="D630" s="47"/>
    </row>
    <row r="631" spans="2:4" x14ac:dyDescent="0.2">
      <c r="B631" s="47"/>
      <c r="C631" s="47"/>
      <c r="D631" s="47"/>
    </row>
    <row r="632" spans="2:4" x14ac:dyDescent="0.2">
      <c r="B632" s="47"/>
      <c r="C632" s="47"/>
      <c r="D632" s="47"/>
    </row>
    <row r="633" spans="2:4" x14ac:dyDescent="0.2">
      <c r="B633" s="47"/>
      <c r="C633" s="47"/>
      <c r="D633" s="47"/>
    </row>
    <row r="634" spans="2:4" x14ac:dyDescent="0.2">
      <c r="B634" s="47"/>
      <c r="C634" s="47"/>
      <c r="D634" s="47"/>
    </row>
    <row r="635" spans="2:4" x14ac:dyDescent="0.2">
      <c r="B635" s="47"/>
      <c r="C635" s="47"/>
      <c r="D635" s="47"/>
    </row>
    <row r="636" spans="2:4" x14ac:dyDescent="0.2">
      <c r="B636" s="47"/>
      <c r="C636" s="47"/>
      <c r="D636" s="47"/>
    </row>
    <row r="637" spans="2:4" x14ac:dyDescent="0.2">
      <c r="B637" s="47"/>
      <c r="C637" s="47"/>
      <c r="D637" s="47"/>
    </row>
    <row r="638" spans="2:4" x14ac:dyDescent="0.2">
      <c r="B638" s="47"/>
      <c r="C638" s="47"/>
      <c r="D638" s="47"/>
    </row>
    <row r="639" spans="2:4" x14ac:dyDescent="0.2">
      <c r="B639" s="47"/>
      <c r="C639" s="47"/>
      <c r="D639" s="47"/>
    </row>
    <row r="640" spans="2:4" x14ac:dyDescent="0.2">
      <c r="B640" s="47"/>
      <c r="C640" s="47"/>
      <c r="D640" s="47"/>
    </row>
    <row r="641" spans="2:4" x14ac:dyDescent="0.2">
      <c r="B641" s="47"/>
      <c r="C641" s="47"/>
      <c r="D641" s="47"/>
    </row>
    <row r="642" spans="2:4" x14ac:dyDescent="0.2">
      <c r="B642" s="47"/>
      <c r="C642" s="47"/>
      <c r="D642" s="47"/>
    </row>
    <row r="643" spans="2:4" x14ac:dyDescent="0.2">
      <c r="B643" s="47"/>
      <c r="C643" s="47"/>
      <c r="D643" s="47"/>
    </row>
    <row r="644" spans="2:4" x14ac:dyDescent="0.2">
      <c r="B644" s="47"/>
      <c r="C644" s="47"/>
      <c r="D644" s="47"/>
    </row>
    <row r="645" spans="2:4" x14ac:dyDescent="0.2">
      <c r="B645" s="47"/>
      <c r="C645" s="47"/>
      <c r="D645" s="47"/>
    </row>
    <row r="646" spans="2:4" x14ac:dyDescent="0.2">
      <c r="B646" s="47"/>
      <c r="C646" s="47"/>
      <c r="D646" s="47"/>
    </row>
    <row r="647" spans="2:4" x14ac:dyDescent="0.2">
      <c r="B647" s="47"/>
      <c r="C647" s="47"/>
      <c r="D647" s="47"/>
    </row>
    <row r="648" spans="2:4" x14ac:dyDescent="0.2">
      <c r="B648" s="47"/>
      <c r="C648" s="47"/>
      <c r="D648" s="47"/>
    </row>
    <row r="649" spans="2:4" x14ac:dyDescent="0.2">
      <c r="B649" s="47"/>
      <c r="C649" s="47"/>
      <c r="D649" s="47"/>
    </row>
    <row r="650" spans="2:4" x14ac:dyDescent="0.2">
      <c r="B650" s="47"/>
      <c r="C650" s="47"/>
      <c r="D650" s="47"/>
    </row>
    <row r="651" spans="2:4" x14ac:dyDescent="0.2">
      <c r="B651" s="47"/>
      <c r="C651" s="47"/>
      <c r="D651" s="47"/>
    </row>
    <row r="652" spans="2:4" x14ac:dyDescent="0.2">
      <c r="B652" s="47"/>
      <c r="C652" s="47"/>
      <c r="D652" s="47"/>
    </row>
    <row r="653" spans="2:4" x14ac:dyDescent="0.2">
      <c r="B653" s="47"/>
      <c r="C653" s="47"/>
      <c r="D653" s="47"/>
    </row>
    <row r="654" spans="2:4" x14ac:dyDescent="0.2">
      <c r="B654" s="47"/>
      <c r="C654" s="47"/>
      <c r="D654" s="47"/>
    </row>
    <row r="655" spans="2:4" x14ac:dyDescent="0.2">
      <c r="B655" s="47"/>
      <c r="C655" s="47"/>
      <c r="D655" s="47"/>
    </row>
    <row r="656" spans="2:4" x14ac:dyDescent="0.2">
      <c r="B656" s="47"/>
      <c r="C656" s="47"/>
      <c r="D656" s="47"/>
    </row>
    <row r="657" spans="2:4" x14ac:dyDescent="0.2">
      <c r="B657" s="47"/>
      <c r="C657" s="47"/>
      <c r="D657" s="47"/>
    </row>
    <row r="658" spans="2:4" x14ac:dyDescent="0.2">
      <c r="B658" s="47"/>
      <c r="C658" s="47"/>
      <c r="D658" s="47"/>
    </row>
    <row r="659" spans="2:4" x14ac:dyDescent="0.2">
      <c r="B659" s="47"/>
      <c r="C659" s="47"/>
      <c r="D659" s="47"/>
    </row>
    <row r="660" spans="2:4" x14ac:dyDescent="0.2">
      <c r="B660" s="47"/>
      <c r="C660" s="47"/>
      <c r="D660" s="47"/>
    </row>
    <row r="661" spans="2:4" x14ac:dyDescent="0.2">
      <c r="B661" s="47"/>
      <c r="C661" s="47"/>
      <c r="D661" s="47"/>
    </row>
    <row r="662" spans="2:4" x14ac:dyDescent="0.2">
      <c r="B662" s="47"/>
      <c r="C662" s="47"/>
      <c r="D662" s="47"/>
    </row>
    <row r="663" spans="2:4" x14ac:dyDescent="0.2">
      <c r="B663" s="47"/>
      <c r="C663" s="47"/>
      <c r="D663" s="47"/>
    </row>
    <row r="664" spans="2:4" x14ac:dyDescent="0.2">
      <c r="B664" s="47"/>
      <c r="C664" s="47"/>
      <c r="D664" s="47"/>
    </row>
    <row r="665" spans="2:4" x14ac:dyDescent="0.2">
      <c r="B665" s="47"/>
      <c r="C665" s="47"/>
      <c r="D665" s="47"/>
    </row>
    <row r="666" spans="2:4" x14ac:dyDescent="0.2">
      <c r="B666" s="47"/>
      <c r="C666" s="47"/>
      <c r="D666" s="47"/>
    </row>
    <row r="667" spans="2:4" x14ac:dyDescent="0.2">
      <c r="B667" s="47"/>
      <c r="C667" s="47"/>
      <c r="D667" s="47"/>
    </row>
    <row r="668" spans="2:4" x14ac:dyDescent="0.2">
      <c r="B668" s="47"/>
      <c r="C668" s="47"/>
      <c r="D668" s="47"/>
    </row>
    <row r="669" spans="2:4" x14ac:dyDescent="0.2">
      <c r="B669" s="47"/>
      <c r="C669" s="47"/>
      <c r="D669" s="47"/>
    </row>
    <row r="670" spans="2:4" x14ac:dyDescent="0.2">
      <c r="B670" s="47"/>
      <c r="C670" s="47"/>
      <c r="D670" s="47"/>
    </row>
    <row r="671" spans="2:4" x14ac:dyDescent="0.2">
      <c r="B671" s="47"/>
      <c r="C671" s="47"/>
      <c r="D671" s="47"/>
    </row>
    <row r="672" spans="2:4" x14ac:dyDescent="0.2">
      <c r="B672" s="47"/>
      <c r="C672" s="47"/>
      <c r="D672" s="47"/>
    </row>
    <row r="673" spans="2:4" x14ac:dyDescent="0.2">
      <c r="B673" s="47"/>
      <c r="C673" s="47"/>
      <c r="D673" s="47"/>
    </row>
    <row r="674" spans="2:4" x14ac:dyDescent="0.2">
      <c r="B674" s="47"/>
      <c r="C674" s="47"/>
      <c r="D674" s="47"/>
    </row>
    <row r="675" spans="2:4" x14ac:dyDescent="0.2">
      <c r="B675" s="47"/>
      <c r="C675" s="47"/>
      <c r="D675" s="47"/>
    </row>
    <row r="676" spans="2:4" x14ac:dyDescent="0.2">
      <c r="B676" s="47"/>
      <c r="C676" s="47"/>
      <c r="D676" s="47"/>
    </row>
    <row r="677" spans="2:4" x14ac:dyDescent="0.2">
      <c r="B677" s="47"/>
      <c r="C677" s="47"/>
      <c r="D677" s="47"/>
    </row>
    <row r="678" spans="2:4" x14ac:dyDescent="0.2">
      <c r="B678" s="47"/>
      <c r="C678" s="47"/>
      <c r="D678" s="47"/>
    </row>
    <row r="679" spans="2:4" x14ac:dyDescent="0.2">
      <c r="B679" s="47"/>
      <c r="C679" s="47"/>
      <c r="D679" s="47"/>
    </row>
    <row r="680" spans="2:4" x14ac:dyDescent="0.2">
      <c r="B680" s="47"/>
      <c r="C680" s="47"/>
      <c r="D680" s="47"/>
    </row>
    <row r="681" spans="2:4" x14ac:dyDescent="0.2">
      <c r="B681" s="47"/>
      <c r="C681" s="47"/>
      <c r="D681" s="47"/>
    </row>
    <row r="682" spans="2:4" x14ac:dyDescent="0.2">
      <c r="B682" s="47"/>
      <c r="C682" s="47"/>
      <c r="D682" s="47"/>
    </row>
    <row r="683" spans="2:4" x14ac:dyDescent="0.2">
      <c r="B683" s="47"/>
      <c r="C683" s="47"/>
      <c r="D683" s="47"/>
    </row>
    <row r="684" spans="2:4" x14ac:dyDescent="0.2">
      <c r="B684" s="47"/>
      <c r="C684" s="47"/>
      <c r="D684" s="47"/>
    </row>
    <row r="685" spans="2:4" x14ac:dyDescent="0.2">
      <c r="B685" s="47"/>
      <c r="C685" s="47"/>
      <c r="D685" s="47"/>
    </row>
    <row r="686" spans="2:4" x14ac:dyDescent="0.2">
      <c r="B686" s="47"/>
      <c r="C686" s="47"/>
      <c r="D686" s="47"/>
    </row>
    <row r="687" spans="2:4" x14ac:dyDescent="0.2">
      <c r="B687" s="47"/>
      <c r="C687" s="47"/>
      <c r="D687" s="47"/>
    </row>
    <row r="688" spans="2:4" x14ac:dyDescent="0.2">
      <c r="B688" s="47"/>
      <c r="C688" s="47"/>
      <c r="D688" s="47"/>
    </row>
    <row r="689" spans="2:4" x14ac:dyDescent="0.2">
      <c r="B689" s="47"/>
      <c r="C689" s="47"/>
      <c r="D689" s="47"/>
    </row>
    <row r="690" spans="2:4" x14ac:dyDescent="0.2">
      <c r="B690" s="47"/>
      <c r="C690" s="47"/>
      <c r="D690" s="47"/>
    </row>
    <row r="691" spans="2:4" x14ac:dyDescent="0.2">
      <c r="B691" s="47"/>
      <c r="C691" s="47"/>
      <c r="D691" s="47"/>
    </row>
    <row r="692" spans="2:4" x14ac:dyDescent="0.2">
      <c r="B692" s="47"/>
      <c r="C692" s="47"/>
      <c r="D692" s="47"/>
    </row>
    <row r="693" spans="2:4" x14ac:dyDescent="0.2">
      <c r="B693" s="47"/>
      <c r="C693" s="47"/>
      <c r="D693" s="47"/>
    </row>
    <row r="694" spans="2:4" x14ac:dyDescent="0.2">
      <c r="B694" s="47"/>
      <c r="C694" s="47"/>
      <c r="D694" s="47"/>
    </row>
    <row r="695" spans="2:4" x14ac:dyDescent="0.2">
      <c r="B695" s="47"/>
      <c r="C695" s="47"/>
      <c r="D695" s="47"/>
    </row>
    <row r="696" spans="2:4" x14ac:dyDescent="0.2">
      <c r="B696" s="47"/>
      <c r="C696" s="47"/>
      <c r="D696" s="47"/>
    </row>
    <row r="697" spans="2:4" x14ac:dyDescent="0.2">
      <c r="B697" s="47"/>
      <c r="C697" s="47"/>
      <c r="D697" s="47"/>
    </row>
    <row r="698" spans="2:4" x14ac:dyDescent="0.2">
      <c r="B698" s="47"/>
      <c r="C698" s="47"/>
      <c r="D698" s="47"/>
    </row>
    <row r="699" spans="2:4" x14ac:dyDescent="0.2">
      <c r="B699" s="47"/>
      <c r="C699" s="47"/>
      <c r="D699" s="47"/>
    </row>
    <row r="700" spans="2:4" x14ac:dyDescent="0.2">
      <c r="B700" s="47"/>
      <c r="C700" s="47"/>
      <c r="D700" s="47"/>
    </row>
    <row r="701" spans="2:4" x14ac:dyDescent="0.2">
      <c r="B701" s="47"/>
      <c r="C701" s="47"/>
      <c r="D701" s="47"/>
    </row>
    <row r="702" spans="2:4" x14ac:dyDescent="0.2">
      <c r="B702" s="47"/>
      <c r="C702" s="47"/>
      <c r="D702" s="47"/>
    </row>
    <row r="703" spans="2:4" x14ac:dyDescent="0.2">
      <c r="B703" s="47"/>
      <c r="C703" s="47"/>
      <c r="D703" s="47"/>
    </row>
    <row r="704" spans="2:4" x14ac:dyDescent="0.2">
      <c r="B704" s="47"/>
      <c r="C704" s="47"/>
      <c r="D704" s="47"/>
    </row>
    <row r="705" spans="2:4" x14ac:dyDescent="0.2">
      <c r="B705" s="47"/>
      <c r="C705" s="47"/>
      <c r="D705" s="47"/>
    </row>
    <row r="706" spans="2:4" x14ac:dyDescent="0.2">
      <c r="B706" s="47"/>
      <c r="C706" s="47"/>
      <c r="D706" s="47"/>
    </row>
    <row r="707" spans="2:4" x14ac:dyDescent="0.2">
      <c r="B707" s="47"/>
      <c r="C707" s="47"/>
      <c r="D707" s="47"/>
    </row>
    <row r="708" spans="2:4" x14ac:dyDescent="0.2">
      <c r="B708" s="47"/>
      <c r="C708" s="47"/>
      <c r="D708" s="47"/>
    </row>
    <row r="709" spans="2:4" x14ac:dyDescent="0.2">
      <c r="B709" s="47"/>
      <c r="C709" s="47"/>
      <c r="D709" s="47"/>
    </row>
    <row r="710" spans="2:4" x14ac:dyDescent="0.2">
      <c r="B710" s="47"/>
      <c r="C710" s="47"/>
      <c r="D710" s="47"/>
    </row>
    <row r="711" spans="2:4" x14ac:dyDescent="0.2">
      <c r="B711" s="47"/>
      <c r="C711" s="47"/>
      <c r="D711" s="47"/>
    </row>
    <row r="712" spans="2:4" x14ac:dyDescent="0.2">
      <c r="B712" s="47"/>
      <c r="C712" s="47"/>
      <c r="D712" s="47"/>
    </row>
    <row r="713" spans="2:4" x14ac:dyDescent="0.2">
      <c r="B713" s="47"/>
      <c r="C713" s="47"/>
      <c r="D713" s="47"/>
    </row>
    <row r="714" spans="2:4" x14ac:dyDescent="0.2">
      <c r="B714" s="47"/>
      <c r="C714" s="47"/>
      <c r="D714" s="47"/>
    </row>
    <row r="715" spans="2:4" x14ac:dyDescent="0.2">
      <c r="B715" s="47"/>
      <c r="C715" s="47"/>
      <c r="D715" s="47"/>
    </row>
    <row r="716" spans="2:4" x14ac:dyDescent="0.2">
      <c r="B716" s="47"/>
      <c r="C716" s="47"/>
      <c r="D716" s="47"/>
    </row>
    <row r="717" spans="2:4" x14ac:dyDescent="0.2">
      <c r="B717" s="47"/>
      <c r="C717" s="47"/>
      <c r="D717" s="47"/>
    </row>
    <row r="718" spans="2:4" x14ac:dyDescent="0.2">
      <c r="B718" s="47"/>
      <c r="C718" s="47"/>
      <c r="D718" s="47"/>
    </row>
    <row r="719" spans="2:4" x14ac:dyDescent="0.2">
      <c r="B719" s="47"/>
      <c r="C719" s="47"/>
      <c r="D719" s="47"/>
    </row>
    <row r="720" spans="2:4" x14ac:dyDescent="0.2">
      <c r="B720" s="47"/>
      <c r="C720" s="47"/>
      <c r="D720" s="47"/>
    </row>
    <row r="721" spans="2:4" x14ac:dyDescent="0.2">
      <c r="B721" s="47"/>
      <c r="C721" s="47"/>
      <c r="D721" s="47"/>
    </row>
    <row r="722" spans="2:4" x14ac:dyDescent="0.2">
      <c r="B722" s="47"/>
      <c r="C722" s="47"/>
      <c r="D722" s="47"/>
    </row>
    <row r="723" spans="2:4" x14ac:dyDescent="0.2">
      <c r="B723" s="47"/>
      <c r="C723" s="47"/>
      <c r="D723" s="47"/>
    </row>
    <row r="724" spans="2:4" x14ac:dyDescent="0.2">
      <c r="B724" s="47"/>
      <c r="C724" s="47"/>
      <c r="D724" s="47"/>
    </row>
    <row r="725" spans="2:4" x14ac:dyDescent="0.2">
      <c r="B725" s="47"/>
      <c r="C725" s="47"/>
      <c r="D725" s="47"/>
    </row>
    <row r="726" spans="2:4" x14ac:dyDescent="0.2">
      <c r="B726" s="47"/>
      <c r="C726" s="47"/>
      <c r="D726" s="47"/>
    </row>
    <row r="727" spans="2:4" x14ac:dyDescent="0.2">
      <c r="B727" s="47"/>
      <c r="C727" s="47"/>
      <c r="D727" s="47"/>
    </row>
    <row r="728" spans="2:4" x14ac:dyDescent="0.2">
      <c r="B728" s="47"/>
      <c r="C728" s="47"/>
      <c r="D728" s="47"/>
    </row>
    <row r="729" spans="2:4" x14ac:dyDescent="0.2">
      <c r="B729" s="47"/>
      <c r="C729" s="47"/>
      <c r="D729" s="47"/>
    </row>
    <row r="730" spans="2:4" x14ac:dyDescent="0.2">
      <c r="B730" s="47"/>
      <c r="C730" s="47"/>
      <c r="D730" s="47"/>
    </row>
    <row r="731" spans="2:4" x14ac:dyDescent="0.2">
      <c r="B731" s="47"/>
      <c r="C731" s="47"/>
      <c r="D731" s="47"/>
    </row>
    <row r="732" spans="2:4" x14ac:dyDescent="0.2">
      <c r="B732" s="47"/>
      <c r="C732" s="47"/>
      <c r="D732" s="47"/>
    </row>
    <row r="733" spans="2:4" x14ac:dyDescent="0.2">
      <c r="B733" s="47"/>
      <c r="C733" s="47"/>
      <c r="D733" s="47"/>
    </row>
    <row r="734" spans="2:4" x14ac:dyDescent="0.2">
      <c r="B734" s="47"/>
      <c r="C734" s="47"/>
      <c r="D734" s="47"/>
    </row>
    <row r="735" spans="2:4" x14ac:dyDescent="0.2">
      <c r="B735" s="47"/>
      <c r="C735" s="47"/>
      <c r="D735" s="47"/>
    </row>
    <row r="736" spans="2:4" x14ac:dyDescent="0.2">
      <c r="B736" s="47"/>
      <c r="C736" s="47"/>
      <c r="D736" s="47"/>
    </row>
    <row r="737" spans="2:4" x14ac:dyDescent="0.2">
      <c r="B737" s="47"/>
      <c r="C737" s="47"/>
      <c r="D737" s="47"/>
    </row>
    <row r="738" spans="2:4" x14ac:dyDescent="0.2">
      <c r="B738" s="47"/>
      <c r="C738" s="47"/>
      <c r="D738" s="47"/>
    </row>
    <row r="739" spans="2:4" x14ac:dyDescent="0.2">
      <c r="B739" s="47"/>
      <c r="C739" s="47"/>
      <c r="D739" s="47"/>
    </row>
    <row r="740" spans="2:4" x14ac:dyDescent="0.2">
      <c r="B740" s="47"/>
      <c r="C740" s="47"/>
      <c r="D740" s="47"/>
    </row>
    <row r="741" spans="2:4" x14ac:dyDescent="0.2">
      <c r="B741" s="47"/>
      <c r="C741" s="47"/>
      <c r="D741" s="47"/>
    </row>
    <row r="742" spans="2:4" x14ac:dyDescent="0.2">
      <c r="B742" s="47"/>
      <c r="C742" s="47"/>
      <c r="D742" s="47"/>
    </row>
    <row r="743" spans="2:4" x14ac:dyDescent="0.2">
      <c r="B743" s="47"/>
      <c r="C743" s="47"/>
      <c r="D743" s="47"/>
    </row>
    <row r="744" spans="2:4" x14ac:dyDescent="0.2">
      <c r="B744" s="47"/>
      <c r="C744" s="47"/>
      <c r="D744" s="47"/>
    </row>
    <row r="745" spans="2:4" x14ac:dyDescent="0.2">
      <c r="B745" s="47"/>
      <c r="C745" s="47"/>
      <c r="D745" s="47"/>
    </row>
    <row r="746" spans="2:4" x14ac:dyDescent="0.2">
      <c r="B746" s="47"/>
      <c r="C746" s="47"/>
      <c r="D746" s="47"/>
    </row>
    <row r="747" spans="2:4" x14ac:dyDescent="0.2">
      <c r="B747" s="47"/>
      <c r="C747" s="47"/>
      <c r="D747" s="47"/>
    </row>
    <row r="748" spans="2:4" x14ac:dyDescent="0.2">
      <c r="B748" s="47"/>
      <c r="C748" s="47"/>
      <c r="D748" s="47"/>
    </row>
    <row r="749" spans="2:4" x14ac:dyDescent="0.2">
      <c r="B749" s="47"/>
      <c r="C749" s="47"/>
      <c r="D749" s="47"/>
    </row>
    <row r="750" spans="2:4" x14ac:dyDescent="0.2">
      <c r="B750" s="47"/>
      <c r="C750" s="47"/>
      <c r="D750" s="47"/>
    </row>
    <row r="751" spans="2:4" x14ac:dyDescent="0.2">
      <c r="B751" s="47"/>
      <c r="C751" s="47"/>
      <c r="D751" s="47"/>
    </row>
    <row r="752" spans="2:4" x14ac:dyDescent="0.2">
      <c r="B752" s="47"/>
      <c r="C752" s="47"/>
      <c r="D752" s="47"/>
    </row>
    <row r="753" spans="2:4" x14ac:dyDescent="0.2">
      <c r="B753" s="47"/>
      <c r="C753" s="47"/>
      <c r="D753" s="47"/>
    </row>
    <row r="754" spans="2:4" x14ac:dyDescent="0.2">
      <c r="B754" s="47"/>
      <c r="C754" s="47"/>
      <c r="D754" s="47"/>
    </row>
    <row r="755" spans="2:4" x14ac:dyDescent="0.2">
      <c r="B755" s="47"/>
      <c r="C755" s="47"/>
      <c r="D755" s="47"/>
    </row>
    <row r="756" spans="2:4" x14ac:dyDescent="0.2">
      <c r="B756" s="47"/>
      <c r="C756" s="47"/>
      <c r="D756" s="47"/>
    </row>
    <row r="757" spans="2:4" x14ac:dyDescent="0.2">
      <c r="B757" s="47"/>
      <c r="C757" s="47"/>
      <c r="D757" s="47"/>
    </row>
    <row r="758" spans="2:4" x14ac:dyDescent="0.2">
      <c r="B758" s="47"/>
      <c r="C758" s="47"/>
      <c r="D758" s="47"/>
    </row>
    <row r="759" spans="2:4" x14ac:dyDescent="0.2">
      <c r="B759" s="47"/>
      <c r="C759" s="47"/>
      <c r="D759" s="47"/>
    </row>
    <row r="760" spans="2:4" x14ac:dyDescent="0.2">
      <c r="B760" s="47"/>
      <c r="C760" s="47"/>
      <c r="D760" s="47"/>
    </row>
    <row r="761" spans="2:4" x14ac:dyDescent="0.2">
      <c r="B761" s="47"/>
      <c r="C761" s="47"/>
      <c r="D761" s="47"/>
    </row>
    <row r="762" spans="2:4" x14ac:dyDescent="0.2">
      <c r="B762" s="47"/>
      <c r="C762" s="47"/>
      <c r="D762" s="47"/>
    </row>
    <row r="763" spans="2:4" x14ac:dyDescent="0.2">
      <c r="B763" s="47"/>
      <c r="C763" s="47"/>
      <c r="D763" s="47"/>
    </row>
    <row r="764" spans="2:4" x14ac:dyDescent="0.2">
      <c r="B764" s="47"/>
      <c r="C764" s="47"/>
      <c r="D764" s="47"/>
    </row>
    <row r="765" spans="2:4" x14ac:dyDescent="0.2">
      <c r="B765" s="47"/>
      <c r="C765" s="47"/>
      <c r="D765" s="47"/>
    </row>
    <row r="766" spans="2:4" x14ac:dyDescent="0.2">
      <c r="B766" s="47"/>
      <c r="C766" s="47"/>
      <c r="D766" s="47"/>
    </row>
    <row r="767" spans="2:4" x14ac:dyDescent="0.2">
      <c r="B767" s="47"/>
      <c r="C767" s="47"/>
      <c r="D767" s="47"/>
    </row>
    <row r="768" spans="2:4" x14ac:dyDescent="0.2">
      <c r="B768" s="47"/>
      <c r="C768" s="47"/>
      <c r="D768" s="47"/>
    </row>
    <row r="769" spans="2:4" x14ac:dyDescent="0.2">
      <c r="B769" s="47"/>
      <c r="C769" s="47"/>
      <c r="D769" s="47"/>
    </row>
    <row r="770" spans="2:4" x14ac:dyDescent="0.2">
      <c r="B770" s="47"/>
      <c r="C770" s="47"/>
      <c r="D770" s="47"/>
    </row>
    <row r="771" spans="2:4" x14ac:dyDescent="0.2">
      <c r="B771" s="47"/>
      <c r="C771" s="47"/>
      <c r="D771" s="47"/>
    </row>
    <row r="772" spans="2:4" x14ac:dyDescent="0.2">
      <c r="B772" s="47"/>
      <c r="C772" s="47"/>
      <c r="D772" s="47"/>
    </row>
    <row r="773" spans="2:4" x14ac:dyDescent="0.2">
      <c r="B773" s="47"/>
      <c r="C773" s="47"/>
      <c r="D773" s="47"/>
    </row>
    <row r="774" spans="2:4" x14ac:dyDescent="0.2">
      <c r="B774" s="47"/>
      <c r="C774" s="47"/>
      <c r="D774" s="47"/>
    </row>
    <row r="775" spans="2:4" x14ac:dyDescent="0.2">
      <c r="B775" s="47"/>
      <c r="C775" s="47"/>
      <c r="D775" s="47"/>
    </row>
    <row r="776" spans="2:4" x14ac:dyDescent="0.2">
      <c r="B776" s="47"/>
      <c r="C776" s="47"/>
      <c r="D776" s="47"/>
    </row>
    <row r="777" spans="2:4" x14ac:dyDescent="0.2">
      <c r="B777" s="47"/>
      <c r="C777" s="47"/>
      <c r="D777" s="47"/>
    </row>
    <row r="778" spans="2:4" x14ac:dyDescent="0.2">
      <c r="B778" s="47"/>
      <c r="C778" s="47"/>
      <c r="D778" s="47"/>
    </row>
    <row r="779" spans="2:4" x14ac:dyDescent="0.2">
      <c r="B779" s="47"/>
      <c r="C779" s="47"/>
      <c r="D779" s="47"/>
    </row>
    <row r="780" spans="2:4" x14ac:dyDescent="0.2">
      <c r="B780" s="47"/>
      <c r="C780" s="47"/>
      <c r="D780" s="47"/>
    </row>
    <row r="781" spans="2:4" x14ac:dyDescent="0.2">
      <c r="B781" s="47"/>
      <c r="C781" s="47"/>
      <c r="D781" s="47"/>
    </row>
    <row r="782" spans="2:4" x14ac:dyDescent="0.2">
      <c r="B782" s="47"/>
      <c r="C782" s="47"/>
      <c r="D782" s="47"/>
    </row>
    <row r="783" spans="2:4" x14ac:dyDescent="0.2">
      <c r="B783" s="47"/>
      <c r="C783" s="47"/>
      <c r="D783" s="47"/>
    </row>
    <row r="784" spans="2:4" x14ac:dyDescent="0.2">
      <c r="B784" s="47"/>
      <c r="C784" s="47"/>
      <c r="D784" s="47"/>
    </row>
    <row r="785" spans="2:4" x14ac:dyDescent="0.2">
      <c r="B785" s="47"/>
      <c r="C785" s="47"/>
      <c r="D785" s="47"/>
    </row>
    <row r="786" spans="2:4" x14ac:dyDescent="0.2">
      <c r="B786" s="47"/>
      <c r="C786" s="47"/>
      <c r="D786" s="47"/>
    </row>
    <row r="787" spans="2:4" x14ac:dyDescent="0.2">
      <c r="B787" s="47"/>
      <c r="C787" s="47"/>
      <c r="D787" s="47"/>
    </row>
    <row r="788" spans="2:4" x14ac:dyDescent="0.2">
      <c r="B788" s="47"/>
      <c r="C788" s="47"/>
      <c r="D788" s="47"/>
    </row>
    <row r="789" spans="2:4" x14ac:dyDescent="0.2">
      <c r="B789" s="47"/>
      <c r="C789" s="47"/>
      <c r="D789" s="47"/>
    </row>
    <row r="790" spans="2:4" x14ac:dyDescent="0.2">
      <c r="B790" s="47"/>
      <c r="C790" s="47"/>
      <c r="D790" s="47"/>
    </row>
    <row r="791" spans="2:4" x14ac:dyDescent="0.2">
      <c r="B791" s="47"/>
      <c r="C791" s="47"/>
      <c r="D791" s="47"/>
    </row>
    <row r="792" spans="2:4" x14ac:dyDescent="0.2">
      <c r="B792" s="47"/>
      <c r="C792" s="47"/>
      <c r="D792" s="47"/>
    </row>
    <row r="793" spans="2:4" x14ac:dyDescent="0.2">
      <c r="B793" s="47"/>
      <c r="C793" s="47"/>
      <c r="D793" s="47"/>
    </row>
    <row r="794" spans="2:4" x14ac:dyDescent="0.2">
      <c r="B794" s="47"/>
      <c r="C794" s="47"/>
      <c r="D794" s="47"/>
    </row>
    <row r="795" spans="2:4" x14ac:dyDescent="0.2">
      <c r="B795" s="47"/>
      <c r="C795" s="47"/>
      <c r="D795" s="47"/>
    </row>
    <row r="796" spans="2:4" x14ac:dyDescent="0.2">
      <c r="B796" s="47"/>
      <c r="C796" s="47"/>
      <c r="D796" s="47"/>
    </row>
    <row r="797" spans="2:4" x14ac:dyDescent="0.2">
      <c r="B797" s="47"/>
      <c r="C797" s="47"/>
      <c r="D797" s="47"/>
    </row>
    <row r="798" spans="2:4" x14ac:dyDescent="0.2">
      <c r="B798" s="47"/>
      <c r="C798" s="47"/>
      <c r="D798" s="47"/>
    </row>
    <row r="799" spans="2:4" x14ac:dyDescent="0.2">
      <c r="B799" s="47"/>
      <c r="C799" s="47"/>
      <c r="D799" s="47"/>
    </row>
    <row r="800" spans="2:4" x14ac:dyDescent="0.2">
      <c r="B800" s="47"/>
      <c r="C800" s="47"/>
      <c r="D800" s="47"/>
    </row>
    <row r="801" spans="2:4" x14ac:dyDescent="0.2">
      <c r="B801" s="47"/>
      <c r="C801" s="47"/>
      <c r="D801" s="47"/>
    </row>
    <row r="802" spans="2:4" x14ac:dyDescent="0.2">
      <c r="B802" s="47"/>
      <c r="C802" s="47"/>
      <c r="D802" s="47"/>
    </row>
    <row r="803" spans="2:4" x14ac:dyDescent="0.2">
      <c r="B803" s="47"/>
      <c r="C803" s="47"/>
      <c r="D803" s="47"/>
    </row>
  </sheetData>
  <mergeCells count="2">
    <mergeCell ref="B29:I29"/>
    <mergeCell ref="F52:H52"/>
  </mergeCells>
  <printOptions horizontalCentered="1"/>
  <pageMargins left="0.39370078740157483" right="0.39370078740157483" top="0.39370078740157483" bottom="0.59055118110236227" header="0.51181102362204722" footer="0.51181102362204722"/>
  <pageSetup paperSize="9" scale="86" orientation="portrait" r:id="rId1"/>
  <headerFooter alignWithMargins="0">
    <oddFooter>&amp;C&amp;P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>
    <tabColor rgb="FF92D050"/>
    <pageSetUpPr fitToPage="1"/>
  </sheetPr>
  <dimension ref="A1:I803"/>
  <sheetViews>
    <sheetView showZeros="0" zoomScale="75" zoomScaleNormal="75" workbookViewId="0">
      <selection activeCell="D2" sqref="D2"/>
    </sheetView>
  </sheetViews>
  <sheetFormatPr baseColWidth="10" defaultColWidth="11.42578125" defaultRowHeight="12.75" x14ac:dyDescent="0.2"/>
  <cols>
    <col min="1" max="16384" width="11.42578125" style="46"/>
  </cols>
  <sheetData>
    <row r="1" spans="2:8" ht="18" customHeight="1" x14ac:dyDescent="0.2">
      <c r="B1" s="45"/>
      <c r="C1" s="45"/>
      <c r="D1" s="45"/>
    </row>
    <row r="2" spans="2:8" x14ac:dyDescent="0.2">
      <c r="B2" s="47"/>
      <c r="C2" s="47"/>
      <c r="D2" s="47"/>
    </row>
    <row r="3" spans="2:8" x14ac:dyDescent="0.2">
      <c r="B3" s="47"/>
      <c r="C3" s="47"/>
      <c r="D3" s="47"/>
    </row>
    <row r="4" spans="2:8" x14ac:dyDescent="0.2">
      <c r="B4" s="47"/>
      <c r="C4" s="47"/>
      <c r="D4" s="47"/>
    </row>
    <row r="5" spans="2:8" x14ac:dyDescent="0.2">
      <c r="B5" s="47"/>
      <c r="C5" s="47"/>
      <c r="D5" s="47"/>
      <c r="G5" s="47"/>
      <c r="H5" s="47"/>
    </row>
    <row r="6" spans="2:8" x14ac:dyDescent="0.2">
      <c r="B6" s="47"/>
      <c r="C6" s="47"/>
      <c r="D6" s="47"/>
      <c r="E6" s="96"/>
    </row>
    <row r="7" spans="2:8" x14ac:dyDescent="0.2">
      <c r="B7" s="47"/>
      <c r="C7" s="47"/>
      <c r="D7" s="47"/>
      <c r="E7" s="96"/>
    </row>
    <row r="8" spans="2:8" x14ac:dyDescent="0.2">
      <c r="B8" s="47"/>
      <c r="C8" s="47"/>
      <c r="D8" s="47"/>
    </row>
    <row r="9" spans="2:8" x14ac:dyDescent="0.2">
      <c r="B9" s="47"/>
      <c r="C9" s="47"/>
      <c r="D9" s="47"/>
    </row>
    <row r="10" spans="2:8" x14ac:dyDescent="0.2">
      <c r="B10" s="47"/>
      <c r="C10" s="47"/>
      <c r="D10" s="47"/>
    </row>
    <row r="11" spans="2:8" x14ac:dyDescent="0.2">
      <c r="B11" s="47"/>
      <c r="C11" s="47"/>
      <c r="D11" s="47"/>
    </row>
    <row r="12" spans="2:8" x14ac:dyDescent="0.2">
      <c r="B12" s="47"/>
      <c r="C12" s="47"/>
      <c r="D12" s="47"/>
    </row>
    <row r="13" spans="2:8" x14ac:dyDescent="0.2">
      <c r="B13" s="47"/>
      <c r="C13" s="47"/>
      <c r="D13" s="47"/>
    </row>
    <row r="14" spans="2:8" x14ac:dyDescent="0.2">
      <c r="B14" s="47"/>
      <c r="C14" s="47"/>
      <c r="D14" s="47"/>
    </row>
    <row r="15" spans="2:8" x14ac:dyDescent="0.2">
      <c r="B15" s="47"/>
      <c r="C15" s="47"/>
      <c r="D15" s="47"/>
    </row>
    <row r="16" spans="2:8" x14ac:dyDescent="0.2">
      <c r="B16" s="47"/>
      <c r="C16" s="47"/>
      <c r="D16" s="47"/>
    </row>
    <row r="17" spans="2:9" x14ac:dyDescent="0.2">
      <c r="B17" s="47"/>
      <c r="C17" s="47"/>
      <c r="D17" s="47"/>
    </row>
    <row r="18" spans="2:9" x14ac:dyDescent="0.2">
      <c r="B18" s="47"/>
      <c r="C18" s="47"/>
      <c r="D18" s="47"/>
    </row>
    <row r="19" spans="2:9" x14ac:dyDescent="0.2">
      <c r="B19" s="47"/>
      <c r="C19" s="47"/>
      <c r="D19" s="47"/>
    </row>
    <row r="20" spans="2:9" x14ac:dyDescent="0.2">
      <c r="B20" s="47"/>
      <c r="C20" s="47"/>
      <c r="D20" s="47"/>
    </row>
    <row r="21" spans="2:9" x14ac:dyDescent="0.2">
      <c r="B21" s="47"/>
      <c r="C21" s="47"/>
      <c r="D21" s="47"/>
    </row>
    <row r="22" spans="2:9" x14ac:dyDescent="0.2">
      <c r="B22" s="47"/>
      <c r="C22" s="47"/>
      <c r="D22" s="47"/>
    </row>
    <row r="23" spans="2:9" x14ac:dyDescent="0.2">
      <c r="B23" s="47"/>
      <c r="C23" s="47"/>
      <c r="D23" s="47"/>
    </row>
    <row r="24" spans="2:9" x14ac:dyDescent="0.2">
      <c r="B24" s="47"/>
      <c r="C24" s="47"/>
      <c r="D24" s="47"/>
    </row>
    <row r="25" spans="2:9" x14ac:dyDescent="0.2">
      <c r="B25" s="47"/>
      <c r="C25" s="47"/>
      <c r="D25" s="47"/>
    </row>
    <row r="26" spans="2:9" ht="13.5" thickBot="1" x14ac:dyDescent="0.25">
      <c r="B26" s="47"/>
      <c r="C26" s="47"/>
      <c r="D26" s="47"/>
    </row>
    <row r="27" spans="2:9" ht="75" customHeight="1" thickTop="1" thickBot="1" x14ac:dyDescent="0.25">
      <c r="B27" s="48" t="s">
        <v>211</v>
      </c>
      <c r="C27" s="49"/>
      <c r="D27" s="49"/>
      <c r="E27" s="49"/>
      <c r="F27" s="49"/>
      <c r="G27" s="49"/>
      <c r="H27" s="50"/>
      <c r="I27" s="51"/>
    </row>
    <row r="28" spans="2:9" ht="19.5" hidden="1" customHeight="1" thickBot="1" x14ac:dyDescent="0.25">
      <c r="B28" s="52"/>
      <c r="C28" s="53"/>
      <c r="D28" s="53"/>
      <c r="E28" s="53"/>
      <c r="F28" s="53"/>
      <c r="G28" s="53"/>
      <c r="H28" s="53"/>
      <c r="I28" s="54"/>
    </row>
    <row r="29" spans="2:9" ht="19.5" hidden="1" customHeight="1" thickTop="1" x14ac:dyDescent="0.25">
      <c r="B29" s="346"/>
      <c r="C29" s="346"/>
      <c r="D29" s="346"/>
      <c r="E29" s="347"/>
      <c r="F29" s="347"/>
      <c r="G29" s="347"/>
      <c r="H29" s="347"/>
      <c r="I29" s="347"/>
    </row>
    <row r="30" spans="2:9" ht="13.5" thickTop="1" x14ac:dyDescent="0.2">
      <c r="B30" s="47"/>
      <c r="C30" s="47"/>
      <c r="D30" s="47"/>
    </row>
    <row r="31" spans="2:9" x14ac:dyDescent="0.2">
      <c r="B31" s="47"/>
      <c r="C31" s="47"/>
      <c r="D31" s="47"/>
    </row>
    <row r="32" spans="2:9" x14ac:dyDescent="0.2">
      <c r="B32" s="47"/>
      <c r="C32" s="47"/>
      <c r="D32" s="47"/>
    </row>
    <row r="33" spans="2:9" ht="15.75" x14ac:dyDescent="0.2">
      <c r="B33" s="55"/>
      <c r="C33" s="56"/>
      <c r="D33" s="56"/>
      <c r="E33" s="57"/>
      <c r="F33" s="57"/>
      <c r="G33" s="57"/>
      <c r="H33" s="57"/>
      <c r="I33" s="57"/>
    </row>
    <row r="34" spans="2:9" x14ac:dyDescent="0.2">
      <c r="B34" s="47"/>
      <c r="C34" s="47"/>
      <c r="D34" s="47"/>
    </row>
    <row r="35" spans="2:9" x14ac:dyDescent="0.2">
      <c r="B35" s="47"/>
      <c r="C35" s="47"/>
      <c r="D35" s="47"/>
    </row>
    <row r="36" spans="2:9" ht="15.75" x14ac:dyDescent="0.25">
      <c r="B36" s="47"/>
      <c r="C36" s="47"/>
      <c r="D36" s="47"/>
      <c r="E36" s="58"/>
    </row>
    <row r="37" spans="2:9" x14ac:dyDescent="0.2">
      <c r="B37" s="47"/>
      <c r="C37" s="59"/>
      <c r="D37" s="47"/>
    </row>
    <row r="38" spans="2:9" x14ac:dyDescent="0.2">
      <c r="B38" s="47"/>
      <c r="C38" s="59"/>
      <c r="D38" s="47"/>
    </row>
    <row r="39" spans="2:9" x14ac:dyDescent="0.2">
      <c r="B39" s="47"/>
      <c r="C39" s="59"/>
      <c r="D39" s="47"/>
    </row>
    <row r="40" spans="2:9" x14ac:dyDescent="0.2">
      <c r="B40" s="47"/>
      <c r="C40" s="59"/>
      <c r="D40" s="47"/>
    </row>
    <row r="41" spans="2:9" x14ac:dyDescent="0.2">
      <c r="B41" s="47"/>
      <c r="C41" s="60"/>
      <c r="D41" s="47"/>
    </row>
    <row r="42" spans="2:9" x14ac:dyDescent="0.2">
      <c r="B42" s="47"/>
    </row>
    <row r="43" spans="2:9" x14ac:dyDescent="0.2">
      <c r="B43" s="47"/>
      <c r="C43" s="47"/>
      <c r="D43" s="47"/>
    </row>
    <row r="44" spans="2:9" x14ac:dyDescent="0.2">
      <c r="B44" s="47"/>
      <c r="C44" s="47"/>
      <c r="D44" s="47"/>
    </row>
    <row r="45" spans="2:9" x14ac:dyDescent="0.2">
      <c r="B45" s="47"/>
      <c r="C45" s="47"/>
      <c r="D45" s="47"/>
    </row>
    <row r="46" spans="2:9" ht="89.25" customHeight="1" x14ac:dyDescent="0.2">
      <c r="B46" s="47"/>
      <c r="C46" s="47"/>
      <c r="D46" s="47"/>
    </row>
    <row r="47" spans="2:9" x14ac:dyDescent="0.2">
      <c r="B47" s="47"/>
      <c r="C47" s="47"/>
      <c r="D47" s="47"/>
    </row>
    <row r="48" spans="2:9" x14ac:dyDescent="0.2">
      <c r="B48" s="47"/>
      <c r="C48" s="47"/>
      <c r="D48" s="47"/>
    </row>
    <row r="49" spans="1:9" x14ac:dyDescent="0.2">
      <c r="B49" s="47"/>
      <c r="C49" s="47"/>
      <c r="D49" s="47"/>
    </row>
    <row r="50" spans="1:9" x14ac:dyDescent="0.2">
      <c r="B50" s="47"/>
      <c r="C50" s="47"/>
      <c r="D50" s="47"/>
    </row>
    <row r="51" spans="1:9" x14ac:dyDescent="0.2">
      <c r="B51" s="47"/>
      <c r="C51" s="47"/>
      <c r="D51" s="47"/>
    </row>
    <row r="52" spans="1:9" x14ac:dyDescent="0.2">
      <c r="B52" s="47"/>
      <c r="C52" s="47"/>
      <c r="D52" s="47"/>
      <c r="F52" s="348"/>
      <c r="G52" s="348"/>
      <c r="H52" s="348"/>
    </row>
    <row r="53" spans="1:9" ht="16.5" customHeight="1" x14ac:dyDescent="0.2">
      <c r="A53" s="57" t="s">
        <v>82</v>
      </c>
      <c r="B53" s="61"/>
      <c r="C53" s="62"/>
      <c r="D53" s="62"/>
      <c r="E53" s="56"/>
      <c r="F53" s="56"/>
      <c r="G53" s="57"/>
      <c r="H53" s="57"/>
      <c r="I53" s="62"/>
    </row>
    <row r="54" spans="1:9" ht="16.5" customHeight="1" x14ac:dyDescent="0.2">
      <c r="A54" s="62" t="s">
        <v>83</v>
      </c>
      <c r="B54" s="61"/>
      <c r="C54" s="62"/>
      <c r="D54" s="62"/>
      <c r="E54" s="56"/>
      <c r="F54" s="56"/>
      <c r="G54" s="57"/>
      <c r="H54" s="57"/>
      <c r="I54" s="62"/>
    </row>
    <row r="55" spans="1:9" ht="16.5" customHeight="1" x14ac:dyDescent="0.2">
      <c r="A55" s="57" t="s">
        <v>217</v>
      </c>
      <c r="B55" s="61"/>
      <c r="C55" s="62"/>
      <c r="D55" s="62"/>
      <c r="E55" s="56"/>
      <c r="F55" s="56"/>
      <c r="G55" s="57"/>
      <c r="H55" s="57"/>
      <c r="I55" s="62"/>
    </row>
    <row r="56" spans="1:9" x14ac:dyDescent="0.2">
      <c r="A56" s="63" t="s">
        <v>174</v>
      </c>
      <c r="B56" s="61"/>
      <c r="C56" s="62"/>
      <c r="D56" s="62"/>
      <c r="E56" s="62"/>
      <c r="F56" s="62"/>
      <c r="G56" s="62"/>
      <c r="H56" s="62"/>
      <c r="I56" s="62"/>
    </row>
    <row r="57" spans="1:9" x14ac:dyDescent="0.2">
      <c r="A57" s="57"/>
      <c r="B57" s="61"/>
      <c r="C57" s="62"/>
      <c r="D57" s="62"/>
      <c r="E57" s="56"/>
      <c r="F57" s="56"/>
      <c r="G57" s="57"/>
      <c r="H57" s="57"/>
      <c r="I57" s="62"/>
    </row>
    <row r="58" spans="1:9" x14ac:dyDescent="0.2">
      <c r="A58" s="63"/>
      <c r="B58" s="61"/>
      <c r="C58" s="62"/>
      <c r="D58" s="62"/>
      <c r="E58" s="62"/>
      <c r="F58" s="62"/>
      <c r="G58" s="62"/>
      <c r="H58" s="62"/>
      <c r="I58" s="62"/>
    </row>
    <row r="59" spans="1:9" ht="30.75" customHeight="1" x14ac:dyDescent="0.2">
      <c r="B59" s="47"/>
      <c r="C59" s="47"/>
      <c r="D59" s="47"/>
    </row>
    <row r="60" spans="1:9" ht="15" x14ac:dyDescent="0.2">
      <c r="A60" s="64" t="s">
        <v>84</v>
      </c>
      <c r="C60" s="47"/>
      <c r="D60" s="47"/>
      <c r="I60" s="65" t="s">
        <v>215</v>
      </c>
    </row>
    <row r="61" spans="1:9" x14ac:dyDescent="0.2">
      <c r="B61" s="47"/>
      <c r="C61" s="47"/>
      <c r="D61" s="47"/>
    </row>
    <row r="62" spans="1:9" x14ac:dyDescent="0.2">
      <c r="B62" s="47"/>
      <c r="C62" s="47"/>
      <c r="D62" s="47"/>
    </row>
    <row r="63" spans="1:9" x14ac:dyDescent="0.2">
      <c r="B63" s="47"/>
      <c r="C63" s="47"/>
      <c r="D63" s="47"/>
    </row>
    <row r="64" spans="1:9" x14ac:dyDescent="0.2">
      <c r="B64" s="47"/>
      <c r="C64" s="47"/>
      <c r="D64" s="47"/>
    </row>
    <row r="65" spans="2:4" x14ac:dyDescent="0.2">
      <c r="B65" s="47"/>
      <c r="C65" s="47"/>
      <c r="D65" s="47"/>
    </row>
    <row r="66" spans="2:4" x14ac:dyDescent="0.2">
      <c r="B66" s="47"/>
      <c r="C66" s="47"/>
      <c r="D66" s="47"/>
    </row>
    <row r="67" spans="2:4" x14ac:dyDescent="0.2">
      <c r="B67" s="47"/>
      <c r="C67" s="47"/>
      <c r="D67" s="47"/>
    </row>
    <row r="68" spans="2:4" x14ac:dyDescent="0.2">
      <c r="B68" s="47"/>
      <c r="C68" s="47"/>
      <c r="D68" s="47"/>
    </row>
    <row r="69" spans="2:4" x14ac:dyDescent="0.2">
      <c r="B69" s="47"/>
      <c r="C69" s="47"/>
      <c r="D69" s="47"/>
    </row>
    <row r="70" spans="2:4" x14ac:dyDescent="0.2">
      <c r="B70" s="47"/>
      <c r="C70" s="47"/>
      <c r="D70" s="47"/>
    </row>
    <row r="71" spans="2:4" x14ac:dyDescent="0.2">
      <c r="B71" s="47"/>
      <c r="C71" s="47"/>
      <c r="D71" s="47"/>
    </row>
    <row r="72" spans="2:4" x14ac:dyDescent="0.2">
      <c r="B72" s="47"/>
      <c r="C72" s="47"/>
      <c r="D72" s="47"/>
    </row>
    <row r="73" spans="2:4" x14ac:dyDescent="0.2">
      <c r="B73" s="47"/>
      <c r="C73" s="47"/>
      <c r="D73" s="47"/>
    </row>
    <row r="74" spans="2:4" x14ac:dyDescent="0.2">
      <c r="B74" s="47"/>
      <c r="C74" s="47"/>
      <c r="D74" s="47"/>
    </row>
    <row r="75" spans="2:4" x14ac:dyDescent="0.2">
      <c r="B75" s="47"/>
      <c r="C75" s="47"/>
      <c r="D75" s="47"/>
    </row>
    <row r="76" spans="2:4" x14ac:dyDescent="0.2">
      <c r="B76" s="47"/>
      <c r="C76" s="47"/>
      <c r="D76" s="47"/>
    </row>
    <row r="77" spans="2:4" x14ac:dyDescent="0.2">
      <c r="B77" s="47"/>
      <c r="C77" s="47"/>
      <c r="D77" s="47"/>
    </row>
    <row r="78" spans="2:4" x14ac:dyDescent="0.2">
      <c r="B78" s="47"/>
      <c r="C78" s="47"/>
      <c r="D78" s="47"/>
    </row>
    <row r="79" spans="2:4" x14ac:dyDescent="0.2">
      <c r="B79" s="47"/>
      <c r="C79" s="47"/>
      <c r="D79" s="47"/>
    </row>
    <row r="80" spans="2:4" x14ac:dyDescent="0.2">
      <c r="B80" s="47"/>
      <c r="C80" s="47"/>
      <c r="D80" s="47"/>
    </row>
    <row r="81" spans="2:4" x14ac:dyDescent="0.2">
      <c r="B81" s="47"/>
      <c r="C81" s="47"/>
      <c r="D81" s="47"/>
    </row>
    <row r="82" spans="2:4" x14ac:dyDescent="0.2">
      <c r="B82" s="47"/>
      <c r="C82" s="47"/>
      <c r="D82" s="47"/>
    </row>
    <row r="83" spans="2:4" x14ac:dyDescent="0.2">
      <c r="B83" s="47"/>
      <c r="C83" s="47"/>
      <c r="D83" s="47"/>
    </row>
    <row r="84" spans="2:4" x14ac:dyDescent="0.2">
      <c r="B84" s="47"/>
      <c r="C84" s="47"/>
      <c r="D84" s="47"/>
    </row>
    <row r="85" spans="2:4" x14ac:dyDescent="0.2">
      <c r="B85" s="47"/>
      <c r="C85" s="47"/>
      <c r="D85" s="47"/>
    </row>
    <row r="86" spans="2:4" x14ac:dyDescent="0.2">
      <c r="B86" s="47"/>
      <c r="C86" s="47"/>
      <c r="D86" s="47"/>
    </row>
    <row r="87" spans="2:4" x14ac:dyDescent="0.2">
      <c r="B87" s="47"/>
      <c r="C87" s="47"/>
      <c r="D87" s="47"/>
    </row>
    <row r="88" spans="2:4" x14ac:dyDescent="0.2">
      <c r="B88" s="47"/>
      <c r="C88" s="47"/>
      <c r="D88" s="47"/>
    </row>
    <row r="89" spans="2:4" x14ac:dyDescent="0.2">
      <c r="B89" s="47"/>
      <c r="C89" s="47"/>
      <c r="D89" s="47"/>
    </row>
    <row r="90" spans="2:4" x14ac:dyDescent="0.2">
      <c r="B90" s="47"/>
      <c r="C90" s="47"/>
      <c r="D90" s="47"/>
    </row>
    <row r="91" spans="2:4" x14ac:dyDescent="0.2">
      <c r="B91" s="47"/>
      <c r="C91" s="47"/>
      <c r="D91" s="47"/>
    </row>
    <row r="92" spans="2:4" x14ac:dyDescent="0.2">
      <c r="B92" s="47"/>
      <c r="C92" s="47"/>
      <c r="D92" s="47"/>
    </row>
    <row r="93" spans="2:4" x14ac:dyDescent="0.2">
      <c r="B93" s="47"/>
      <c r="C93" s="47"/>
      <c r="D93" s="47"/>
    </row>
    <row r="94" spans="2:4" x14ac:dyDescent="0.2">
      <c r="B94" s="47"/>
      <c r="C94" s="47"/>
      <c r="D94" s="47"/>
    </row>
    <row r="95" spans="2:4" x14ac:dyDescent="0.2">
      <c r="B95" s="47"/>
      <c r="C95" s="47"/>
      <c r="D95" s="47"/>
    </row>
    <row r="96" spans="2:4" x14ac:dyDescent="0.2">
      <c r="B96" s="47"/>
      <c r="C96" s="47"/>
      <c r="D96" s="47"/>
    </row>
    <row r="97" spans="2:4" x14ac:dyDescent="0.2">
      <c r="B97" s="47"/>
      <c r="C97" s="47"/>
      <c r="D97" s="47"/>
    </row>
    <row r="98" spans="2:4" x14ac:dyDescent="0.2">
      <c r="B98" s="47"/>
      <c r="C98" s="47"/>
      <c r="D98" s="47"/>
    </row>
    <row r="99" spans="2:4" x14ac:dyDescent="0.2">
      <c r="B99" s="47"/>
      <c r="C99" s="47"/>
      <c r="D99" s="47"/>
    </row>
    <row r="100" spans="2:4" x14ac:dyDescent="0.2">
      <c r="B100" s="47"/>
      <c r="C100" s="47"/>
      <c r="D100" s="47"/>
    </row>
    <row r="101" spans="2:4" x14ac:dyDescent="0.2">
      <c r="B101" s="47"/>
      <c r="C101" s="47"/>
      <c r="D101" s="47"/>
    </row>
    <row r="102" spans="2:4" x14ac:dyDescent="0.2">
      <c r="B102" s="47"/>
      <c r="C102" s="47"/>
      <c r="D102" s="47"/>
    </row>
    <row r="103" spans="2:4" x14ac:dyDescent="0.2">
      <c r="B103" s="47"/>
      <c r="C103" s="47"/>
      <c r="D103" s="47"/>
    </row>
    <row r="104" spans="2:4" x14ac:dyDescent="0.2">
      <c r="B104" s="47"/>
      <c r="C104" s="47"/>
      <c r="D104" s="47"/>
    </row>
    <row r="105" spans="2:4" x14ac:dyDescent="0.2">
      <c r="B105" s="47"/>
      <c r="C105" s="47"/>
      <c r="D105" s="47"/>
    </row>
    <row r="106" spans="2:4" x14ac:dyDescent="0.2">
      <c r="B106" s="47"/>
      <c r="C106" s="47"/>
      <c r="D106" s="47"/>
    </row>
    <row r="107" spans="2:4" x14ac:dyDescent="0.2">
      <c r="B107" s="47"/>
      <c r="C107" s="47"/>
      <c r="D107" s="47"/>
    </row>
    <row r="108" spans="2:4" x14ac:dyDescent="0.2">
      <c r="B108" s="47"/>
      <c r="C108" s="47"/>
      <c r="D108" s="47"/>
    </row>
    <row r="109" spans="2:4" x14ac:dyDescent="0.2">
      <c r="B109" s="47"/>
      <c r="C109" s="47"/>
      <c r="D109" s="47"/>
    </row>
    <row r="110" spans="2:4" x14ac:dyDescent="0.2">
      <c r="B110" s="47"/>
      <c r="C110" s="47"/>
      <c r="D110" s="47"/>
    </row>
    <row r="111" spans="2:4" x14ac:dyDescent="0.2">
      <c r="B111" s="47"/>
      <c r="C111" s="47"/>
      <c r="D111" s="47"/>
    </row>
    <row r="112" spans="2:4" x14ac:dyDescent="0.2">
      <c r="B112" s="47"/>
      <c r="C112" s="47"/>
      <c r="D112" s="47"/>
    </row>
    <row r="113" spans="2:4" x14ac:dyDescent="0.2">
      <c r="B113" s="47"/>
      <c r="C113" s="47"/>
      <c r="D113" s="47"/>
    </row>
    <row r="114" spans="2:4" x14ac:dyDescent="0.2">
      <c r="B114" s="47"/>
      <c r="C114" s="47"/>
      <c r="D114" s="47"/>
    </row>
    <row r="115" spans="2:4" x14ac:dyDescent="0.2">
      <c r="B115" s="47"/>
      <c r="C115" s="47"/>
      <c r="D115" s="47"/>
    </row>
    <row r="116" spans="2:4" x14ac:dyDescent="0.2">
      <c r="B116" s="47"/>
      <c r="C116" s="47"/>
      <c r="D116" s="47"/>
    </row>
    <row r="117" spans="2:4" x14ac:dyDescent="0.2">
      <c r="B117" s="47"/>
      <c r="C117" s="47"/>
      <c r="D117" s="47"/>
    </row>
    <row r="118" spans="2:4" x14ac:dyDescent="0.2">
      <c r="B118" s="47"/>
      <c r="C118" s="47"/>
      <c r="D118" s="47"/>
    </row>
    <row r="119" spans="2:4" x14ac:dyDescent="0.2">
      <c r="B119" s="47"/>
      <c r="C119" s="47"/>
      <c r="D119" s="47"/>
    </row>
    <row r="120" spans="2:4" x14ac:dyDescent="0.2">
      <c r="B120" s="47"/>
      <c r="C120" s="47"/>
      <c r="D120" s="47"/>
    </row>
    <row r="121" spans="2:4" x14ac:dyDescent="0.2">
      <c r="B121" s="47"/>
      <c r="C121" s="47"/>
      <c r="D121" s="47"/>
    </row>
    <row r="122" spans="2:4" x14ac:dyDescent="0.2">
      <c r="B122" s="47"/>
      <c r="C122" s="47"/>
      <c r="D122" s="47"/>
    </row>
    <row r="123" spans="2:4" x14ac:dyDescent="0.2">
      <c r="B123" s="47"/>
      <c r="C123" s="47"/>
      <c r="D123" s="47"/>
    </row>
    <row r="124" spans="2:4" x14ac:dyDescent="0.2">
      <c r="B124" s="47"/>
      <c r="C124" s="47"/>
      <c r="D124" s="47"/>
    </row>
    <row r="125" spans="2:4" x14ac:dyDescent="0.2">
      <c r="B125" s="47"/>
      <c r="C125" s="47"/>
      <c r="D125" s="47"/>
    </row>
    <row r="126" spans="2:4" x14ac:dyDescent="0.2">
      <c r="B126" s="47"/>
      <c r="C126" s="47"/>
      <c r="D126" s="47"/>
    </row>
    <row r="127" spans="2:4" x14ac:dyDescent="0.2">
      <c r="B127" s="47"/>
      <c r="C127" s="47"/>
      <c r="D127" s="47"/>
    </row>
    <row r="128" spans="2:4" x14ac:dyDescent="0.2">
      <c r="B128" s="47"/>
      <c r="C128" s="47"/>
      <c r="D128" s="47"/>
    </row>
    <row r="129" spans="2:4" x14ac:dyDescent="0.2">
      <c r="B129" s="47"/>
      <c r="C129" s="47"/>
      <c r="D129" s="47"/>
    </row>
    <row r="130" spans="2:4" x14ac:dyDescent="0.2">
      <c r="B130" s="47"/>
      <c r="C130" s="47"/>
      <c r="D130" s="47"/>
    </row>
    <row r="131" spans="2:4" x14ac:dyDescent="0.2">
      <c r="B131" s="47"/>
      <c r="C131" s="47"/>
      <c r="D131" s="47"/>
    </row>
    <row r="132" spans="2:4" x14ac:dyDescent="0.2">
      <c r="B132" s="47"/>
      <c r="C132" s="47"/>
      <c r="D132" s="47"/>
    </row>
    <row r="133" spans="2:4" x14ac:dyDescent="0.2">
      <c r="B133" s="47"/>
      <c r="C133" s="47"/>
      <c r="D133" s="47"/>
    </row>
    <row r="134" spans="2:4" x14ac:dyDescent="0.2">
      <c r="B134" s="47"/>
      <c r="C134" s="47"/>
      <c r="D134" s="47"/>
    </row>
    <row r="135" spans="2:4" x14ac:dyDescent="0.2">
      <c r="B135" s="47"/>
      <c r="C135" s="47"/>
      <c r="D135" s="47"/>
    </row>
    <row r="136" spans="2:4" x14ac:dyDescent="0.2">
      <c r="B136" s="47"/>
      <c r="C136" s="47"/>
      <c r="D136" s="47"/>
    </row>
    <row r="137" spans="2:4" x14ac:dyDescent="0.2">
      <c r="B137" s="47"/>
      <c r="C137" s="47"/>
      <c r="D137" s="47"/>
    </row>
    <row r="138" spans="2:4" x14ac:dyDescent="0.2">
      <c r="B138" s="47"/>
      <c r="C138" s="47"/>
      <c r="D138" s="47"/>
    </row>
    <row r="139" spans="2:4" x14ac:dyDescent="0.2">
      <c r="B139" s="47"/>
      <c r="C139" s="47"/>
      <c r="D139" s="47"/>
    </row>
    <row r="140" spans="2:4" x14ac:dyDescent="0.2">
      <c r="B140" s="47"/>
      <c r="C140" s="47"/>
      <c r="D140" s="47"/>
    </row>
    <row r="141" spans="2:4" x14ac:dyDescent="0.2">
      <c r="B141" s="47"/>
      <c r="C141" s="47"/>
      <c r="D141" s="47"/>
    </row>
    <row r="142" spans="2:4" x14ac:dyDescent="0.2">
      <c r="B142" s="47"/>
      <c r="C142" s="47"/>
      <c r="D142" s="47"/>
    </row>
    <row r="143" spans="2:4" x14ac:dyDescent="0.2">
      <c r="B143" s="47"/>
      <c r="C143" s="47"/>
      <c r="D143" s="47"/>
    </row>
    <row r="144" spans="2:4" x14ac:dyDescent="0.2">
      <c r="B144" s="47"/>
      <c r="C144" s="47"/>
      <c r="D144" s="47"/>
    </row>
    <row r="145" spans="2:4" x14ac:dyDescent="0.2">
      <c r="B145" s="47"/>
      <c r="C145" s="47"/>
      <c r="D145" s="47"/>
    </row>
    <row r="146" spans="2:4" x14ac:dyDescent="0.2">
      <c r="B146" s="47"/>
      <c r="C146" s="47"/>
      <c r="D146" s="47"/>
    </row>
    <row r="147" spans="2:4" x14ac:dyDescent="0.2">
      <c r="B147" s="47"/>
      <c r="C147" s="47"/>
      <c r="D147" s="47"/>
    </row>
    <row r="148" spans="2:4" x14ac:dyDescent="0.2">
      <c r="B148" s="47"/>
      <c r="C148" s="47"/>
      <c r="D148" s="47"/>
    </row>
    <row r="149" spans="2:4" x14ac:dyDescent="0.2">
      <c r="B149" s="47"/>
      <c r="C149" s="47"/>
      <c r="D149" s="47"/>
    </row>
    <row r="150" spans="2:4" x14ac:dyDescent="0.2">
      <c r="B150" s="47"/>
      <c r="C150" s="47"/>
      <c r="D150" s="47"/>
    </row>
    <row r="151" spans="2:4" x14ac:dyDescent="0.2">
      <c r="B151" s="47"/>
      <c r="C151" s="47"/>
      <c r="D151" s="47"/>
    </row>
    <row r="152" spans="2:4" x14ac:dyDescent="0.2">
      <c r="B152" s="47"/>
      <c r="C152" s="47"/>
      <c r="D152" s="47"/>
    </row>
    <row r="153" spans="2:4" x14ac:dyDescent="0.2">
      <c r="B153" s="47"/>
      <c r="C153" s="47"/>
      <c r="D153" s="47"/>
    </row>
    <row r="154" spans="2:4" x14ac:dyDescent="0.2">
      <c r="B154" s="47"/>
      <c r="C154" s="47"/>
      <c r="D154" s="47"/>
    </row>
    <row r="155" spans="2:4" x14ac:dyDescent="0.2">
      <c r="B155" s="47"/>
      <c r="C155" s="47"/>
      <c r="D155" s="47"/>
    </row>
    <row r="156" spans="2:4" x14ac:dyDescent="0.2">
      <c r="B156" s="47"/>
      <c r="C156" s="47"/>
      <c r="D156" s="47"/>
    </row>
    <row r="157" spans="2:4" x14ac:dyDescent="0.2">
      <c r="B157" s="47"/>
      <c r="C157" s="47"/>
      <c r="D157" s="47"/>
    </row>
    <row r="158" spans="2:4" x14ac:dyDescent="0.2">
      <c r="B158" s="47"/>
      <c r="C158" s="47"/>
      <c r="D158" s="47"/>
    </row>
    <row r="159" spans="2:4" x14ac:dyDescent="0.2">
      <c r="B159" s="47"/>
      <c r="C159" s="47"/>
      <c r="D159" s="47"/>
    </row>
    <row r="160" spans="2:4" x14ac:dyDescent="0.2">
      <c r="B160" s="47"/>
      <c r="C160" s="47"/>
      <c r="D160" s="47"/>
    </row>
    <row r="161" spans="2:4" x14ac:dyDescent="0.2">
      <c r="B161" s="47"/>
      <c r="C161" s="47"/>
      <c r="D161" s="47"/>
    </row>
    <row r="162" spans="2:4" x14ac:dyDescent="0.2">
      <c r="B162" s="47"/>
      <c r="C162" s="47"/>
      <c r="D162" s="47"/>
    </row>
    <row r="163" spans="2:4" x14ac:dyDescent="0.2">
      <c r="B163" s="47"/>
      <c r="C163" s="47"/>
      <c r="D163" s="47"/>
    </row>
    <row r="164" spans="2:4" x14ac:dyDescent="0.2">
      <c r="B164" s="47"/>
      <c r="C164" s="47"/>
      <c r="D164" s="47"/>
    </row>
    <row r="165" spans="2:4" x14ac:dyDescent="0.2">
      <c r="B165" s="47"/>
      <c r="C165" s="47"/>
      <c r="D165" s="47"/>
    </row>
    <row r="166" spans="2:4" x14ac:dyDescent="0.2">
      <c r="B166" s="47"/>
      <c r="C166" s="47"/>
      <c r="D166" s="47"/>
    </row>
    <row r="167" spans="2:4" x14ac:dyDescent="0.2">
      <c r="B167" s="47"/>
      <c r="C167" s="47"/>
      <c r="D167" s="47"/>
    </row>
    <row r="168" spans="2:4" x14ac:dyDescent="0.2">
      <c r="B168" s="47"/>
      <c r="C168" s="47"/>
      <c r="D168" s="47"/>
    </row>
    <row r="169" spans="2:4" x14ac:dyDescent="0.2">
      <c r="B169" s="47"/>
      <c r="C169" s="47"/>
      <c r="D169" s="47"/>
    </row>
    <row r="170" spans="2:4" x14ac:dyDescent="0.2">
      <c r="B170" s="47"/>
      <c r="C170" s="47"/>
      <c r="D170" s="47"/>
    </row>
    <row r="171" spans="2:4" x14ac:dyDescent="0.2">
      <c r="B171" s="47"/>
      <c r="C171" s="47"/>
      <c r="D171" s="47"/>
    </row>
    <row r="172" spans="2:4" x14ac:dyDescent="0.2">
      <c r="B172" s="47"/>
      <c r="C172" s="47"/>
      <c r="D172" s="47"/>
    </row>
    <row r="173" spans="2:4" x14ac:dyDescent="0.2">
      <c r="B173" s="47"/>
      <c r="C173" s="47"/>
      <c r="D173" s="47"/>
    </row>
    <row r="174" spans="2:4" x14ac:dyDescent="0.2">
      <c r="B174" s="47"/>
      <c r="C174" s="47"/>
      <c r="D174" s="47"/>
    </row>
    <row r="175" spans="2:4" x14ac:dyDescent="0.2">
      <c r="B175" s="47"/>
      <c r="C175" s="47"/>
      <c r="D175" s="47"/>
    </row>
    <row r="176" spans="2:4" x14ac:dyDescent="0.2">
      <c r="B176" s="47"/>
      <c r="C176" s="47"/>
      <c r="D176" s="47"/>
    </row>
    <row r="177" spans="2:4" x14ac:dyDescent="0.2">
      <c r="B177" s="47"/>
      <c r="C177" s="47"/>
      <c r="D177" s="47"/>
    </row>
    <row r="178" spans="2:4" x14ac:dyDescent="0.2">
      <c r="B178" s="47"/>
      <c r="C178" s="47"/>
      <c r="D178" s="47"/>
    </row>
    <row r="179" spans="2:4" x14ac:dyDescent="0.2">
      <c r="B179" s="47"/>
      <c r="C179" s="47"/>
      <c r="D179" s="47"/>
    </row>
    <row r="180" spans="2:4" x14ac:dyDescent="0.2">
      <c r="B180" s="47"/>
      <c r="C180" s="47"/>
      <c r="D180" s="47"/>
    </row>
    <row r="181" spans="2:4" x14ac:dyDescent="0.2">
      <c r="B181" s="47"/>
      <c r="C181" s="47"/>
      <c r="D181" s="47"/>
    </row>
    <row r="182" spans="2:4" x14ac:dyDescent="0.2">
      <c r="B182" s="47"/>
      <c r="C182" s="47"/>
      <c r="D182" s="47"/>
    </row>
    <row r="183" spans="2:4" x14ac:dyDescent="0.2">
      <c r="B183" s="47"/>
      <c r="C183" s="47"/>
      <c r="D183" s="47"/>
    </row>
    <row r="184" spans="2:4" x14ac:dyDescent="0.2">
      <c r="B184" s="47"/>
      <c r="C184" s="47"/>
      <c r="D184" s="47"/>
    </row>
    <row r="185" spans="2:4" x14ac:dyDescent="0.2">
      <c r="B185" s="47"/>
      <c r="C185" s="47"/>
      <c r="D185" s="47"/>
    </row>
    <row r="186" spans="2:4" x14ac:dyDescent="0.2">
      <c r="B186" s="47"/>
      <c r="C186" s="47"/>
      <c r="D186" s="47"/>
    </row>
    <row r="187" spans="2:4" x14ac:dyDescent="0.2">
      <c r="B187" s="47"/>
      <c r="C187" s="47"/>
      <c r="D187" s="47"/>
    </row>
    <row r="188" spans="2:4" x14ac:dyDescent="0.2">
      <c r="B188" s="47"/>
      <c r="C188" s="47"/>
      <c r="D188" s="47"/>
    </row>
    <row r="189" spans="2:4" x14ac:dyDescent="0.2">
      <c r="B189" s="47"/>
      <c r="C189" s="47"/>
      <c r="D189" s="47"/>
    </row>
    <row r="190" spans="2:4" x14ac:dyDescent="0.2">
      <c r="B190" s="47"/>
      <c r="C190" s="47"/>
      <c r="D190" s="47"/>
    </row>
    <row r="191" spans="2:4" x14ac:dyDescent="0.2">
      <c r="B191" s="47"/>
      <c r="C191" s="47"/>
      <c r="D191" s="47"/>
    </row>
    <row r="192" spans="2:4" x14ac:dyDescent="0.2">
      <c r="B192" s="47"/>
      <c r="C192" s="47"/>
      <c r="D192" s="47"/>
    </row>
    <row r="193" spans="2:4" x14ac:dyDescent="0.2">
      <c r="B193" s="47"/>
      <c r="C193" s="47"/>
      <c r="D193" s="47"/>
    </row>
    <row r="194" spans="2:4" x14ac:dyDescent="0.2">
      <c r="B194" s="47"/>
      <c r="C194" s="47"/>
      <c r="D194" s="47"/>
    </row>
    <row r="195" spans="2:4" x14ac:dyDescent="0.2">
      <c r="B195" s="47"/>
      <c r="C195" s="47"/>
      <c r="D195" s="47"/>
    </row>
    <row r="196" spans="2:4" x14ac:dyDescent="0.2">
      <c r="B196" s="47"/>
      <c r="C196" s="47"/>
      <c r="D196" s="47"/>
    </row>
    <row r="197" spans="2:4" x14ac:dyDescent="0.2">
      <c r="B197" s="47"/>
      <c r="C197" s="47"/>
      <c r="D197" s="47"/>
    </row>
    <row r="198" spans="2:4" x14ac:dyDescent="0.2">
      <c r="B198" s="47"/>
      <c r="C198" s="47"/>
      <c r="D198" s="47"/>
    </row>
    <row r="199" spans="2:4" x14ac:dyDescent="0.2">
      <c r="B199" s="47"/>
      <c r="C199" s="47"/>
      <c r="D199" s="47"/>
    </row>
    <row r="200" spans="2:4" x14ac:dyDescent="0.2">
      <c r="B200" s="47"/>
      <c r="C200" s="47"/>
      <c r="D200" s="47"/>
    </row>
    <row r="201" spans="2:4" x14ac:dyDescent="0.2">
      <c r="B201" s="47"/>
      <c r="C201" s="47"/>
      <c r="D201" s="47"/>
    </row>
    <row r="202" spans="2:4" x14ac:dyDescent="0.2">
      <c r="B202" s="47"/>
      <c r="C202" s="47"/>
      <c r="D202" s="47"/>
    </row>
    <row r="203" spans="2:4" x14ac:dyDescent="0.2">
      <c r="B203" s="47"/>
      <c r="C203" s="47"/>
      <c r="D203" s="47"/>
    </row>
    <row r="204" spans="2:4" x14ac:dyDescent="0.2">
      <c r="B204" s="47"/>
      <c r="C204" s="47"/>
      <c r="D204" s="47"/>
    </row>
    <row r="205" spans="2:4" x14ac:dyDescent="0.2">
      <c r="B205" s="47"/>
      <c r="C205" s="47"/>
      <c r="D205" s="47"/>
    </row>
    <row r="206" spans="2:4" x14ac:dyDescent="0.2">
      <c r="B206" s="47"/>
      <c r="C206" s="47"/>
      <c r="D206" s="47"/>
    </row>
    <row r="207" spans="2:4" x14ac:dyDescent="0.2">
      <c r="B207" s="47"/>
      <c r="C207" s="47"/>
      <c r="D207" s="47"/>
    </row>
    <row r="208" spans="2:4" x14ac:dyDescent="0.2">
      <c r="B208" s="47"/>
      <c r="C208" s="47"/>
      <c r="D208" s="47"/>
    </row>
    <row r="209" spans="2:4" x14ac:dyDescent="0.2">
      <c r="B209" s="47"/>
      <c r="C209" s="47"/>
      <c r="D209" s="47"/>
    </row>
    <row r="210" spans="2:4" x14ac:dyDescent="0.2">
      <c r="B210" s="47"/>
      <c r="C210" s="47"/>
      <c r="D210" s="47"/>
    </row>
    <row r="211" spans="2:4" x14ac:dyDescent="0.2">
      <c r="B211" s="47"/>
      <c r="C211" s="47"/>
      <c r="D211" s="47"/>
    </row>
    <row r="212" spans="2:4" x14ac:dyDescent="0.2">
      <c r="B212" s="47"/>
      <c r="C212" s="47"/>
      <c r="D212" s="47"/>
    </row>
    <row r="213" spans="2:4" x14ac:dyDescent="0.2">
      <c r="B213" s="47"/>
      <c r="C213" s="47"/>
      <c r="D213" s="47"/>
    </row>
    <row r="214" spans="2:4" x14ac:dyDescent="0.2">
      <c r="B214" s="47"/>
      <c r="C214" s="47"/>
      <c r="D214" s="47"/>
    </row>
    <row r="215" spans="2:4" x14ac:dyDescent="0.2">
      <c r="B215" s="47"/>
      <c r="C215" s="47"/>
      <c r="D215" s="47"/>
    </row>
    <row r="216" spans="2:4" x14ac:dyDescent="0.2">
      <c r="B216" s="47"/>
      <c r="C216" s="47"/>
      <c r="D216" s="47"/>
    </row>
    <row r="217" spans="2:4" x14ac:dyDescent="0.2">
      <c r="B217" s="47"/>
      <c r="C217" s="47"/>
      <c r="D217" s="47"/>
    </row>
    <row r="218" spans="2:4" x14ac:dyDescent="0.2">
      <c r="B218" s="47"/>
      <c r="C218" s="47"/>
      <c r="D218" s="47"/>
    </row>
    <row r="219" spans="2:4" x14ac:dyDescent="0.2">
      <c r="B219" s="47"/>
      <c r="C219" s="47"/>
      <c r="D219" s="47"/>
    </row>
    <row r="220" spans="2:4" x14ac:dyDescent="0.2">
      <c r="B220" s="47"/>
      <c r="C220" s="47"/>
      <c r="D220" s="47"/>
    </row>
    <row r="221" spans="2:4" x14ac:dyDescent="0.2">
      <c r="B221" s="47"/>
      <c r="C221" s="47"/>
      <c r="D221" s="47"/>
    </row>
    <row r="222" spans="2:4" x14ac:dyDescent="0.2">
      <c r="B222" s="47"/>
      <c r="C222" s="47"/>
      <c r="D222" s="47"/>
    </row>
    <row r="223" spans="2:4" x14ac:dyDescent="0.2">
      <c r="B223" s="47"/>
      <c r="C223" s="47"/>
      <c r="D223" s="47"/>
    </row>
    <row r="224" spans="2:4" x14ac:dyDescent="0.2">
      <c r="B224" s="47"/>
      <c r="C224" s="47"/>
      <c r="D224" s="47"/>
    </row>
    <row r="225" spans="2:4" x14ac:dyDescent="0.2">
      <c r="B225" s="47"/>
      <c r="C225" s="47"/>
      <c r="D225" s="47"/>
    </row>
    <row r="226" spans="2:4" x14ac:dyDescent="0.2">
      <c r="B226" s="47"/>
      <c r="C226" s="47"/>
      <c r="D226" s="47"/>
    </row>
    <row r="227" spans="2:4" x14ac:dyDescent="0.2">
      <c r="B227" s="47"/>
      <c r="C227" s="47"/>
      <c r="D227" s="47"/>
    </row>
    <row r="228" spans="2:4" x14ac:dyDescent="0.2">
      <c r="B228" s="47"/>
      <c r="C228" s="47"/>
      <c r="D228" s="47"/>
    </row>
    <row r="229" spans="2:4" x14ac:dyDescent="0.2">
      <c r="B229" s="47"/>
      <c r="C229" s="47"/>
      <c r="D229" s="47"/>
    </row>
    <row r="230" spans="2:4" x14ac:dyDescent="0.2">
      <c r="B230" s="47"/>
      <c r="C230" s="47"/>
      <c r="D230" s="47"/>
    </row>
    <row r="231" spans="2:4" x14ac:dyDescent="0.2">
      <c r="B231" s="47"/>
      <c r="C231" s="47"/>
      <c r="D231" s="47"/>
    </row>
    <row r="232" spans="2:4" x14ac:dyDescent="0.2">
      <c r="B232" s="47"/>
      <c r="C232" s="47"/>
      <c r="D232" s="47"/>
    </row>
    <row r="233" spans="2:4" x14ac:dyDescent="0.2">
      <c r="B233" s="47"/>
      <c r="C233" s="47"/>
      <c r="D233" s="47"/>
    </row>
    <row r="234" spans="2:4" x14ac:dyDescent="0.2">
      <c r="B234" s="47"/>
      <c r="C234" s="47"/>
      <c r="D234" s="47"/>
    </row>
    <row r="235" spans="2:4" x14ac:dyDescent="0.2">
      <c r="B235" s="47"/>
      <c r="C235" s="47"/>
      <c r="D235" s="47"/>
    </row>
    <row r="236" spans="2:4" x14ac:dyDescent="0.2">
      <c r="B236" s="47"/>
      <c r="C236" s="47"/>
      <c r="D236" s="47"/>
    </row>
    <row r="237" spans="2:4" x14ac:dyDescent="0.2">
      <c r="B237" s="47"/>
      <c r="C237" s="47"/>
      <c r="D237" s="47"/>
    </row>
    <row r="238" spans="2:4" x14ac:dyDescent="0.2">
      <c r="B238" s="47"/>
      <c r="C238" s="47"/>
      <c r="D238" s="47"/>
    </row>
    <row r="239" spans="2:4" x14ac:dyDescent="0.2">
      <c r="B239" s="47"/>
      <c r="C239" s="47"/>
      <c r="D239" s="47"/>
    </row>
    <row r="240" spans="2:4" x14ac:dyDescent="0.2">
      <c r="B240" s="47"/>
      <c r="C240" s="47"/>
      <c r="D240" s="47"/>
    </row>
    <row r="241" spans="2:4" x14ac:dyDescent="0.2">
      <c r="B241" s="47"/>
      <c r="C241" s="47"/>
      <c r="D241" s="47"/>
    </row>
    <row r="242" spans="2:4" x14ac:dyDescent="0.2">
      <c r="B242" s="47"/>
      <c r="C242" s="47"/>
      <c r="D242" s="47"/>
    </row>
    <row r="243" spans="2:4" x14ac:dyDescent="0.2">
      <c r="B243" s="47"/>
      <c r="C243" s="47"/>
      <c r="D243" s="47"/>
    </row>
    <row r="244" spans="2:4" x14ac:dyDescent="0.2">
      <c r="B244" s="47"/>
      <c r="C244" s="47"/>
      <c r="D244" s="47"/>
    </row>
    <row r="245" spans="2:4" x14ac:dyDescent="0.2">
      <c r="B245" s="47"/>
      <c r="C245" s="47"/>
      <c r="D245" s="47"/>
    </row>
    <row r="246" spans="2:4" x14ac:dyDescent="0.2">
      <c r="B246" s="47"/>
      <c r="C246" s="47"/>
      <c r="D246" s="47"/>
    </row>
    <row r="247" spans="2:4" x14ac:dyDescent="0.2">
      <c r="B247" s="47"/>
      <c r="C247" s="47"/>
      <c r="D247" s="47"/>
    </row>
    <row r="248" spans="2:4" x14ac:dyDescent="0.2">
      <c r="B248" s="47"/>
      <c r="C248" s="47"/>
      <c r="D248" s="47"/>
    </row>
    <row r="249" spans="2:4" x14ac:dyDescent="0.2">
      <c r="B249" s="47"/>
      <c r="C249" s="47"/>
      <c r="D249" s="47"/>
    </row>
    <row r="250" spans="2:4" x14ac:dyDescent="0.2">
      <c r="B250" s="47"/>
      <c r="C250" s="47"/>
      <c r="D250" s="47"/>
    </row>
    <row r="251" spans="2:4" x14ac:dyDescent="0.2">
      <c r="B251" s="47"/>
      <c r="C251" s="47"/>
      <c r="D251" s="47"/>
    </row>
    <row r="252" spans="2:4" x14ac:dyDescent="0.2">
      <c r="B252" s="47"/>
      <c r="C252" s="47"/>
      <c r="D252" s="47"/>
    </row>
    <row r="253" spans="2:4" x14ac:dyDescent="0.2">
      <c r="B253" s="47"/>
      <c r="C253" s="47"/>
      <c r="D253" s="47"/>
    </row>
    <row r="254" spans="2:4" x14ac:dyDescent="0.2">
      <c r="B254" s="47"/>
      <c r="C254" s="47"/>
      <c r="D254" s="47"/>
    </row>
    <row r="255" spans="2:4" x14ac:dyDescent="0.2">
      <c r="B255" s="47"/>
      <c r="C255" s="47"/>
      <c r="D255" s="47"/>
    </row>
    <row r="256" spans="2:4" x14ac:dyDescent="0.2">
      <c r="B256" s="47"/>
      <c r="C256" s="47"/>
      <c r="D256" s="47"/>
    </row>
    <row r="257" spans="2:4" x14ac:dyDescent="0.2">
      <c r="B257" s="47"/>
      <c r="C257" s="47"/>
      <c r="D257" s="47"/>
    </row>
    <row r="258" spans="2:4" x14ac:dyDescent="0.2">
      <c r="B258" s="47"/>
      <c r="C258" s="47"/>
      <c r="D258" s="47"/>
    </row>
    <row r="259" spans="2:4" x14ac:dyDescent="0.2">
      <c r="B259" s="47"/>
      <c r="C259" s="47"/>
      <c r="D259" s="47"/>
    </row>
    <row r="260" spans="2:4" x14ac:dyDescent="0.2">
      <c r="B260" s="47"/>
      <c r="C260" s="47"/>
      <c r="D260" s="47"/>
    </row>
    <row r="261" spans="2:4" x14ac:dyDescent="0.2">
      <c r="B261" s="47"/>
      <c r="C261" s="47"/>
      <c r="D261" s="47"/>
    </row>
    <row r="262" spans="2:4" x14ac:dyDescent="0.2">
      <c r="B262" s="47"/>
      <c r="C262" s="47"/>
      <c r="D262" s="47"/>
    </row>
    <row r="263" spans="2:4" x14ac:dyDescent="0.2">
      <c r="B263" s="47"/>
      <c r="C263" s="47"/>
      <c r="D263" s="47"/>
    </row>
    <row r="264" spans="2:4" x14ac:dyDescent="0.2">
      <c r="B264" s="47"/>
      <c r="C264" s="47"/>
      <c r="D264" s="47"/>
    </row>
    <row r="265" spans="2:4" x14ac:dyDescent="0.2">
      <c r="B265" s="47"/>
      <c r="C265" s="47"/>
      <c r="D265" s="47"/>
    </row>
    <row r="266" spans="2:4" x14ac:dyDescent="0.2">
      <c r="B266" s="47"/>
      <c r="C266" s="47"/>
      <c r="D266" s="47"/>
    </row>
    <row r="267" spans="2:4" x14ac:dyDescent="0.2">
      <c r="B267" s="47"/>
      <c r="C267" s="47"/>
      <c r="D267" s="47"/>
    </row>
    <row r="268" spans="2:4" x14ac:dyDescent="0.2">
      <c r="B268" s="47"/>
      <c r="C268" s="47"/>
      <c r="D268" s="47"/>
    </row>
    <row r="269" spans="2:4" x14ac:dyDescent="0.2">
      <c r="B269" s="47"/>
      <c r="C269" s="47"/>
      <c r="D269" s="47"/>
    </row>
    <row r="270" spans="2:4" x14ac:dyDescent="0.2">
      <c r="B270" s="47"/>
      <c r="C270" s="47"/>
      <c r="D270" s="47"/>
    </row>
    <row r="271" spans="2:4" x14ac:dyDescent="0.2">
      <c r="B271" s="47"/>
      <c r="C271" s="47"/>
      <c r="D271" s="47"/>
    </row>
    <row r="272" spans="2:4" x14ac:dyDescent="0.2">
      <c r="B272" s="47"/>
      <c r="C272" s="47"/>
      <c r="D272" s="47"/>
    </row>
    <row r="273" spans="2:4" x14ac:dyDescent="0.2">
      <c r="B273" s="47"/>
      <c r="C273" s="47"/>
      <c r="D273" s="47"/>
    </row>
    <row r="274" spans="2:4" x14ac:dyDescent="0.2">
      <c r="B274" s="47"/>
      <c r="C274" s="47"/>
      <c r="D274" s="47"/>
    </row>
    <row r="275" spans="2:4" x14ac:dyDescent="0.2">
      <c r="B275" s="47"/>
      <c r="C275" s="47"/>
      <c r="D275" s="47"/>
    </row>
    <row r="276" spans="2:4" x14ac:dyDescent="0.2">
      <c r="B276" s="47"/>
      <c r="C276" s="47"/>
      <c r="D276" s="47"/>
    </row>
    <row r="277" spans="2:4" x14ac:dyDescent="0.2">
      <c r="B277" s="47"/>
      <c r="C277" s="47"/>
      <c r="D277" s="47"/>
    </row>
    <row r="278" spans="2:4" x14ac:dyDescent="0.2">
      <c r="B278" s="47"/>
      <c r="C278" s="47"/>
      <c r="D278" s="47"/>
    </row>
    <row r="279" spans="2:4" x14ac:dyDescent="0.2">
      <c r="B279" s="47"/>
      <c r="C279" s="47"/>
      <c r="D279" s="47"/>
    </row>
    <row r="280" spans="2:4" x14ac:dyDescent="0.2">
      <c r="B280" s="47"/>
      <c r="C280" s="47"/>
      <c r="D280" s="47"/>
    </row>
    <row r="281" spans="2:4" x14ac:dyDescent="0.2">
      <c r="B281" s="47"/>
      <c r="C281" s="47"/>
      <c r="D281" s="47"/>
    </row>
    <row r="282" spans="2:4" x14ac:dyDescent="0.2">
      <c r="B282" s="47"/>
      <c r="C282" s="47"/>
      <c r="D282" s="47"/>
    </row>
    <row r="283" spans="2:4" x14ac:dyDescent="0.2">
      <c r="B283" s="47"/>
      <c r="C283" s="47"/>
      <c r="D283" s="47"/>
    </row>
    <row r="284" spans="2:4" x14ac:dyDescent="0.2">
      <c r="B284" s="47"/>
      <c r="C284" s="47"/>
      <c r="D284" s="47"/>
    </row>
    <row r="285" spans="2:4" x14ac:dyDescent="0.2">
      <c r="B285" s="47"/>
      <c r="C285" s="47"/>
      <c r="D285" s="47"/>
    </row>
    <row r="286" spans="2:4" x14ac:dyDescent="0.2">
      <c r="B286" s="47"/>
      <c r="C286" s="47"/>
      <c r="D286" s="47"/>
    </row>
    <row r="287" spans="2:4" x14ac:dyDescent="0.2">
      <c r="B287" s="47"/>
      <c r="C287" s="47"/>
      <c r="D287" s="47"/>
    </row>
    <row r="288" spans="2:4" x14ac:dyDescent="0.2">
      <c r="B288" s="47"/>
      <c r="C288" s="47"/>
      <c r="D288" s="47"/>
    </row>
    <row r="289" spans="2:4" x14ac:dyDescent="0.2">
      <c r="B289" s="47"/>
      <c r="C289" s="47"/>
      <c r="D289" s="47"/>
    </row>
    <row r="290" spans="2:4" x14ac:dyDescent="0.2">
      <c r="B290" s="47"/>
      <c r="C290" s="47"/>
      <c r="D290" s="47"/>
    </row>
    <row r="291" spans="2:4" x14ac:dyDescent="0.2">
      <c r="B291" s="47"/>
      <c r="C291" s="47"/>
      <c r="D291" s="47"/>
    </row>
    <row r="292" spans="2:4" x14ac:dyDescent="0.2">
      <c r="B292" s="47"/>
      <c r="C292" s="47"/>
      <c r="D292" s="47"/>
    </row>
    <row r="293" spans="2:4" x14ac:dyDescent="0.2">
      <c r="B293" s="47"/>
      <c r="C293" s="47"/>
      <c r="D293" s="47"/>
    </row>
    <row r="294" spans="2:4" x14ac:dyDescent="0.2">
      <c r="B294" s="47"/>
      <c r="C294" s="47"/>
      <c r="D294" s="47"/>
    </row>
    <row r="295" spans="2:4" x14ac:dyDescent="0.2">
      <c r="B295" s="47"/>
      <c r="C295" s="47"/>
      <c r="D295" s="47"/>
    </row>
    <row r="296" spans="2:4" x14ac:dyDescent="0.2">
      <c r="B296" s="47"/>
      <c r="C296" s="47"/>
      <c r="D296" s="47"/>
    </row>
    <row r="297" spans="2:4" x14ac:dyDescent="0.2">
      <c r="B297" s="47"/>
      <c r="C297" s="47"/>
      <c r="D297" s="47"/>
    </row>
    <row r="298" spans="2:4" x14ac:dyDescent="0.2">
      <c r="B298" s="47"/>
      <c r="C298" s="47"/>
      <c r="D298" s="47"/>
    </row>
    <row r="299" spans="2:4" x14ac:dyDescent="0.2">
      <c r="B299" s="47"/>
      <c r="C299" s="47"/>
      <c r="D299" s="47"/>
    </row>
    <row r="300" spans="2:4" x14ac:dyDescent="0.2">
      <c r="B300" s="47"/>
      <c r="C300" s="47"/>
      <c r="D300" s="47"/>
    </row>
    <row r="301" spans="2:4" x14ac:dyDescent="0.2">
      <c r="B301" s="47"/>
      <c r="C301" s="47"/>
      <c r="D301" s="47"/>
    </row>
    <row r="302" spans="2:4" x14ac:dyDescent="0.2">
      <c r="B302" s="47"/>
      <c r="C302" s="47"/>
      <c r="D302" s="47"/>
    </row>
    <row r="303" spans="2:4" x14ac:dyDescent="0.2">
      <c r="B303" s="47"/>
      <c r="C303" s="47"/>
      <c r="D303" s="47"/>
    </row>
    <row r="304" spans="2:4" x14ac:dyDescent="0.2">
      <c r="B304" s="47"/>
      <c r="C304" s="47"/>
      <c r="D304" s="47"/>
    </row>
    <row r="305" spans="2:4" x14ac:dyDescent="0.2">
      <c r="B305" s="47"/>
      <c r="C305" s="47"/>
      <c r="D305" s="47"/>
    </row>
    <row r="306" spans="2:4" x14ac:dyDescent="0.2">
      <c r="B306" s="47"/>
      <c r="C306" s="47"/>
      <c r="D306" s="47"/>
    </row>
    <row r="307" spans="2:4" x14ac:dyDescent="0.2">
      <c r="B307" s="47"/>
      <c r="C307" s="47"/>
      <c r="D307" s="47"/>
    </row>
    <row r="308" spans="2:4" x14ac:dyDescent="0.2">
      <c r="B308" s="47"/>
      <c r="C308" s="47"/>
      <c r="D308" s="47"/>
    </row>
    <row r="309" spans="2:4" x14ac:dyDescent="0.2">
      <c r="B309" s="47"/>
      <c r="C309" s="47"/>
      <c r="D309" s="47"/>
    </row>
    <row r="310" spans="2:4" x14ac:dyDescent="0.2">
      <c r="B310" s="47"/>
      <c r="C310" s="47"/>
      <c r="D310" s="47"/>
    </row>
    <row r="311" spans="2:4" x14ac:dyDescent="0.2">
      <c r="B311" s="47"/>
      <c r="C311" s="47"/>
      <c r="D311" s="47"/>
    </row>
    <row r="312" spans="2:4" x14ac:dyDescent="0.2">
      <c r="B312" s="47"/>
      <c r="C312" s="47"/>
      <c r="D312" s="47"/>
    </row>
    <row r="313" spans="2:4" x14ac:dyDescent="0.2">
      <c r="B313" s="47"/>
      <c r="C313" s="47"/>
      <c r="D313" s="47"/>
    </row>
    <row r="314" spans="2:4" x14ac:dyDescent="0.2">
      <c r="B314" s="47"/>
      <c r="C314" s="47"/>
      <c r="D314" s="47"/>
    </row>
    <row r="315" spans="2:4" x14ac:dyDescent="0.2">
      <c r="B315" s="47"/>
      <c r="C315" s="47"/>
      <c r="D315" s="47"/>
    </row>
    <row r="316" spans="2:4" x14ac:dyDescent="0.2">
      <c r="B316" s="47"/>
      <c r="C316" s="47"/>
      <c r="D316" s="47"/>
    </row>
    <row r="317" spans="2:4" x14ac:dyDescent="0.2">
      <c r="B317" s="47"/>
      <c r="C317" s="47"/>
      <c r="D317" s="47"/>
    </row>
    <row r="318" spans="2:4" x14ac:dyDescent="0.2">
      <c r="B318" s="47"/>
      <c r="C318" s="47"/>
      <c r="D318" s="47"/>
    </row>
    <row r="319" spans="2:4" x14ac:dyDescent="0.2">
      <c r="B319" s="47"/>
      <c r="C319" s="47"/>
      <c r="D319" s="47"/>
    </row>
    <row r="320" spans="2:4" x14ac:dyDescent="0.2">
      <c r="B320" s="47"/>
      <c r="C320" s="47"/>
      <c r="D320" s="47"/>
    </row>
    <row r="321" spans="2:4" x14ac:dyDescent="0.2">
      <c r="B321" s="47"/>
      <c r="C321" s="47"/>
      <c r="D321" s="47"/>
    </row>
    <row r="322" spans="2:4" x14ac:dyDescent="0.2">
      <c r="B322" s="47"/>
      <c r="C322" s="47"/>
      <c r="D322" s="47"/>
    </row>
    <row r="323" spans="2:4" x14ac:dyDescent="0.2">
      <c r="B323" s="47"/>
      <c r="C323" s="47"/>
      <c r="D323" s="47"/>
    </row>
    <row r="324" spans="2:4" x14ac:dyDescent="0.2">
      <c r="B324" s="47"/>
      <c r="C324" s="47"/>
      <c r="D324" s="47"/>
    </row>
    <row r="325" spans="2:4" x14ac:dyDescent="0.2">
      <c r="B325" s="47"/>
      <c r="C325" s="47"/>
      <c r="D325" s="47"/>
    </row>
    <row r="326" spans="2:4" x14ac:dyDescent="0.2">
      <c r="B326" s="47"/>
      <c r="C326" s="47"/>
      <c r="D326" s="47"/>
    </row>
    <row r="327" spans="2:4" x14ac:dyDescent="0.2">
      <c r="B327" s="47"/>
      <c r="C327" s="47"/>
      <c r="D327" s="47"/>
    </row>
    <row r="328" spans="2:4" x14ac:dyDescent="0.2">
      <c r="B328" s="47"/>
      <c r="C328" s="47"/>
      <c r="D328" s="47"/>
    </row>
    <row r="329" spans="2:4" x14ac:dyDescent="0.2">
      <c r="B329" s="47"/>
      <c r="C329" s="47"/>
      <c r="D329" s="47"/>
    </row>
    <row r="330" spans="2:4" x14ac:dyDescent="0.2">
      <c r="B330" s="47"/>
      <c r="C330" s="47"/>
      <c r="D330" s="47"/>
    </row>
    <row r="331" spans="2:4" x14ac:dyDescent="0.2">
      <c r="B331" s="47"/>
      <c r="C331" s="47"/>
      <c r="D331" s="47"/>
    </row>
    <row r="332" spans="2:4" x14ac:dyDescent="0.2">
      <c r="B332" s="47"/>
      <c r="C332" s="47"/>
      <c r="D332" s="47"/>
    </row>
    <row r="333" spans="2:4" x14ac:dyDescent="0.2">
      <c r="B333" s="47"/>
      <c r="C333" s="47"/>
      <c r="D333" s="47"/>
    </row>
    <row r="334" spans="2:4" x14ac:dyDescent="0.2">
      <c r="B334" s="47"/>
      <c r="C334" s="47"/>
      <c r="D334" s="47"/>
    </row>
    <row r="335" spans="2:4" x14ac:dyDescent="0.2">
      <c r="B335" s="47"/>
      <c r="C335" s="47"/>
      <c r="D335" s="47"/>
    </row>
    <row r="336" spans="2:4" x14ac:dyDescent="0.2">
      <c r="B336" s="47"/>
      <c r="C336" s="47"/>
      <c r="D336" s="47"/>
    </row>
    <row r="337" spans="2:4" x14ac:dyDescent="0.2">
      <c r="B337" s="47"/>
      <c r="C337" s="47"/>
      <c r="D337" s="47"/>
    </row>
    <row r="338" spans="2:4" x14ac:dyDescent="0.2">
      <c r="B338" s="47"/>
      <c r="C338" s="47"/>
      <c r="D338" s="47"/>
    </row>
    <row r="339" spans="2:4" x14ac:dyDescent="0.2">
      <c r="B339" s="47"/>
      <c r="C339" s="47"/>
      <c r="D339" s="47"/>
    </row>
    <row r="340" spans="2:4" x14ac:dyDescent="0.2">
      <c r="B340" s="47"/>
      <c r="C340" s="47"/>
      <c r="D340" s="47"/>
    </row>
    <row r="341" spans="2:4" x14ac:dyDescent="0.2">
      <c r="B341" s="47"/>
      <c r="C341" s="47"/>
      <c r="D341" s="47"/>
    </row>
    <row r="342" spans="2:4" x14ac:dyDescent="0.2">
      <c r="B342" s="47"/>
      <c r="C342" s="47"/>
      <c r="D342" s="47"/>
    </row>
    <row r="343" spans="2:4" x14ac:dyDescent="0.2">
      <c r="B343" s="47"/>
      <c r="C343" s="47"/>
      <c r="D343" s="47"/>
    </row>
    <row r="344" spans="2:4" x14ac:dyDescent="0.2">
      <c r="B344" s="47"/>
      <c r="C344" s="47"/>
      <c r="D344" s="47"/>
    </row>
    <row r="345" spans="2:4" x14ac:dyDescent="0.2">
      <c r="B345" s="47"/>
      <c r="C345" s="47"/>
      <c r="D345" s="47"/>
    </row>
    <row r="346" spans="2:4" x14ac:dyDescent="0.2">
      <c r="B346" s="47"/>
      <c r="C346" s="47"/>
      <c r="D346" s="47"/>
    </row>
    <row r="347" spans="2:4" x14ac:dyDescent="0.2">
      <c r="B347" s="47"/>
      <c r="C347" s="47"/>
      <c r="D347" s="47"/>
    </row>
    <row r="348" spans="2:4" x14ac:dyDescent="0.2">
      <c r="B348" s="47"/>
      <c r="C348" s="47"/>
      <c r="D348" s="47"/>
    </row>
    <row r="349" spans="2:4" x14ac:dyDescent="0.2">
      <c r="B349" s="47"/>
      <c r="C349" s="47"/>
      <c r="D349" s="47"/>
    </row>
    <row r="350" spans="2:4" x14ac:dyDescent="0.2">
      <c r="B350" s="47"/>
      <c r="C350" s="47"/>
      <c r="D350" s="47"/>
    </row>
    <row r="351" spans="2:4" x14ac:dyDescent="0.2">
      <c r="B351" s="47"/>
      <c r="C351" s="47"/>
      <c r="D351" s="47"/>
    </row>
    <row r="352" spans="2:4" x14ac:dyDescent="0.2">
      <c r="B352" s="47"/>
      <c r="C352" s="47"/>
      <c r="D352" s="47"/>
    </row>
    <row r="353" spans="2:4" x14ac:dyDescent="0.2">
      <c r="B353" s="47"/>
      <c r="C353" s="47"/>
      <c r="D353" s="47"/>
    </row>
    <row r="354" spans="2:4" x14ac:dyDescent="0.2">
      <c r="B354" s="47"/>
      <c r="C354" s="47"/>
      <c r="D354" s="47"/>
    </row>
    <row r="355" spans="2:4" x14ac:dyDescent="0.2">
      <c r="B355" s="47"/>
      <c r="C355" s="47"/>
      <c r="D355" s="47"/>
    </row>
    <row r="356" spans="2:4" x14ac:dyDescent="0.2">
      <c r="B356" s="47"/>
      <c r="C356" s="47"/>
      <c r="D356" s="47"/>
    </row>
    <row r="357" spans="2:4" x14ac:dyDescent="0.2">
      <c r="B357" s="47"/>
      <c r="C357" s="47"/>
      <c r="D357" s="47"/>
    </row>
    <row r="358" spans="2:4" x14ac:dyDescent="0.2">
      <c r="B358" s="47"/>
      <c r="C358" s="47"/>
      <c r="D358" s="47"/>
    </row>
    <row r="359" spans="2:4" x14ac:dyDescent="0.2">
      <c r="B359" s="47"/>
      <c r="C359" s="47"/>
      <c r="D359" s="47"/>
    </row>
    <row r="360" spans="2:4" x14ac:dyDescent="0.2">
      <c r="B360" s="47"/>
      <c r="C360" s="47"/>
      <c r="D360" s="47"/>
    </row>
    <row r="361" spans="2:4" x14ac:dyDescent="0.2">
      <c r="B361" s="47"/>
      <c r="C361" s="47"/>
      <c r="D361" s="47"/>
    </row>
    <row r="362" spans="2:4" x14ac:dyDescent="0.2">
      <c r="B362" s="47"/>
      <c r="C362" s="47"/>
      <c r="D362" s="47"/>
    </row>
    <row r="363" spans="2:4" x14ac:dyDescent="0.2">
      <c r="B363" s="47"/>
      <c r="C363" s="47"/>
      <c r="D363" s="47"/>
    </row>
    <row r="364" spans="2:4" x14ac:dyDescent="0.2">
      <c r="B364" s="47"/>
      <c r="C364" s="47"/>
      <c r="D364" s="47"/>
    </row>
    <row r="365" spans="2:4" x14ac:dyDescent="0.2">
      <c r="B365" s="47"/>
      <c r="C365" s="47"/>
      <c r="D365" s="47"/>
    </row>
    <row r="366" spans="2:4" x14ac:dyDescent="0.2">
      <c r="B366" s="47"/>
      <c r="C366" s="47"/>
      <c r="D366" s="47"/>
    </row>
    <row r="367" spans="2:4" x14ac:dyDescent="0.2">
      <c r="B367" s="47"/>
      <c r="C367" s="47"/>
      <c r="D367" s="47"/>
    </row>
    <row r="368" spans="2:4" x14ac:dyDescent="0.2">
      <c r="B368" s="47"/>
      <c r="C368" s="47"/>
      <c r="D368" s="47"/>
    </row>
    <row r="369" spans="2:4" x14ac:dyDescent="0.2">
      <c r="B369" s="47"/>
      <c r="C369" s="47"/>
      <c r="D369" s="47"/>
    </row>
    <row r="370" spans="2:4" x14ac:dyDescent="0.2">
      <c r="B370" s="47"/>
      <c r="C370" s="47"/>
      <c r="D370" s="47"/>
    </row>
    <row r="371" spans="2:4" x14ac:dyDescent="0.2">
      <c r="B371" s="47"/>
      <c r="C371" s="47"/>
      <c r="D371" s="47"/>
    </row>
    <row r="372" spans="2:4" x14ac:dyDescent="0.2">
      <c r="B372" s="47"/>
      <c r="C372" s="47"/>
      <c r="D372" s="47"/>
    </row>
    <row r="373" spans="2:4" x14ac:dyDescent="0.2">
      <c r="B373" s="47"/>
      <c r="C373" s="47"/>
      <c r="D373" s="47"/>
    </row>
    <row r="374" spans="2:4" x14ac:dyDescent="0.2">
      <c r="B374" s="47"/>
      <c r="C374" s="47"/>
      <c r="D374" s="47"/>
    </row>
    <row r="375" spans="2:4" x14ac:dyDescent="0.2">
      <c r="B375" s="47"/>
      <c r="C375" s="47"/>
      <c r="D375" s="47"/>
    </row>
    <row r="376" spans="2:4" x14ac:dyDescent="0.2">
      <c r="B376" s="47"/>
      <c r="C376" s="47"/>
      <c r="D376" s="47"/>
    </row>
    <row r="377" spans="2:4" x14ac:dyDescent="0.2">
      <c r="B377" s="47"/>
      <c r="C377" s="47"/>
      <c r="D377" s="47"/>
    </row>
    <row r="378" spans="2:4" x14ac:dyDescent="0.2">
      <c r="B378" s="47"/>
      <c r="C378" s="47"/>
      <c r="D378" s="47"/>
    </row>
    <row r="379" spans="2:4" x14ac:dyDescent="0.2">
      <c r="B379" s="47"/>
      <c r="C379" s="47"/>
      <c r="D379" s="47"/>
    </row>
    <row r="380" spans="2:4" x14ac:dyDescent="0.2">
      <c r="B380" s="47"/>
      <c r="C380" s="47"/>
      <c r="D380" s="47"/>
    </row>
    <row r="381" spans="2:4" x14ac:dyDescent="0.2">
      <c r="B381" s="47"/>
      <c r="C381" s="47"/>
      <c r="D381" s="47"/>
    </row>
    <row r="382" spans="2:4" x14ac:dyDescent="0.2">
      <c r="B382" s="47"/>
      <c r="C382" s="47"/>
      <c r="D382" s="47"/>
    </row>
    <row r="383" spans="2:4" x14ac:dyDescent="0.2">
      <c r="B383" s="47"/>
      <c r="C383" s="47"/>
      <c r="D383" s="47"/>
    </row>
    <row r="384" spans="2:4" x14ac:dyDescent="0.2">
      <c r="B384" s="47"/>
      <c r="C384" s="47"/>
      <c r="D384" s="47"/>
    </row>
    <row r="385" spans="2:4" x14ac:dyDescent="0.2">
      <c r="B385" s="47"/>
      <c r="C385" s="47"/>
      <c r="D385" s="47"/>
    </row>
    <row r="386" spans="2:4" x14ac:dyDescent="0.2">
      <c r="B386" s="47"/>
      <c r="C386" s="47"/>
      <c r="D386" s="47"/>
    </row>
    <row r="387" spans="2:4" x14ac:dyDescent="0.2">
      <c r="B387" s="47"/>
      <c r="C387" s="47"/>
      <c r="D387" s="47"/>
    </row>
    <row r="388" spans="2:4" x14ac:dyDescent="0.2">
      <c r="B388" s="47"/>
      <c r="C388" s="47"/>
      <c r="D388" s="47"/>
    </row>
    <row r="389" spans="2:4" x14ac:dyDescent="0.2">
      <c r="B389" s="47"/>
      <c r="C389" s="47"/>
      <c r="D389" s="47"/>
    </row>
    <row r="390" spans="2:4" x14ac:dyDescent="0.2">
      <c r="B390" s="47"/>
      <c r="C390" s="47"/>
      <c r="D390" s="47"/>
    </row>
    <row r="391" spans="2:4" x14ac:dyDescent="0.2">
      <c r="B391" s="47"/>
      <c r="C391" s="47"/>
      <c r="D391" s="47"/>
    </row>
    <row r="392" spans="2:4" x14ac:dyDescent="0.2">
      <c r="B392" s="47"/>
      <c r="C392" s="47"/>
      <c r="D392" s="47"/>
    </row>
    <row r="393" spans="2:4" x14ac:dyDescent="0.2">
      <c r="B393" s="47"/>
      <c r="C393" s="47"/>
      <c r="D393" s="47"/>
    </row>
    <row r="394" spans="2:4" x14ac:dyDescent="0.2">
      <c r="B394" s="47"/>
      <c r="C394" s="47"/>
      <c r="D394" s="47"/>
    </row>
    <row r="395" spans="2:4" x14ac:dyDescent="0.2">
      <c r="B395" s="47"/>
      <c r="C395" s="47"/>
      <c r="D395" s="47"/>
    </row>
    <row r="396" spans="2:4" x14ac:dyDescent="0.2">
      <c r="B396" s="47"/>
      <c r="C396" s="47"/>
      <c r="D396" s="47"/>
    </row>
    <row r="397" spans="2:4" x14ac:dyDescent="0.2">
      <c r="B397" s="47"/>
      <c r="C397" s="47"/>
      <c r="D397" s="47"/>
    </row>
    <row r="398" spans="2:4" x14ac:dyDescent="0.2">
      <c r="B398" s="47"/>
      <c r="C398" s="47"/>
      <c r="D398" s="47"/>
    </row>
    <row r="399" spans="2:4" x14ac:dyDescent="0.2">
      <c r="B399" s="47"/>
      <c r="C399" s="47"/>
      <c r="D399" s="47"/>
    </row>
    <row r="400" spans="2:4" x14ac:dyDescent="0.2">
      <c r="B400" s="47"/>
      <c r="C400" s="47"/>
      <c r="D400" s="47"/>
    </row>
    <row r="401" spans="2:4" x14ac:dyDescent="0.2">
      <c r="B401" s="47"/>
      <c r="C401" s="47"/>
      <c r="D401" s="47"/>
    </row>
    <row r="402" spans="2:4" x14ac:dyDescent="0.2">
      <c r="B402" s="47"/>
      <c r="C402" s="47"/>
      <c r="D402" s="47"/>
    </row>
    <row r="403" spans="2:4" x14ac:dyDescent="0.2">
      <c r="B403" s="47"/>
      <c r="C403" s="47"/>
      <c r="D403" s="47"/>
    </row>
    <row r="404" spans="2:4" x14ac:dyDescent="0.2">
      <c r="B404" s="47"/>
      <c r="C404" s="47"/>
      <c r="D404" s="47"/>
    </row>
    <row r="405" spans="2:4" x14ac:dyDescent="0.2">
      <c r="B405" s="47"/>
      <c r="C405" s="47"/>
      <c r="D405" s="47"/>
    </row>
    <row r="406" spans="2:4" x14ac:dyDescent="0.2">
      <c r="B406" s="47"/>
      <c r="C406" s="47"/>
      <c r="D406" s="47"/>
    </row>
    <row r="407" spans="2:4" x14ac:dyDescent="0.2">
      <c r="B407" s="47"/>
      <c r="C407" s="47"/>
      <c r="D407" s="47"/>
    </row>
    <row r="408" spans="2:4" x14ac:dyDescent="0.2">
      <c r="B408" s="47"/>
      <c r="C408" s="47"/>
      <c r="D408" s="47"/>
    </row>
    <row r="409" spans="2:4" x14ac:dyDescent="0.2">
      <c r="B409" s="47"/>
      <c r="C409" s="47"/>
      <c r="D409" s="47"/>
    </row>
    <row r="410" spans="2:4" x14ac:dyDescent="0.2">
      <c r="B410" s="47"/>
      <c r="C410" s="47"/>
      <c r="D410" s="47"/>
    </row>
    <row r="411" spans="2:4" x14ac:dyDescent="0.2">
      <c r="B411" s="47"/>
      <c r="C411" s="47"/>
      <c r="D411" s="47"/>
    </row>
    <row r="412" spans="2:4" x14ac:dyDescent="0.2">
      <c r="B412" s="47"/>
      <c r="C412" s="47"/>
      <c r="D412" s="47"/>
    </row>
    <row r="413" spans="2:4" x14ac:dyDescent="0.2">
      <c r="B413" s="47"/>
      <c r="C413" s="47"/>
      <c r="D413" s="47"/>
    </row>
    <row r="414" spans="2:4" x14ac:dyDescent="0.2">
      <c r="B414" s="47"/>
      <c r="C414" s="47"/>
      <c r="D414" s="47"/>
    </row>
    <row r="415" spans="2:4" x14ac:dyDescent="0.2">
      <c r="B415" s="47"/>
      <c r="C415" s="47"/>
      <c r="D415" s="47"/>
    </row>
    <row r="416" spans="2:4" x14ac:dyDescent="0.2">
      <c r="B416" s="47"/>
      <c r="C416" s="47"/>
      <c r="D416" s="47"/>
    </row>
    <row r="417" spans="2:4" x14ac:dyDescent="0.2">
      <c r="B417" s="47"/>
      <c r="C417" s="47"/>
      <c r="D417" s="47"/>
    </row>
    <row r="418" spans="2:4" x14ac:dyDescent="0.2">
      <c r="B418" s="47"/>
      <c r="C418" s="47"/>
      <c r="D418" s="47"/>
    </row>
    <row r="419" spans="2:4" x14ac:dyDescent="0.2">
      <c r="B419" s="47"/>
      <c r="C419" s="47"/>
      <c r="D419" s="47"/>
    </row>
    <row r="420" spans="2:4" x14ac:dyDescent="0.2">
      <c r="B420" s="47"/>
      <c r="C420" s="47"/>
      <c r="D420" s="47"/>
    </row>
    <row r="421" spans="2:4" x14ac:dyDescent="0.2">
      <c r="B421" s="47"/>
      <c r="C421" s="47"/>
      <c r="D421" s="47"/>
    </row>
    <row r="422" spans="2:4" x14ac:dyDescent="0.2">
      <c r="B422" s="47"/>
      <c r="C422" s="47"/>
      <c r="D422" s="47"/>
    </row>
    <row r="423" spans="2:4" x14ac:dyDescent="0.2">
      <c r="B423" s="47"/>
      <c r="C423" s="47"/>
      <c r="D423" s="47"/>
    </row>
    <row r="424" spans="2:4" x14ac:dyDescent="0.2">
      <c r="B424" s="47"/>
      <c r="C424" s="47"/>
      <c r="D424" s="47"/>
    </row>
    <row r="425" spans="2:4" x14ac:dyDescent="0.2">
      <c r="B425" s="47"/>
      <c r="C425" s="47"/>
      <c r="D425" s="47"/>
    </row>
    <row r="426" spans="2:4" x14ac:dyDescent="0.2">
      <c r="B426" s="47"/>
      <c r="C426" s="47"/>
      <c r="D426" s="47"/>
    </row>
    <row r="427" spans="2:4" x14ac:dyDescent="0.2">
      <c r="B427" s="47"/>
      <c r="C427" s="47"/>
      <c r="D427" s="47"/>
    </row>
    <row r="428" spans="2:4" x14ac:dyDescent="0.2">
      <c r="B428" s="47"/>
      <c r="C428" s="47"/>
      <c r="D428" s="47"/>
    </row>
    <row r="429" spans="2:4" x14ac:dyDescent="0.2">
      <c r="B429" s="47"/>
      <c r="C429" s="47"/>
      <c r="D429" s="47"/>
    </row>
    <row r="430" spans="2:4" x14ac:dyDescent="0.2">
      <c r="B430" s="47"/>
      <c r="C430" s="47"/>
      <c r="D430" s="47"/>
    </row>
    <row r="431" spans="2:4" x14ac:dyDescent="0.2">
      <c r="B431" s="47"/>
      <c r="C431" s="47"/>
      <c r="D431" s="47"/>
    </row>
    <row r="432" spans="2:4" x14ac:dyDescent="0.2">
      <c r="B432" s="47"/>
      <c r="C432" s="47"/>
      <c r="D432" s="47"/>
    </row>
    <row r="433" spans="2:4" x14ac:dyDescent="0.2">
      <c r="B433" s="47"/>
      <c r="C433" s="47"/>
      <c r="D433" s="47"/>
    </row>
    <row r="434" spans="2:4" x14ac:dyDescent="0.2">
      <c r="B434" s="47"/>
      <c r="C434" s="47"/>
      <c r="D434" s="47"/>
    </row>
    <row r="435" spans="2:4" x14ac:dyDescent="0.2">
      <c r="B435" s="47"/>
      <c r="C435" s="47"/>
      <c r="D435" s="47"/>
    </row>
    <row r="436" spans="2:4" x14ac:dyDescent="0.2">
      <c r="B436" s="47"/>
      <c r="C436" s="47"/>
      <c r="D436" s="47"/>
    </row>
    <row r="437" spans="2:4" x14ac:dyDescent="0.2">
      <c r="B437" s="47"/>
      <c r="C437" s="47"/>
      <c r="D437" s="47"/>
    </row>
    <row r="438" spans="2:4" x14ac:dyDescent="0.2">
      <c r="B438" s="47"/>
      <c r="C438" s="47"/>
      <c r="D438" s="47"/>
    </row>
    <row r="439" spans="2:4" x14ac:dyDescent="0.2">
      <c r="B439" s="47"/>
      <c r="C439" s="47"/>
      <c r="D439" s="47"/>
    </row>
    <row r="440" spans="2:4" x14ac:dyDescent="0.2">
      <c r="B440" s="47"/>
      <c r="C440" s="47"/>
      <c r="D440" s="47"/>
    </row>
    <row r="441" spans="2:4" x14ac:dyDescent="0.2">
      <c r="B441" s="47"/>
      <c r="C441" s="47"/>
      <c r="D441" s="47"/>
    </row>
    <row r="442" spans="2:4" x14ac:dyDescent="0.2">
      <c r="B442" s="47"/>
      <c r="C442" s="47"/>
      <c r="D442" s="47"/>
    </row>
    <row r="443" spans="2:4" x14ac:dyDescent="0.2">
      <c r="B443" s="47"/>
      <c r="C443" s="47"/>
      <c r="D443" s="47"/>
    </row>
    <row r="444" spans="2:4" x14ac:dyDescent="0.2">
      <c r="B444" s="47"/>
      <c r="C444" s="47"/>
      <c r="D444" s="47"/>
    </row>
    <row r="445" spans="2:4" x14ac:dyDescent="0.2">
      <c r="B445" s="47"/>
      <c r="C445" s="47"/>
      <c r="D445" s="47"/>
    </row>
    <row r="446" spans="2:4" x14ac:dyDescent="0.2">
      <c r="B446" s="47"/>
      <c r="C446" s="47"/>
      <c r="D446" s="47"/>
    </row>
    <row r="447" spans="2:4" x14ac:dyDescent="0.2">
      <c r="B447" s="47"/>
      <c r="C447" s="47"/>
      <c r="D447" s="47"/>
    </row>
    <row r="448" spans="2:4" x14ac:dyDescent="0.2">
      <c r="B448" s="47"/>
      <c r="C448" s="47"/>
      <c r="D448" s="47"/>
    </row>
    <row r="449" spans="2:4" x14ac:dyDescent="0.2">
      <c r="B449" s="47"/>
      <c r="C449" s="47"/>
      <c r="D449" s="47"/>
    </row>
    <row r="450" spans="2:4" x14ac:dyDescent="0.2">
      <c r="B450" s="47"/>
      <c r="C450" s="47"/>
      <c r="D450" s="47"/>
    </row>
    <row r="451" spans="2:4" x14ac:dyDescent="0.2">
      <c r="B451" s="47"/>
      <c r="C451" s="47"/>
      <c r="D451" s="47"/>
    </row>
    <row r="452" spans="2:4" x14ac:dyDescent="0.2">
      <c r="B452" s="47"/>
      <c r="C452" s="47"/>
      <c r="D452" s="47"/>
    </row>
    <row r="453" spans="2:4" x14ac:dyDescent="0.2">
      <c r="B453" s="47"/>
      <c r="C453" s="47"/>
      <c r="D453" s="47"/>
    </row>
    <row r="454" spans="2:4" x14ac:dyDescent="0.2">
      <c r="B454" s="47"/>
      <c r="C454" s="47"/>
      <c r="D454" s="47"/>
    </row>
    <row r="455" spans="2:4" x14ac:dyDescent="0.2">
      <c r="B455" s="47"/>
      <c r="C455" s="47"/>
      <c r="D455" s="47"/>
    </row>
    <row r="456" spans="2:4" x14ac:dyDescent="0.2">
      <c r="B456" s="47"/>
      <c r="C456" s="47"/>
      <c r="D456" s="47"/>
    </row>
    <row r="457" spans="2:4" x14ac:dyDescent="0.2">
      <c r="B457" s="47"/>
      <c r="C457" s="47"/>
      <c r="D457" s="47"/>
    </row>
    <row r="458" spans="2:4" x14ac:dyDescent="0.2">
      <c r="B458" s="47"/>
      <c r="C458" s="47"/>
      <c r="D458" s="47"/>
    </row>
    <row r="459" spans="2:4" x14ac:dyDescent="0.2">
      <c r="B459" s="47"/>
      <c r="C459" s="47"/>
      <c r="D459" s="47"/>
    </row>
    <row r="460" spans="2:4" x14ac:dyDescent="0.2">
      <c r="B460" s="47"/>
      <c r="C460" s="47"/>
      <c r="D460" s="47"/>
    </row>
    <row r="461" spans="2:4" x14ac:dyDescent="0.2">
      <c r="B461" s="47"/>
      <c r="C461" s="47"/>
      <c r="D461" s="47"/>
    </row>
    <row r="462" spans="2:4" x14ac:dyDescent="0.2">
      <c r="B462" s="47"/>
      <c r="C462" s="47"/>
      <c r="D462" s="47"/>
    </row>
    <row r="463" spans="2:4" x14ac:dyDescent="0.2">
      <c r="B463" s="47"/>
      <c r="C463" s="47"/>
      <c r="D463" s="47"/>
    </row>
    <row r="464" spans="2:4" x14ac:dyDescent="0.2">
      <c r="B464" s="47"/>
      <c r="C464" s="47"/>
      <c r="D464" s="47"/>
    </row>
    <row r="465" spans="2:4" x14ac:dyDescent="0.2">
      <c r="B465" s="47"/>
      <c r="C465" s="47"/>
      <c r="D465" s="47"/>
    </row>
    <row r="466" spans="2:4" x14ac:dyDescent="0.2">
      <c r="B466" s="47"/>
      <c r="C466" s="47"/>
      <c r="D466" s="47"/>
    </row>
    <row r="467" spans="2:4" x14ac:dyDescent="0.2">
      <c r="B467" s="47"/>
      <c r="C467" s="47"/>
      <c r="D467" s="47"/>
    </row>
    <row r="468" spans="2:4" x14ac:dyDescent="0.2">
      <c r="B468" s="47"/>
      <c r="C468" s="47"/>
      <c r="D468" s="47"/>
    </row>
    <row r="469" spans="2:4" x14ac:dyDescent="0.2">
      <c r="B469" s="47"/>
      <c r="C469" s="47"/>
      <c r="D469" s="47"/>
    </row>
    <row r="470" spans="2:4" x14ac:dyDescent="0.2">
      <c r="B470" s="47"/>
      <c r="C470" s="47"/>
      <c r="D470" s="47"/>
    </row>
    <row r="471" spans="2:4" x14ac:dyDescent="0.2">
      <c r="B471" s="47"/>
      <c r="C471" s="47"/>
      <c r="D471" s="47"/>
    </row>
    <row r="472" spans="2:4" x14ac:dyDescent="0.2">
      <c r="B472" s="47"/>
      <c r="C472" s="47"/>
      <c r="D472" s="47"/>
    </row>
    <row r="473" spans="2:4" x14ac:dyDescent="0.2">
      <c r="B473" s="47"/>
      <c r="C473" s="47"/>
      <c r="D473" s="47"/>
    </row>
    <row r="474" spans="2:4" x14ac:dyDescent="0.2">
      <c r="B474" s="47"/>
      <c r="C474" s="47"/>
      <c r="D474" s="47"/>
    </row>
    <row r="475" spans="2:4" x14ac:dyDescent="0.2">
      <c r="B475" s="47"/>
      <c r="C475" s="47"/>
      <c r="D475" s="47"/>
    </row>
    <row r="476" spans="2:4" x14ac:dyDescent="0.2">
      <c r="B476" s="47"/>
      <c r="C476" s="47"/>
      <c r="D476" s="47"/>
    </row>
    <row r="477" spans="2:4" x14ac:dyDescent="0.2">
      <c r="B477" s="47"/>
      <c r="C477" s="47"/>
      <c r="D477" s="47"/>
    </row>
    <row r="478" spans="2:4" x14ac:dyDescent="0.2">
      <c r="B478" s="47"/>
      <c r="C478" s="47"/>
      <c r="D478" s="47"/>
    </row>
    <row r="479" spans="2:4" x14ac:dyDescent="0.2">
      <c r="B479" s="47"/>
      <c r="C479" s="47"/>
      <c r="D479" s="47"/>
    </row>
    <row r="480" spans="2:4" x14ac:dyDescent="0.2">
      <c r="B480" s="47"/>
      <c r="C480" s="47"/>
      <c r="D480" s="47"/>
    </row>
    <row r="481" spans="2:4" x14ac:dyDescent="0.2">
      <c r="B481" s="47"/>
      <c r="C481" s="47"/>
      <c r="D481" s="47"/>
    </row>
    <row r="482" spans="2:4" x14ac:dyDescent="0.2">
      <c r="B482" s="47"/>
      <c r="C482" s="47"/>
      <c r="D482" s="47"/>
    </row>
    <row r="483" spans="2:4" x14ac:dyDescent="0.2">
      <c r="B483" s="47"/>
      <c r="C483" s="47"/>
      <c r="D483" s="47"/>
    </row>
    <row r="484" spans="2:4" x14ac:dyDescent="0.2">
      <c r="B484" s="47"/>
      <c r="C484" s="47"/>
      <c r="D484" s="47"/>
    </row>
    <row r="485" spans="2:4" x14ac:dyDescent="0.2">
      <c r="B485" s="47"/>
      <c r="C485" s="47"/>
      <c r="D485" s="47"/>
    </row>
    <row r="486" spans="2:4" x14ac:dyDescent="0.2">
      <c r="B486" s="47"/>
      <c r="C486" s="47"/>
      <c r="D486" s="47"/>
    </row>
    <row r="487" spans="2:4" x14ac:dyDescent="0.2">
      <c r="B487" s="47"/>
      <c r="C487" s="47"/>
      <c r="D487" s="47"/>
    </row>
    <row r="488" spans="2:4" x14ac:dyDescent="0.2">
      <c r="B488" s="47"/>
      <c r="C488" s="47"/>
      <c r="D488" s="47"/>
    </row>
    <row r="489" spans="2:4" x14ac:dyDescent="0.2">
      <c r="B489" s="47"/>
      <c r="C489" s="47"/>
      <c r="D489" s="47"/>
    </row>
    <row r="490" spans="2:4" x14ac:dyDescent="0.2">
      <c r="B490" s="47"/>
      <c r="C490" s="47"/>
      <c r="D490" s="47"/>
    </row>
    <row r="491" spans="2:4" x14ac:dyDescent="0.2">
      <c r="B491" s="47"/>
      <c r="C491" s="47"/>
      <c r="D491" s="47"/>
    </row>
    <row r="492" spans="2:4" x14ac:dyDescent="0.2">
      <c r="B492" s="47"/>
      <c r="C492" s="47"/>
      <c r="D492" s="47"/>
    </row>
    <row r="493" spans="2:4" x14ac:dyDescent="0.2">
      <c r="B493" s="47"/>
      <c r="C493" s="47"/>
      <c r="D493" s="47"/>
    </row>
    <row r="494" spans="2:4" x14ac:dyDescent="0.2">
      <c r="B494" s="47"/>
      <c r="C494" s="47"/>
      <c r="D494" s="47"/>
    </row>
    <row r="495" spans="2:4" x14ac:dyDescent="0.2">
      <c r="B495" s="47"/>
      <c r="C495" s="47"/>
      <c r="D495" s="47"/>
    </row>
    <row r="496" spans="2:4" x14ac:dyDescent="0.2">
      <c r="B496" s="47"/>
      <c r="C496" s="47"/>
      <c r="D496" s="47"/>
    </row>
    <row r="497" spans="2:4" x14ac:dyDescent="0.2">
      <c r="B497" s="47"/>
      <c r="C497" s="47"/>
      <c r="D497" s="47"/>
    </row>
    <row r="498" spans="2:4" x14ac:dyDescent="0.2">
      <c r="B498" s="47"/>
      <c r="C498" s="47"/>
      <c r="D498" s="47"/>
    </row>
    <row r="499" spans="2:4" x14ac:dyDescent="0.2">
      <c r="B499" s="47"/>
      <c r="C499" s="47"/>
      <c r="D499" s="47"/>
    </row>
    <row r="500" spans="2:4" x14ac:dyDescent="0.2">
      <c r="B500" s="47"/>
      <c r="C500" s="47"/>
      <c r="D500" s="47"/>
    </row>
    <row r="501" spans="2:4" x14ac:dyDescent="0.2">
      <c r="B501" s="47"/>
      <c r="C501" s="47"/>
      <c r="D501" s="47"/>
    </row>
    <row r="502" spans="2:4" x14ac:dyDescent="0.2">
      <c r="B502" s="47"/>
      <c r="C502" s="47"/>
      <c r="D502" s="47"/>
    </row>
    <row r="503" spans="2:4" x14ac:dyDescent="0.2">
      <c r="B503" s="47"/>
      <c r="C503" s="47"/>
      <c r="D503" s="47"/>
    </row>
    <row r="504" spans="2:4" x14ac:dyDescent="0.2">
      <c r="B504" s="47"/>
      <c r="C504" s="47"/>
      <c r="D504" s="47"/>
    </row>
    <row r="505" spans="2:4" x14ac:dyDescent="0.2">
      <c r="B505" s="47"/>
      <c r="C505" s="47"/>
      <c r="D505" s="47"/>
    </row>
    <row r="506" spans="2:4" x14ac:dyDescent="0.2">
      <c r="B506" s="47"/>
      <c r="C506" s="47"/>
      <c r="D506" s="47"/>
    </row>
    <row r="507" spans="2:4" x14ac:dyDescent="0.2">
      <c r="B507" s="47"/>
      <c r="C507" s="47"/>
      <c r="D507" s="47"/>
    </row>
    <row r="508" spans="2:4" x14ac:dyDescent="0.2">
      <c r="B508" s="47"/>
      <c r="C508" s="47"/>
      <c r="D508" s="47"/>
    </row>
    <row r="509" spans="2:4" x14ac:dyDescent="0.2">
      <c r="B509" s="47"/>
      <c r="C509" s="47"/>
      <c r="D509" s="47"/>
    </row>
    <row r="510" spans="2:4" x14ac:dyDescent="0.2">
      <c r="B510" s="47"/>
      <c r="C510" s="47"/>
      <c r="D510" s="47"/>
    </row>
    <row r="511" spans="2:4" x14ac:dyDescent="0.2">
      <c r="B511" s="47"/>
      <c r="C511" s="47"/>
      <c r="D511" s="47"/>
    </row>
    <row r="512" spans="2:4" x14ac:dyDescent="0.2">
      <c r="B512" s="47"/>
      <c r="C512" s="47"/>
      <c r="D512" s="47"/>
    </row>
    <row r="513" spans="2:4" x14ac:dyDescent="0.2">
      <c r="B513" s="47"/>
      <c r="C513" s="47"/>
      <c r="D513" s="47"/>
    </row>
    <row r="514" spans="2:4" x14ac:dyDescent="0.2">
      <c r="B514" s="47"/>
      <c r="C514" s="47"/>
      <c r="D514" s="47"/>
    </row>
    <row r="515" spans="2:4" x14ac:dyDescent="0.2">
      <c r="B515" s="47"/>
      <c r="C515" s="47"/>
      <c r="D515" s="47"/>
    </row>
    <row r="516" spans="2:4" x14ac:dyDescent="0.2">
      <c r="B516" s="47"/>
      <c r="C516" s="47"/>
      <c r="D516" s="47"/>
    </row>
    <row r="517" spans="2:4" x14ac:dyDescent="0.2">
      <c r="B517" s="47"/>
      <c r="C517" s="47"/>
      <c r="D517" s="47"/>
    </row>
    <row r="518" spans="2:4" x14ac:dyDescent="0.2">
      <c r="B518" s="47"/>
      <c r="C518" s="47"/>
      <c r="D518" s="47"/>
    </row>
    <row r="519" spans="2:4" x14ac:dyDescent="0.2">
      <c r="B519" s="47"/>
      <c r="C519" s="47"/>
      <c r="D519" s="47"/>
    </row>
    <row r="520" spans="2:4" x14ac:dyDescent="0.2">
      <c r="B520" s="47"/>
      <c r="C520" s="47"/>
      <c r="D520" s="47"/>
    </row>
    <row r="521" spans="2:4" x14ac:dyDescent="0.2">
      <c r="B521" s="47"/>
      <c r="C521" s="47"/>
      <c r="D521" s="47"/>
    </row>
    <row r="522" spans="2:4" x14ac:dyDescent="0.2">
      <c r="B522" s="47"/>
      <c r="C522" s="47"/>
      <c r="D522" s="47"/>
    </row>
    <row r="523" spans="2:4" x14ac:dyDescent="0.2">
      <c r="B523" s="47"/>
      <c r="C523" s="47"/>
      <c r="D523" s="47"/>
    </row>
    <row r="524" spans="2:4" x14ac:dyDescent="0.2">
      <c r="B524" s="47"/>
      <c r="C524" s="47"/>
      <c r="D524" s="47"/>
    </row>
    <row r="525" spans="2:4" x14ac:dyDescent="0.2">
      <c r="B525" s="47"/>
      <c r="C525" s="47"/>
      <c r="D525" s="47"/>
    </row>
    <row r="526" spans="2:4" x14ac:dyDescent="0.2">
      <c r="B526" s="47"/>
      <c r="C526" s="47"/>
      <c r="D526" s="47"/>
    </row>
    <row r="527" spans="2:4" x14ac:dyDescent="0.2">
      <c r="B527" s="47"/>
      <c r="C527" s="47"/>
      <c r="D527" s="47"/>
    </row>
    <row r="528" spans="2:4" x14ac:dyDescent="0.2">
      <c r="B528" s="47"/>
      <c r="C528" s="47"/>
      <c r="D528" s="47"/>
    </row>
    <row r="529" spans="2:4" x14ac:dyDescent="0.2">
      <c r="B529" s="47"/>
      <c r="C529" s="47"/>
      <c r="D529" s="47"/>
    </row>
    <row r="530" spans="2:4" x14ac:dyDescent="0.2">
      <c r="B530" s="47"/>
      <c r="C530" s="47"/>
      <c r="D530" s="47"/>
    </row>
    <row r="531" spans="2:4" x14ac:dyDescent="0.2">
      <c r="B531" s="47"/>
      <c r="C531" s="47"/>
      <c r="D531" s="47"/>
    </row>
    <row r="532" spans="2:4" x14ac:dyDescent="0.2">
      <c r="B532" s="47"/>
      <c r="C532" s="47"/>
      <c r="D532" s="47"/>
    </row>
    <row r="533" spans="2:4" x14ac:dyDescent="0.2">
      <c r="B533" s="47"/>
      <c r="C533" s="47"/>
      <c r="D533" s="47"/>
    </row>
    <row r="534" spans="2:4" x14ac:dyDescent="0.2">
      <c r="B534" s="47"/>
      <c r="C534" s="47"/>
      <c r="D534" s="47"/>
    </row>
    <row r="535" spans="2:4" x14ac:dyDescent="0.2">
      <c r="B535" s="47"/>
      <c r="C535" s="47"/>
      <c r="D535" s="47"/>
    </row>
    <row r="536" spans="2:4" x14ac:dyDescent="0.2">
      <c r="B536" s="47"/>
      <c r="C536" s="47"/>
      <c r="D536" s="47"/>
    </row>
    <row r="537" spans="2:4" x14ac:dyDescent="0.2">
      <c r="B537" s="47"/>
      <c r="C537" s="47"/>
      <c r="D537" s="47"/>
    </row>
    <row r="538" spans="2:4" x14ac:dyDescent="0.2">
      <c r="B538" s="47"/>
      <c r="C538" s="47"/>
      <c r="D538" s="47"/>
    </row>
    <row r="539" spans="2:4" x14ac:dyDescent="0.2">
      <c r="B539" s="47"/>
      <c r="C539" s="47"/>
      <c r="D539" s="47"/>
    </row>
    <row r="540" spans="2:4" x14ac:dyDescent="0.2">
      <c r="B540" s="47"/>
      <c r="C540" s="47"/>
      <c r="D540" s="47"/>
    </row>
    <row r="541" spans="2:4" x14ac:dyDescent="0.2">
      <c r="B541" s="47"/>
      <c r="C541" s="47"/>
      <c r="D541" s="47"/>
    </row>
    <row r="542" spans="2:4" x14ac:dyDescent="0.2">
      <c r="B542" s="47"/>
      <c r="C542" s="47"/>
      <c r="D542" s="47"/>
    </row>
    <row r="543" spans="2:4" x14ac:dyDescent="0.2">
      <c r="B543" s="47"/>
      <c r="C543" s="47"/>
      <c r="D543" s="47"/>
    </row>
    <row r="544" spans="2:4" x14ac:dyDescent="0.2">
      <c r="B544" s="47"/>
      <c r="C544" s="47"/>
      <c r="D544" s="47"/>
    </row>
    <row r="545" spans="2:4" x14ac:dyDescent="0.2">
      <c r="B545" s="47"/>
      <c r="C545" s="47"/>
      <c r="D545" s="47"/>
    </row>
    <row r="546" spans="2:4" x14ac:dyDescent="0.2">
      <c r="B546" s="47"/>
      <c r="C546" s="47"/>
      <c r="D546" s="47"/>
    </row>
    <row r="547" spans="2:4" x14ac:dyDescent="0.2">
      <c r="B547" s="47"/>
      <c r="C547" s="47"/>
      <c r="D547" s="47"/>
    </row>
    <row r="548" spans="2:4" x14ac:dyDescent="0.2">
      <c r="B548" s="47"/>
      <c r="C548" s="47"/>
      <c r="D548" s="47"/>
    </row>
    <row r="549" spans="2:4" x14ac:dyDescent="0.2">
      <c r="B549" s="47"/>
      <c r="C549" s="47"/>
      <c r="D549" s="47"/>
    </row>
    <row r="550" spans="2:4" x14ac:dyDescent="0.2">
      <c r="B550" s="47"/>
      <c r="C550" s="47"/>
      <c r="D550" s="47"/>
    </row>
    <row r="551" spans="2:4" x14ac:dyDescent="0.2">
      <c r="B551" s="47"/>
      <c r="C551" s="47"/>
      <c r="D551" s="47"/>
    </row>
    <row r="552" spans="2:4" x14ac:dyDescent="0.2">
      <c r="B552" s="47"/>
      <c r="C552" s="47"/>
      <c r="D552" s="47"/>
    </row>
    <row r="553" spans="2:4" x14ac:dyDescent="0.2">
      <c r="B553" s="47"/>
      <c r="C553" s="47"/>
      <c r="D553" s="47"/>
    </row>
    <row r="554" spans="2:4" x14ac:dyDescent="0.2">
      <c r="B554" s="47"/>
      <c r="C554" s="47"/>
      <c r="D554" s="47"/>
    </row>
    <row r="555" spans="2:4" x14ac:dyDescent="0.2">
      <c r="B555" s="47"/>
      <c r="C555" s="47"/>
      <c r="D555" s="47"/>
    </row>
    <row r="556" spans="2:4" x14ac:dyDescent="0.2">
      <c r="B556" s="47"/>
      <c r="C556" s="47"/>
      <c r="D556" s="47"/>
    </row>
    <row r="557" spans="2:4" x14ac:dyDescent="0.2">
      <c r="B557" s="47"/>
      <c r="C557" s="47"/>
      <c r="D557" s="47"/>
    </row>
    <row r="558" spans="2:4" x14ac:dyDescent="0.2">
      <c r="B558" s="47"/>
      <c r="C558" s="47"/>
      <c r="D558" s="47"/>
    </row>
    <row r="559" spans="2:4" x14ac:dyDescent="0.2">
      <c r="B559" s="47"/>
      <c r="C559" s="47"/>
      <c r="D559" s="47"/>
    </row>
    <row r="560" spans="2:4" x14ac:dyDescent="0.2">
      <c r="B560" s="47"/>
      <c r="C560" s="47"/>
      <c r="D560" s="47"/>
    </row>
    <row r="561" spans="2:4" x14ac:dyDescent="0.2">
      <c r="B561" s="47"/>
      <c r="C561" s="47"/>
      <c r="D561" s="47"/>
    </row>
    <row r="562" spans="2:4" x14ac:dyDescent="0.2">
      <c r="B562" s="47"/>
      <c r="C562" s="47"/>
      <c r="D562" s="47"/>
    </row>
    <row r="563" spans="2:4" x14ac:dyDescent="0.2">
      <c r="B563" s="47"/>
      <c r="C563" s="47"/>
      <c r="D563" s="47"/>
    </row>
    <row r="564" spans="2:4" x14ac:dyDescent="0.2">
      <c r="B564" s="47"/>
      <c r="C564" s="47"/>
      <c r="D564" s="47"/>
    </row>
    <row r="565" spans="2:4" x14ac:dyDescent="0.2">
      <c r="B565" s="47"/>
      <c r="C565" s="47"/>
      <c r="D565" s="47"/>
    </row>
    <row r="566" spans="2:4" x14ac:dyDescent="0.2">
      <c r="B566" s="47"/>
      <c r="C566" s="47"/>
      <c r="D566" s="47"/>
    </row>
    <row r="567" spans="2:4" x14ac:dyDescent="0.2">
      <c r="B567" s="47"/>
      <c r="C567" s="47"/>
      <c r="D567" s="47"/>
    </row>
    <row r="568" spans="2:4" x14ac:dyDescent="0.2">
      <c r="B568" s="47"/>
      <c r="C568" s="47"/>
      <c r="D568" s="47"/>
    </row>
    <row r="569" spans="2:4" x14ac:dyDescent="0.2">
      <c r="B569" s="47"/>
      <c r="C569" s="47"/>
      <c r="D569" s="47"/>
    </row>
    <row r="570" spans="2:4" x14ac:dyDescent="0.2">
      <c r="B570" s="47"/>
      <c r="C570" s="47"/>
      <c r="D570" s="47"/>
    </row>
    <row r="571" spans="2:4" x14ac:dyDescent="0.2">
      <c r="B571" s="47"/>
      <c r="C571" s="47"/>
      <c r="D571" s="47"/>
    </row>
    <row r="572" spans="2:4" x14ac:dyDescent="0.2">
      <c r="B572" s="47"/>
      <c r="C572" s="47"/>
      <c r="D572" s="47"/>
    </row>
    <row r="573" spans="2:4" x14ac:dyDescent="0.2">
      <c r="B573" s="47"/>
      <c r="C573" s="47"/>
      <c r="D573" s="47"/>
    </row>
    <row r="574" spans="2:4" x14ac:dyDescent="0.2">
      <c r="B574" s="47"/>
      <c r="C574" s="47"/>
      <c r="D574" s="47"/>
    </row>
    <row r="575" spans="2:4" x14ac:dyDescent="0.2">
      <c r="B575" s="47"/>
      <c r="C575" s="47"/>
      <c r="D575" s="47"/>
    </row>
    <row r="576" spans="2:4" x14ac:dyDescent="0.2">
      <c r="B576" s="47"/>
      <c r="C576" s="47"/>
      <c r="D576" s="47"/>
    </row>
    <row r="577" spans="2:4" x14ac:dyDescent="0.2">
      <c r="B577" s="47"/>
      <c r="C577" s="47"/>
      <c r="D577" s="47"/>
    </row>
    <row r="578" spans="2:4" x14ac:dyDescent="0.2">
      <c r="B578" s="47"/>
      <c r="C578" s="47"/>
      <c r="D578" s="47"/>
    </row>
    <row r="579" spans="2:4" x14ac:dyDescent="0.2">
      <c r="B579" s="47"/>
      <c r="C579" s="47"/>
      <c r="D579" s="47"/>
    </row>
    <row r="580" spans="2:4" x14ac:dyDescent="0.2">
      <c r="B580" s="47"/>
      <c r="C580" s="47"/>
      <c r="D580" s="47"/>
    </row>
    <row r="581" spans="2:4" x14ac:dyDescent="0.2">
      <c r="B581" s="47"/>
      <c r="C581" s="47"/>
      <c r="D581" s="47"/>
    </row>
    <row r="582" spans="2:4" x14ac:dyDescent="0.2">
      <c r="B582" s="47"/>
      <c r="C582" s="47"/>
      <c r="D582" s="47"/>
    </row>
    <row r="583" spans="2:4" x14ac:dyDescent="0.2">
      <c r="B583" s="47"/>
      <c r="C583" s="47"/>
      <c r="D583" s="47"/>
    </row>
    <row r="584" spans="2:4" x14ac:dyDescent="0.2">
      <c r="B584" s="47"/>
      <c r="C584" s="47"/>
      <c r="D584" s="47"/>
    </row>
    <row r="585" spans="2:4" x14ac:dyDescent="0.2">
      <c r="B585" s="47"/>
      <c r="C585" s="47"/>
      <c r="D585" s="47"/>
    </row>
    <row r="586" spans="2:4" x14ac:dyDescent="0.2">
      <c r="B586" s="47"/>
      <c r="C586" s="47"/>
      <c r="D586" s="47"/>
    </row>
    <row r="587" spans="2:4" x14ac:dyDescent="0.2">
      <c r="B587" s="47"/>
      <c r="C587" s="47"/>
      <c r="D587" s="47"/>
    </row>
    <row r="588" spans="2:4" x14ac:dyDescent="0.2">
      <c r="B588" s="47"/>
      <c r="C588" s="47"/>
      <c r="D588" s="47"/>
    </row>
    <row r="589" spans="2:4" x14ac:dyDescent="0.2">
      <c r="B589" s="47"/>
      <c r="C589" s="47"/>
      <c r="D589" s="47"/>
    </row>
    <row r="590" spans="2:4" x14ac:dyDescent="0.2">
      <c r="B590" s="47"/>
      <c r="C590" s="47"/>
      <c r="D590" s="47"/>
    </row>
    <row r="591" spans="2:4" x14ac:dyDescent="0.2">
      <c r="B591" s="47"/>
      <c r="C591" s="47"/>
      <c r="D591" s="47"/>
    </row>
    <row r="592" spans="2:4" x14ac:dyDescent="0.2">
      <c r="B592" s="47"/>
      <c r="C592" s="47"/>
      <c r="D592" s="47"/>
    </row>
    <row r="593" spans="2:4" x14ac:dyDescent="0.2">
      <c r="B593" s="47"/>
      <c r="C593" s="47"/>
      <c r="D593" s="47"/>
    </row>
    <row r="594" spans="2:4" x14ac:dyDescent="0.2">
      <c r="B594" s="47"/>
      <c r="C594" s="47"/>
      <c r="D594" s="47"/>
    </row>
    <row r="595" spans="2:4" x14ac:dyDescent="0.2">
      <c r="B595" s="47"/>
      <c r="C595" s="47"/>
      <c r="D595" s="47"/>
    </row>
    <row r="596" spans="2:4" x14ac:dyDescent="0.2">
      <c r="B596" s="47"/>
      <c r="C596" s="47"/>
      <c r="D596" s="47"/>
    </row>
    <row r="597" spans="2:4" x14ac:dyDescent="0.2">
      <c r="B597" s="47"/>
      <c r="C597" s="47"/>
      <c r="D597" s="47"/>
    </row>
    <row r="598" spans="2:4" x14ac:dyDescent="0.2">
      <c r="B598" s="47"/>
      <c r="C598" s="47"/>
      <c r="D598" s="47"/>
    </row>
    <row r="599" spans="2:4" x14ac:dyDescent="0.2">
      <c r="B599" s="47"/>
      <c r="C599" s="47"/>
      <c r="D599" s="47"/>
    </row>
    <row r="600" spans="2:4" x14ac:dyDescent="0.2">
      <c r="B600" s="47"/>
      <c r="C600" s="47"/>
      <c r="D600" s="47"/>
    </row>
    <row r="601" spans="2:4" x14ac:dyDescent="0.2">
      <c r="B601" s="47"/>
      <c r="C601" s="47"/>
      <c r="D601" s="47"/>
    </row>
    <row r="602" spans="2:4" x14ac:dyDescent="0.2">
      <c r="B602" s="47"/>
      <c r="C602" s="47"/>
      <c r="D602" s="47"/>
    </row>
    <row r="603" spans="2:4" x14ac:dyDescent="0.2">
      <c r="B603" s="47"/>
      <c r="C603" s="47"/>
      <c r="D603" s="47"/>
    </row>
    <row r="604" spans="2:4" x14ac:dyDescent="0.2">
      <c r="B604" s="47"/>
      <c r="C604" s="47"/>
      <c r="D604" s="47"/>
    </row>
    <row r="605" spans="2:4" x14ac:dyDescent="0.2">
      <c r="B605" s="47"/>
      <c r="C605" s="47"/>
      <c r="D605" s="47"/>
    </row>
    <row r="606" spans="2:4" x14ac:dyDescent="0.2">
      <c r="B606" s="47"/>
      <c r="C606" s="47"/>
      <c r="D606" s="47"/>
    </row>
    <row r="607" spans="2:4" x14ac:dyDescent="0.2">
      <c r="B607" s="47"/>
      <c r="C607" s="47"/>
      <c r="D607" s="47"/>
    </row>
    <row r="608" spans="2:4" x14ac:dyDescent="0.2">
      <c r="B608" s="47"/>
      <c r="C608" s="47"/>
      <c r="D608" s="47"/>
    </row>
    <row r="609" spans="2:4" x14ac:dyDescent="0.2">
      <c r="B609" s="47"/>
      <c r="C609" s="47"/>
      <c r="D609" s="47"/>
    </row>
    <row r="610" spans="2:4" x14ac:dyDescent="0.2">
      <c r="B610" s="47"/>
      <c r="C610" s="47"/>
      <c r="D610" s="47"/>
    </row>
    <row r="611" spans="2:4" x14ac:dyDescent="0.2">
      <c r="B611" s="47"/>
      <c r="C611" s="47"/>
      <c r="D611" s="47"/>
    </row>
    <row r="612" spans="2:4" x14ac:dyDescent="0.2">
      <c r="B612" s="47"/>
      <c r="C612" s="47"/>
      <c r="D612" s="47"/>
    </row>
    <row r="613" spans="2:4" x14ac:dyDescent="0.2">
      <c r="B613" s="47"/>
      <c r="C613" s="47"/>
      <c r="D613" s="47"/>
    </row>
    <row r="614" spans="2:4" x14ac:dyDescent="0.2">
      <c r="B614" s="47"/>
      <c r="C614" s="47"/>
      <c r="D614" s="47"/>
    </row>
    <row r="615" spans="2:4" x14ac:dyDescent="0.2">
      <c r="B615" s="47"/>
      <c r="C615" s="47"/>
      <c r="D615" s="47"/>
    </row>
    <row r="616" spans="2:4" x14ac:dyDescent="0.2">
      <c r="B616" s="47"/>
      <c r="C616" s="47"/>
      <c r="D616" s="47"/>
    </row>
    <row r="617" spans="2:4" x14ac:dyDescent="0.2">
      <c r="B617" s="47"/>
      <c r="C617" s="47"/>
      <c r="D617" s="47"/>
    </row>
    <row r="618" spans="2:4" x14ac:dyDescent="0.2">
      <c r="B618" s="47"/>
      <c r="C618" s="47"/>
      <c r="D618" s="47"/>
    </row>
    <row r="619" spans="2:4" x14ac:dyDescent="0.2">
      <c r="B619" s="47"/>
      <c r="C619" s="47"/>
      <c r="D619" s="47"/>
    </row>
    <row r="620" spans="2:4" x14ac:dyDescent="0.2">
      <c r="B620" s="47"/>
      <c r="C620" s="47"/>
      <c r="D620" s="47"/>
    </row>
    <row r="621" spans="2:4" x14ac:dyDescent="0.2">
      <c r="B621" s="47"/>
      <c r="C621" s="47"/>
      <c r="D621" s="47"/>
    </row>
    <row r="622" spans="2:4" x14ac:dyDescent="0.2">
      <c r="B622" s="47"/>
      <c r="C622" s="47"/>
      <c r="D622" s="47"/>
    </row>
    <row r="623" spans="2:4" x14ac:dyDescent="0.2">
      <c r="B623" s="47"/>
      <c r="C623" s="47"/>
      <c r="D623" s="47"/>
    </row>
    <row r="624" spans="2:4" x14ac:dyDescent="0.2">
      <c r="B624" s="47"/>
      <c r="C624" s="47"/>
      <c r="D624" s="47"/>
    </row>
    <row r="625" spans="2:4" x14ac:dyDescent="0.2">
      <c r="B625" s="47"/>
      <c r="C625" s="47"/>
      <c r="D625" s="47"/>
    </row>
    <row r="626" spans="2:4" x14ac:dyDescent="0.2">
      <c r="B626" s="47"/>
      <c r="C626" s="47"/>
      <c r="D626" s="47"/>
    </row>
    <row r="627" spans="2:4" x14ac:dyDescent="0.2">
      <c r="B627" s="47"/>
      <c r="C627" s="47"/>
      <c r="D627" s="47"/>
    </row>
    <row r="628" spans="2:4" x14ac:dyDescent="0.2">
      <c r="B628" s="47"/>
      <c r="C628" s="47"/>
      <c r="D628" s="47"/>
    </row>
    <row r="629" spans="2:4" x14ac:dyDescent="0.2">
      <c r="B629" s="47"/>
      <c r="C629" s="47"/>
      <c r="D629" s="47"/>
    </row>
    <row r="630" spans="2:4" x14ac:dyDescent="0.2">
      <c r="B630" s="47"/>
      <c r="C630" s="47"/>
      <c r="D630" s="47"/>
    </row>
    <row r="631" spans="2:4" x14ac:dyDescent="0.2">
      <c r="B631" s="47"/>
      <c r="C631" s="47"/>
      <c r="D631" s="47"/>
    </row>
    <row r="632" spans="2:4" x14ac:dyDescent="0.2">
      <c r="B632" s="47"/>
      <c r="C632" s="47"/>
      <c r="D632" s="47"/>
    </row>
    <row r="633" spans="2:4" x14ac:dyDescent="0.2">
      <c r="B633" s="47"/>
      <c r="C633" s="47"/>
      <c r="D633" s="47"/>
    </row>
    <row r="634" spans="2:4" x14ac:dyDescent="0.2">
      <c r="B634" s="47"/>
      <c r="C634" s="47"/>
      <c r="D634" s="47"/>
    </row>
    <row r="635" spans="2:4" x14ac:dyDescent="0.2">
      <c r="B635" s="47"/>
      <c r="C635" s="47"/>
      <c r="D635" s="47"/>
    </row>
    <row r="636" spans="2:4" x14ac:dyDescent="0.2">
      <c r="B636" s="47"/>
      <c r="C636" s="47"/>
      <c r="D636" s="47"/>
    </row>
    <row r="637" spans="2:4" x14ac:dyDescent="0.2">
      <c r="B637" s="47"/>
      <c r="C637" s="47"/>
      <c r="D637" s="47"/>
    </row>
    <row r="638" spans="2:4" x14ac:dyDescent="0.2">
      <c r="B638" s="47"/>
      <c r="C638" s="47"/>
      <c r="D638" s="47"/>
    </row>
    <row r="639" spans="2:4" x14ac:dyDescent="0.2">
      <c r="B639" s="47"/>
      <c r="C639" s="47"/>
      <c r="D639" s="47"/>
    </row>
    <row r="640" spans="2:4" x14ac:dyDescent="0.2">
      <c r="B640" s="47"/>
      <c r="C640" s="47"/>
      <c r="D640" s="47"/>
    </row>
    <row r="641" spans="2:4" x14ac:dyDescent="0.2">
      <c r="B641" s="47"/>
      <c r="C641" s="47"/>
      <c r="D641" s="47"/>
    </row>
    <row r="642" spans="2:4" x14ac:dyDescent="0.2">
      <c r="B642" s="47"/>
      <c r="C642" s="47"/>
      <c r="D642" s="47"/>
    </row>
    <row r="643" spans="2:4" x14ac:dyDescent="0.2">
      <c r="B643" s="47"/>
      <c r="C643" s="47"/>
      <c r="D643" s="47"/>
    </row>
    <row r="644" spans="2:4" x14ac:dyDescent="0.2">
      <c r="B644" s="47"/>
      <c r="C644" s="47"/>
      <c r="D644" s="47"/>
    </row>
    <row r="645" spans="2:4" x14ac:dyDescent="0.2">
      <c r="B645" s="47"/>
      <c r="C645" s="47"/>
      <c r="D645" s="47"/>
    </row>
    <row r="646" spans="2:4" x14ac:dyDescent="0.2">
      <c r="B646" s="47"/>
      <c r="C646" s="47"/>
      <c r="D646" s="47"/>
    </row>
    <row r="647" spans="2:4" x14ac:dyDescent="0.2">
      <c r="B647" s="47"/>
      <c r="C647" s="47"/>
      <c r="D647" s="47"/>
    </row>
    <row r="648" spans="2:4" x14ac:dyDescent="0.2">
      <c r="B648" s="47"/>
      <c r="C648" s="47"/>
      <c r="D648" s="47"/>
    </row>
    <row r="649" spans="2:4" x14ac:dyDescent="0.2">
      <c r="B649" s="47"/>
      <c r="C649" s="47"/>
      <c r="D649" s="47"/>
    </row>
    <row r="650" spans="2:4" x14ac:dyDescent="0.2">
      <c r="B650" s="47"/>
      <c r="C650" s="47"/>
      <c r="D650" s="47"/>
    </row>
    <row r="651" spans="2:4" x14ac:dyDescent="0.2">
      <c r="B651" s="47"/>
      <c r="C651" s="47"/>
      <c r="D651" s="47"/>
    </row>
    <row r="652" spans="2:4" x14ac:dyDescent="0.2">
      <c r="B652" s="47"/>
      <c r="C652" s="47"/>
      <c r="D652" s="47"/>
    </row>
    <row r="653" spans="2:4" x14ac:dyDescent="0.2">
      <c r="B653" s="47"/>
      <c r="C653" s="47"/>
      <c r="D653" s="47"/>
    </row>
    <row r="654" spans="2:4" x14ac:dyDescent="0.2">
      <c r="B654" s="47"/>
      <c r="C654" s="47"/>
      <c r="D654" s="47"/>
    </row>
    <row r="655" spans="2:4" x14ac:dyDescent="0.2">
      <c r="B655" s="47"/>
      <c r="C655" s="47"/>
      <c r="D655" s="47"/>
    </row>
    <row r="656" spans="2:4" x14ac:dyDescent="0.2">
      <c r="B656" s="47"/>
      <c r="C656" s="47"/>
      <c r="D656" s="47"/>
    </row>
    <row r="657" spans="2:4" x14ac:dyDescent="0.2">
      <c r="B657" s="47"/>
      <c r="C657" s="47"/>
      <c r="D657" s="47"/>
    </row>
    <row r="658" spans="2:4" x14ac:dyDescent="0.2">
      <c r="B658" s="47"/>
      <c r="C658" s="47"/>
      <c r="D658" s="47"/>
    </row>
    <row r="659" spans="2:4" x14ac:dyDescent="0.2">
      <c r="B659" s="47"/>
      <c r="C659" s="47"/>
      <c r="D659" s="47"/>
    </row>
    <row r="660" spans="2:4" x14ac:dyDescent="0.2">
      <c r="B660" s="47"/>
      <c r="C660" s="47"/>
      <c r="D660" s="47"/>
    </row>
    <row r="661" spans="2:4" x14ac:dyDescent="0.2">
      <c r="B661" s="47"/>
      <c r="C661" s="47"/>
      <c r="D661" s="47"/>
    </row>
    <row r="662" spans="2:4" x14ac:dyDescent="0.2">
      <c r="B662" s="47"/>
      <c r="C662" s="47"/>
      <c r="D662" s="47"/>
    </row>
    <row r="663" spans="2:4" x14ac:dyDescent="0.2">
      <c r="B663" s="47"/>
      <c r="C663" s="47"/>
      <c r="D663" s="47"/>
    </row>
    <row r="664" spans="2:4" x14ac:dyDescent="0.2">
      <c r="B664" s="47"/>
      <c r="C664" s="47"/>
      <c r="D664" s="47"/>
    </row>
    <row r="665" spans="2:4" x14ac:dyDescent="0.2">
      <c r="B665" s="47"/>
      <c r="C665" s="47"/>
      <c r="D665" s="47"/>
    </row>
    <row r="666" spans="2:4" x14ac:dyDescent="0.2">
      <c r="B666" s="47"/>
      <c r="C666" s="47"/>
      <c r="D666" s="47"/>
    </row>
    <row r="667" spans="2:4" x14ac:dyDescent="0.2">
      <c r="B667" s="47"/>
      <c r="C667" s="47"/>
      <c r="D667" s="47"/>
    </row>
    <row r="668" spans="2:4" x14ac:dyDescent="0.2">
      <c r="B668" s="47"/>
      <c r="C668" s="47"/>
      <c r="D668" s="47"/>
    </row>
    <row r="669" spans="2:4" x14ac:dyDescent="0.2">
      <c r="B669" s="47"/>
      <c r="C669" s="47"/>
      <c r="D669" s="47"/>
    </row>
    <row r="670" spans="2:4" x14ac:dyDescent="0.2">
      <c r="B670" s="47"/>
      <c r="C670" s="47"/>
      <c r="D670" s="47"/>
    </row>
    <row r="671" spans="2:4" x14ac:dyDescent="0.2">
      <c r="B671" s="47"/>
      <c r="C671" s="47"/>
      <c r="D671" s="47"/>
    </row>
    <row r="672" spans="2:4" x14ac:dyDescent="0.2">
      <c r="B672" s="47"/>
      <c r="C672" s="47"/>
      <c r="D672" s="47"/>
    </row>
    <row r="673" spans="2:4" x14ac:dyDescent="0.2">
      <c r="B673" s="47"/>
      <c r="C673" s="47"/>
      <c r="D673" s="47"/>
    </row>
    <row r="674" spans="2:4" x14ac:dyDescent="0.2">
      <c r="B674" s="47"/>
      <c r="C674" s="47"/>
      <c r="D674" s="47"/>
    </row>
    <row r="675" spans="2:4" x14ac:dyDescent="0.2">
      <c r="B675" s="47"/>
      <c r="C675" s="47"/>
      <c r="D675" s="47"/>
    </row>
    <row r="676" spans="2:4" x14ac:dyDescent="0.2">
      <c r="B676" s="47"/>
      <c r="C676" s="47"/>
      <c r="D676" s="47"/>
    </row>
    <row r="677" spans="2:4" x14ac:dyDescent="0.2">
      <c r="B677" s="47"/>
      <c r="C677" s="47"/>
      <c r="D677" s="47"/>
    </row>
    <row r="678" spans="2:4" x14ac:dyDescent="0.2">
      <c r="B678" s="47"/>
      <c r="C678" s="47"/>
      <c r="D678" s="47"/>
    </row>
    <row r="679" spans="2:4" x14ac:dyDescent="0.2">
      <c r="B679" s="47"/>
      <c r="C679" s="47"/>
      <c r="D679" s="47"/>
    </row>
    <row r="680" spans="2:4" x14ac:dyDescent="0.2">
      <c r="B680" s="47"/>
      <c r="C680" s="47"/>
      <c r="D680" s="47"/>
    </row>
    <row r="681" spans="2:4" x14ac:dyDescent="0.2">
      <c r="B681" s="47"/>
      <c r="C681" s="47"/>
      <c r="D681" s="47"/>
    </row>
    <row r="682" spans="2:4" x14ac:dyDescent="0.2">
      <c r="B682" s="47"/>
      <c r="C682" s="47"/>
      <c r="D682" s="47"/>
    </row>
    <row r="683" spans="2:4" x14ac:dyDescent="0.2">
      <c r="B683" s="47"/>
      <c r="C683" s="47"/>
      <c r="D683" s="47"/>
    </row>
    <row r="684" spans="2:4" x14ac:dyDescent="0.2">
      <c r="B684" s="47"/>
      <c r="C684" s="47"/>
      <c r="D684" s="47"/>
    </row>
    <row r="685" spans="2:4" x14ac:dyDescent="0.2">
      <c r="B685" s="47"/>
      <c r="C685" s="47"/>
      <c r="D685" s="47"/>
    </row>
    <row r="686" spans="2:4" x14ac:dyDescent="0.2">
      <c r="B686" s="47"/>
      <c r="C686" s="47"/>
      <c r="D686" s="47"/>
    </row>
    <row r="687" spans="2:4" x14ac:dyDescent="0.2">
      <c r="B687" s="47"/>
      <c r="C687" s="47"/>
      <c r="D687" s="47"/>
    </row>
    <row r="688" spans="2:4" x14ac:dyDescent="0.2">
      <c r="B688" s="47"/>
      <c r="C688" s="47"/>
      <c r="D688" s="47"/>
    </row>
    <row r="689" spans="2:4" x14ac:dyDescent="0.2">
      <c r="B689" s="47"/>
      <c r="C689" s="47"/>
      <c r="D689" s="47"/>
    </row>
    <row r="690" spans="2:4" x14ac:dyDescent="0.2">
      <c r="B690" s="47"/>
      <c r="C690" s="47"/>
      <c r="D690" s="47"/>
    </row>
    <row r="691" spans="2:4" x14ac:dyDescent="0.2">
      <c r="B691" s="47"/>
      <c r="C691" s="47"/>
      <c r="D691" s="47"/>
    </row>
    <row r="692" spans="2:4" x14ac:dyDescent="0.2">
      <c r="B692" s="47"/>
      <c r="C692" s="47"/>
      <c r="D692" s="47"/>
    </row>
    <row r="693" spans="2:4" x14ac:dyDescent="0.2">
      <c r="B693" s="47"/>
      <c r="C693" s="47"/>
      <c r="D693" s="47"/>
    </row>
    <row r="694" spans="2:4" x14ac:dyDescent="0.2">
      <c r="B694" s="47"/>
      <c r="C694" s="47"/>
      <c r="D694" s="47"/>
    </row>
    <row r="695" spans="2:4" x14ac:dyDescent="0.2">
      <c r="B695" s="47"/>
      <c r="C695" s="47"/>
      <c r="D695" s="47"/>
    </row>
    <row r="696" spans="2:4" x14ac:dyDescent="0.2">
      <c r="B696" s="47"/>
      <c r="C696" s="47"/>
      <c r="D696" s="47"/>
    </row>
    <row r="697" spans="2:4" x14ac:dyDescent="0.2">
      <c r="B697" s="47"/>
      <c r="C697" s="47"/>
      <c r="D697" s="47"/>
    </row>
    <row r="698" spans="2:4" x14ac:dyDescent="0.2">
      <c r="B698" s="47"/>
      <c r="C698" s="47"/>
      <c r="D698" s="47"/>
    </row>
    <row r="699" spans="2:4" x14ac:dyDescent="0.2">
      <c r="B699" s="47"/>
      <c r="C699" s="47"/>
      <c r="D699" s="47"/>
    </row>
    <row r="700" spans="2:4" x14ac:dyDescent="0.2">
      <c r="B700" s="47"/>
      <c r="C700" s="47"/>
      <c r="D700" s="47"/>
    </row>
    <row r="701" spans="2:4" x14ac:dyDescent="0.2">
      <c r="B701" s="47"/>
      <c r="C701" s="47"/>
      <c r="D701" s="47"/>
    </row>
    <row r="702" spans="2:4" x14ac:dyDescent="0.2">
      <c r="B702" s="47"/>
      <c r="C702" s="47"/>
      <c r="D702" s="47"/>
    </row>
    <row r="703" spans="2:4" x14ac:dyDescent="0.2">
      <c r="B703" s="47"/>
      <c r="C703" s="47"/>
      <c r="D703" s="47"/>
    </row>
    <row r="704" spans="2:4" x14ac:dyDescent="0.2">
      <c r="B704" s="47"/>
      <c r="C704" s="47"/>
      <c r="D704" s="47"/>
    </row>
    <row r="705" spans="2:4" x14ac:dyDescent="0.2">
      <c r="B705" s="47"/>
      <c r="C705" s="47"/>
      <c r="D705" s="47"/>
    </row>
    <row r="706" spans="2:4" x14ac:dyDescent="0.2">
      <c r="B706" s="47"/>
      <c r="C706" s="47"/>
      <c r="D706" s="47"/>
    </row>
    <row r="707" spans="2:4" x14ac:dyDescent="0.2">
      <c r="B707" s="47"/>
      <c r="C707" s="47"/>
      <c r="D707" s="47"/>
    </row>
    <row r="708" spans="2:4" x14ac:dyDescent="0.2">
      <c r="B708" s="47"/>
      <c r="C708" s="47"/>
      <c r="D708" s="47"/>
    </row>
    <row r="709" spans="2:4" x14ac:dyDescent="0.2">
      <c r="B709" s="47"/>
      <c r="C709" s="47"/>
      <c r="D709" s="47"/>
    </row>
    <row r="710" spans="2:4" x14ac:dyDescent="0.2">
      <c r="B710" s="47"/>
      <c r="C710" s="47"/>
      <c r="D710" s="47"/>
    </row>
    <row r="711" spans="2:4" x14ac:dyDescent="0.2">
      <c r="B711" s="47"/>
      <c r="C711" s="47"/>
      <c r="D711" s="47"/>
    </row>
    <row r="712" spans="2:4" x14ac:dyDescent="0.2">
      <c r="B712" s="47"/>
      <c r="C712" s="47"/>
      <c r="D712" s="47"/>
    </row>
    <row r="713" spans="2:4" x14ac:dyDescent="0.2">
      <c r="B713" s="47"/>
      <c r="C713" s="47"/>
      <c r="D713" s="47"/>
    </row>
    <row r="714" spans="2:4" x14ac:dyDescent="0.2">
      <c r="B714" s="47"/>
      <c r="C714" s="47"/>
      <c r="D714" s="47"/>
    </row>
    <row r="715" spans="2:4" x14ac:dyDescent="0.2">
      <c r="B715" s="47"/>
      <c r="C715" s="47"/>
      <c r="D715" s="47"/>
    </row>
    <row r="716" spans="2:4" x14ac:dyDescent="0.2">
      <c r="B716" s="47"/>
      <c r="C716" s="47"/>
      <c r="D716" s="47"/>
    </row>
    <row r="717" spans="2:4" x14ac:dyDescent="0.2">
      <c r="B717" s="47"/>
      <c r="C717" s="47"/>
      <c r="D717" s="47"/>
    </row>
    <row r="718" spans="2:4" x14ac:dyDescent="0.2">
      <c r="B718" s="47"/>
      <c r="C718" s="47"/>
      <c r="D718" s="47"/>
    </row>
    <row r="719" spans="2:4" x14ac:dyDescent="0.2">
      <c r="B719" s="47"/>
      <c r="C719" s="47"/>
      <c r="D719" s="47"/>
    </row>
    <row r="720" spans="2:4" x14ac:dyDescent="0.2">
      <c r="B720" s="47"/>
      <c r="C720" s="47"/>
      <c r="D720" s="47"/>
    </row>
    <row r="721" spans="2:4" x14ac:dyDescent="0.2">
      <c r="B721" s="47"/>
      <c r="C721" s="47"/>
      <c r="D721" s="47"/>
    </row>
    <row r="722" spans="2:4" x14ac:dyDescent="0.2">
      <c r="B722" s="47"/>
      <c r="C722" s="47"/>
      <c r="D722" s="47"/>
    </row>
    <row r="723" spans="2:4" x14ac:dyDescent="0.2">
      <c r="B723" s="47"/>
      <c r="C723" s="47"/>
      <c r="D723" s="47"/>
    </row>
    <row r="724" spans="2:4" x14ac:dyDescent="0.2">
      <c r="B724" s="47"/>
      <c r="C724" s="47"/>
      <c r="D724" s="47"/>
    </row>
    <row r="725" spans="2:4" x14ac:dyDescent="0.2">
      <c r="B725" s="47"/>
      <c r="C725" s="47"/>
      <c r="D725" s="47"/>
    </row>
    <row r="726" spans="2:4" x14ac:dyDescent="0.2">
      <c r="B726" s="47"/>
      <c r="C726" s="47"/>
      <c r="D726" s="47"/>
    </row>
    <row r="727" spans="2:4" x14ac:dyDescent="0.2">
      <c r="B727" s="47"/>
      <c r="C727" s="47"/>
      <c r="D727" s="47"/>
    </row>
    <row r="728" spans="2:4" x14ac:dyDescent="0.2">
      <c r="B728" s="47"/>
      <c r="C728" s="47"/>
      <c r="D728" s="47"/>
    </row>
    <row r="729" spans="2:4" x14ac:dyDescent="0.2">
      <c r="B729" s="47"/>
      <c r="C729" s="47"/>
      <c r="D729" s="47"/>
    </row>
    <row r="730" spans="2:4" x14ac:dyDescent="0.2">
      <c r="B730" s="47"/>
      <c r="C730" s="47"/>
      <c r="D730" s="47"/>
    </row>
    <row r="731" spans="2:4" x14ac:dyDescent="0.2">
      <c r="B731" s="47"/>
      <c r="C731" s="47"/>
      <c r="D731" s="47"/>
    </row>
    <row r="732" spans="2:4" x14ac:dyDescent="0.2">
      <c r="B732" s="47"/>
      <c r="C732" s="47"/>
      <c r="D732" s="47"/>
    </row>
    <row r="733" spans="2:4" x14ac:dyDescent="0.2">
      <c r="B733" s="47"/>
      <c r="C733" s="47"/>
      <c r="D733" s="47"/>
    </row>
    <row r="734" spans="2:4" x14ac:dyDescent="0.2">
      <c r="B734" s="47"/>
      <c r="C734" s="47"/>
      <c r="D734" s="47"/>
    </row>
    <row r="735" spans="2:4" x14ac:dyDescent="0.2">
      <c r="B735" s="47"/>
      <c r="C735" s="47"/>
      <c r="D735" s="47"/>
    </row>
    <row r="736" spans="2:4" x14ac:dyDescent="0.2">
      <c r="B736" s="47"/>
      <c r="C736" s="47"/>
      <c r="D736" s="47"/>
    </row>
    <row r="737" spans="2:4" x14ac:dyDescent="0.2">
      <c r="B737" s="47"/>
      <c r="C737" s="47"/>
      <c r="D737" s="47"/>
    </row>
    <row r="738" spans="2:4" x14ac:dyDescent="0.2">
      <c r="B738" s="47"/>
      <c r="C738" s="47"/>
      <c r="D738" s="47"/>
    </row>
    <row r="739" spans="2:4" x14ac:dyDescent="0.2">
      <c r="B739" s="47"/>
      <c r="C739" s="47"/>
      <c r="D739" s="47"/>
    </row>
    <row r="740" spans="2:4" x14ac:dyDescent="0.2">
      <c r="B740" s="47"/>
      <c r="C740" s="47"/>
      <c r="D740" s="47"/>
    </row>
    <row r="741" spans="2:4" x14ac:dyDescent="0.2">
      <c r="B741" s="47"/>
      <c r="C741" s="47"/>
      <c r="D741" s="47"/>
    </row>
    <row r="742" spans="2:4" x14ac:dyDescent="0.2">
      <c r="B742" s="47"/>
      <c r="C742" s="47"/>
      <c r="D742" s="47"/>
    </row>
    <row r="743" spans="2:4" x14ac:dyDescent="0.2">
      <c r="B743" s="47"/>
      <c r="C743" s="47"/>
      <c r="D743" s="47"/>
    </row>
    <row r="744" spans="2:4" x14ac:dyDescent="0.2">
      <c r="B744" s="47"/>
      <c r="C744" s="47"/>
      <c r="D744" s="47"/>
    </row>
    <row r="745" spans="2:4" x14ac:dyDescent="0.2">
      <c r="B745" s="47"/>
      <c r="C745" s="47"/>
      <c r="D745" s="47"/>
    </row>
    <row r="746" spans="2:4" x14ac:dyDescent="0.2">
      <c r="B746" s="47"/>
      <c r="C746" s="47"/>
      <c r="D746" s="47"/>
    </row>
    <row r="747" spans="2:4" x14ac:dyDescent="0.2">
      <c r="B747" s="47"/>
      <c r="C747" s="47"/>
      <c r="D747" s="47"/>
    </row>
    <row r="748" spans="2:4" x14ac:dyDescent="0.2">
      <c r="B748" s="47"/>
      <c r="C748" s="47"/>
      <c r="D748" s="47"/>
    </row>
    <row r="749" spans="2:4" x14ac:dyDescent="0.2">
      <c r="B749" s="47"/>
      <c r="C749" s="47"/>
      <c r="D749" s="47"/>
    </row>
    <row r="750" spans="2:4" x14ac:dyDescent="0.2">
      <c r="B750" s="47"/>
      <c r="C750" s="47"/>
      <c r="D750" s="47"/>
    </row>
    <row r="751" spans="2:4" x14ac:dyDescent="0.2">
      <c r="B751" s="47"/>
      <c r="C751" s="47"/>
      <c r="D751" s="47"/>
    </row>
    <row r="752" spans="2:4" x14ac:dyDescent="0.2">
      <c r="B752" s="47"/>
      <c r="C752" s="47"/>
      <c r="D752" s="47"/>
    </row>
    <row r="753" spans="2:4" x14ac:dyDescent="0.2">
      <c r="B753" s="47"/>
      <c r="C753" s="47"/>
      <c r="D753" s="47"/>
    </row>
    <row r="754" spans="2:4" x14ac:dyDescent="0.2">
      <c r="B754" s="47"/>
      <c r="C754" s="47"/>
      <c r="D754" s="47"/>
    </row>
    <row r="755" spans="2:4" x14ac:dyDescent="0.2">
      <c r="B755" s="47"/>
      <c r="C755" s="47"/>
      <c r="D755" s="47"/>
    </row>
    <row r="756" spans="2:4" x14ac:dyDescent="0.2">
      <c r="B756" s="47"/>
      <c r="C756" s="47"/>
      <c r="D756" s="47"/>
    </row>
    <row r="757" spans="2:4" x14ac:dyDescent="0.2">
      <c r="B757" s="47"/>
      <c r="C757" s="47"/>
      <c r="D757" s="47"/>
    </row>
    <row r="758" spans="2:4" x14ac:dyDescent="0.2">
      <c r="B758" s="47"/>
      <c r="C758" s="47"/>
      <c r="D758" s="47"/>
    </row>
    <row r="759" spans="2:4" x14ac:dyDescent="0.2">
      <c r="B759" s="47"/>
      <c r="C759" s="47"/>
      <c r="D759" s="47"/>
    </row>
    <row r="760" spans="2:4" x14ac:dyDescent="0.2">
      <c r="B760" s="47"/>
      <c r="C760" s="47"/>
      <c r="D760" s="47"/>
    </row>
    <row r="761" spans="2:4" x14ac:dyDescent="0.2">
      <c r="B761" s="47"/>
      <c r="C761" s="47"/>
      <c r="D761" s="47"/>
    </row>
    <row r="762" spans="2:4" x14ac:dyDescent="0.2">
      <c r="B762" s="47"/>
      <c r="C762" s="47"/>
      <c r="D762" s="47"/>
    </row>
    <row r="763" spans="2:4" x14ac:dyDescent="0.2">
      <c r="B763" s="47"/>
      <c r="C763" s="47"/>
      <c r="D763" s="47"/>
    </row>
    <row r="764" spans="2:4" x14ac:dyDescent="0.2">
      <c r="B764" s="47"/>
      <c r="C764" s="47"/>
      <c r="D764" s="47"/>
    </row>
    <row r="765" spans="2:4" x14ac:dyDescent="0.2">
      <c r="B765" s="47"/>
      <c r="C765" s="47"/>
      <c r="D765" s="47"/>
    </row>
    <row r="766" spans="2:4" x14ac:dyDescent="0.2">
      <c r="B766" s="47"/>
      <c r="C766" s="47"/>
      <c r="D766" s="47"/>
    </row>
    <row r="767" spans="2:4" x14ac:dyDescent="0.2">
      <c r="B767" s="47"/>
      <c r="C767" s="47"/>
      <c r="D767" s="47"/>
    </row>
    <row r="768" spans="2:4" x14ac:dyDescent="0.2">
      <c r="B768" s="47"/>
      <c r="C768" s="47"/>
      <c r="D768" s="47"/>
    </row>
    <row r="769" spans="2:4" x14ac:dyDescent="0.2">
      <c r="B769" s="47"/>
      <c r="C769" s="47"/>
      <c r="D769" s="47"/>
    </row>
    <row r="770" spans="2:4" x14ac:dyDescent="0.2">
      <c r="B770" s="47"/>
      <c r="C770" s="47"/>
      <c r="D770" s="47"/>
    </row>
    <row r="771" spans="2:4" x14ac:dyDescent="0.2">
      <c r="B771" s="47"/>
      <c r="C771" s="47"/>
      <c r="D771" s="47"/>
    </row>
    <row r="772" spans="2:4" x14ac:dyDescent="0.2">
      <c r="B772" s="47"/>
      <c r="C772" s="47"/>
      <c r="D772" s="47"/>
    </row>
    <row r="773" spans="2:4" x14ac:dyDescent="0.2">
      <c r="B773" s="47"/>
      <c r="C773" s="47"/>
      <c r="D773" s="47"/>
    </row>
    <row r="774" spans="2:4" x14ac:dyDescent="0.2">
      <c r="B774" s="47"/>
      <c r="C774" s="47"/>
      <c r="D774" s="47"/>
    </row>
    <row r="775" spans="2:4" x14ac:dyDescent="0.2">
      <c r="B775" s="47"/>
      <c r="C775" s="47"/>
      <c r="D775" s="47"/>
    </row>
    <row r="776" spans="2:4" x14ac:dyDescent="0.2">
      <c r="B776" s="47"/>
      <c r="C776" s="47"/>
      <c r="D776" s="47"/>
    </row>
    <row r="777" spans="2:4" x14ac:dyDescent="0.2">
      <c r="B777" s="47"/>
      <c r="C777" s="47"/>
      <c r="D777" s="47"/>
    </row>
    <row r="778" spans="2:4" x14ac:dyDescent="0.2">
      <c r="B778" s="47"/>
      <c r="C778" s="47"/>
      <c r="D778" s="47"/>
    </row>
    <row r="779" spans="2:4" x14ac:dyDescent="0.2">
      <c r="B779" s="47"/>
      <c r="C779" s="47"/>
      <c r="D779" s="47"/>
    </row>
    <row r="780" spans="2:4" x14ac:dyDescent="0.2">
      <c r="B780" s="47"/>
      <c r="C780" s="47"/>
      <c r="D780" s="47"/>
    </row>
    <row r="781" spans="2:4" x14ac:dyDescent="0.2">
      <c r="B781" s="47"/>
      <c r="C781" s="47"/>
      <c r="D781" s="47"/>
    </row>
    <row r="782" spans="2:4" x14ac:dyDescent="0.2">
      <c r="B782" s="47"/>
      <c r="C782" s="47"/>
      <c r="D782" s="47"/>
    </row>
    <row r="783" spans="2:4" x14ac:dyDescent="0.2">
      <c r="B783" s="47"/>
      <c r="C783" s="47"/>
      <c r="D783" s="47"/>
    </row>
    <row r="784" spans="2:4" x14ac:dyDescent="0.2">
      <c r="B784" s="47"/>
      <c r="C784" s="47"/>
      <c r="D784" s="47"/>
    </row>
    <row r="785" spans="2:4" x14ac:dyDescent="0.2">
      <c r="B785" s="47"/>
      <c r="C785" s="47"/>
      <c r="D785" s="47"/>
    </row>
    <row r="786" spans="2:4" x14ac:dyDescent="0.2">
      <c r="B786" s="47"/>
      <c r="C786" s="47"/>
      <c r="D786" s="47"/>
    </row>
    <row r="787" spans="2:4" x14ac:dyDescent="0.2">
      <c r="B787" s="47"/>
      <c r="C787" s="47"/>
      <c r="D787" s="47"/>
    </row>
    <row r="788" spans="2:4" x14ac:dyDescent="0.2">
      <c r="B788" s="47"/>
      <c r="C788" s="47"/>
      <c r="D788" s="47"/>
    </row>
    <row r="789" spans="2:4" x14ac:dyDescent="0.2">
      <c r="B789" s="47"/>
      <c r="C789" s="47"/>
      <c r="D789" s="47"/>
    </row>
    <row r="790" spans="2:4" x14ac:dyDescent="0.2">
      <c r="B790" s="47"/>
      <c r="C790" s="47"/>
      <c r="D790" s="47"/>
    </row>
    <row r="791" spans="2:4" x14ac:dyDescent="0.2">
      <c r="B791" s="47"/>
      <c r="C791" s="47"/>
      <c r="D791" s="47"/>
    </row>
    <row r="792" spans="2:4" x14ac:dyDescent="0.2">
      <c r="B792" s="47"/>
      <c r="C792" s="47"/>
      <c r="D792" s="47"/>
    </row>
    <row r="793" spans="2:4" x14ac:dyDescent="0.2">
      <c r="B793" s="47"/>
      <c r="C793" s="47"/>
      <c r="D793" s="47"/>
    </row>
    <row r="794" spans="2:4" x14ac:dyDescent="0.2">
      <c r="B794" s="47"/>
      <c r="C794" s="47"/>
      <c r="D794" s="47"/>
    </row>
    <row r="795" spans="2:4" x14ac:dyDescent="0.2">
      <c r="B795" s="47"/>
      <c r="C795" s="47"/>
      <c r="D795" s="47"/>
    </row>
    <row r="796" spans="2:4" x14ac:dyDescent="0.2">
      <c r="B796" s="47"/>
      <c r="C796" s="47"/>
      <c r="D796" s="47"/>
    </row>
    <row r="797" spans="2:4" x14ac:dyDescent="0.2">
      <c r="B797" s="47"/>
      <c r="C797" s="47"/>
      <c r="D797" s="47"/>
    </row>
    <row r="798" spans="2:4" x14ac:dyDescent="0.2">
      <c r="B798" s="47"/>
      <c r="C798" s="47"/>
      <c r="D798" s="47"/>
    </row>
    <row r="799" spans="2:4" x14ac:dyDescent="0.2">
      <c r="B799" s="47"/>
      <c r="C799" s="47"/>
      <c r="D799" s="47"/>
    </row>
    <row r="800" spans="2:4" x14ac:dyDescent="0.2">
      <c r="B800" s="47"/>
      <c r="C800" s="47"/>
      <c r="D800" s="47"/>
    </row>
    <row r="801" spans="2:4" x14ac:dyDescent="0.2">
      <c r="B801" s="47"/>
      <c r="C801" s="47"/>
      <c r="D801" s="47"/>
    </row>
    <row r="802" spans="2:4" x14ac:dyDescent="0.2">
      <c r="B802" s="47"/>
      <c r="C802" s="47"/>
      <c r="D802" s="47"/>
    </row>
    <row r="803" spans="2:4" x14ac:dyDescent="0.2">
      <c r="B803" s="47"/>
      <c r="C803" s="47"/>
      <c r="D803" s="47"/>
    </row>
  </sheetData>
  <mergeCells count="2">
    <mergeCell ref="B29:I29"/>
    <mergeCell ref="F52:H52"/>
  </mergeCells>
  <printOptions horizontalCentered="1"/>
  <pageMargins left="0.39370078740157483" right="0.39370078740157483" top="0.39370078740157483" bottom="0.59055118110236227" header="0.51181102362204722" footer="0.51181102362204722"/>
  <pageSetup paperSize="9" scale="86" orientation="portrait" r:id="rId1"/>
  <headerFooter alignWithMargins="0">
    <oddFooter>&amp;C&amp;P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66"/>
    <pageSetUpPr fitToPage="1"/>
  </sheetPr>
  <dimension ref="A1:E68"/>
  <sheetViews>
    <sheetView showGridLines="0" showZeros="0" workbookViewId="0">
      <selection activeCell="F34" sqref="F34"/>
    </sheetView>
  </sheetViews>
  <sheetFormatPr baseColWidth="10" defaultColWidth="11.42578125" defaultRowHeight="12.75" x14ac:dyDescent="0.2"/>
  <cols>
    <col min="1" max="1" width="11.7109375" style="188" bestFit="1" customWidth="1"/>
    <col min="2" max="2" width="7.28515625" style="188" customWidth="1"/>
    <col min="3" max="3" width="16.140625" style="188" customWidth="1"/>
    <col min="4" max="4" width="11.42578125" style="188"/>
    <col min="5" max="5" width="74.5703125" style="188" customWidth="1"/>
    <col min="6" max="16384" width="11.42578125" style="188"/>
  </cols>
  <sheetData>
    <row r="1" spans="1:5" ht="7.5" customHeight="1" x14ac:dyDescent="0.2">
      <c r="A1" s="46"/>
      <c r="B1" s="46"/>
      <c r="C1" s="46"/>
      <c r="D1" s="46"/>
      <c r="E1" s="46"/>
    </row>
    <row r="2" spans="1:5" x14ac:dyDescent="0.2">
      <c r="A2" s="418" t="s">
        <v>105</v>
      </c>
      <c r="B2" s="418"/>
      <c r="C2" s="418"/>
      <c r="D2" s="418"/>
      <c r="E2" s="418"/>
    </row>
    <row r="3" spans="1:5" ht="8.25" customHeight="1" x14ac:dyDescent="0.2">
      <c r="A3" s="46"/>
      <c r="B3" s="46"/>
      <c r="C3" s="46"/>
      <c r="D3" s="46"/>
      <c r="E3" s="46"/>
    </row>
    <row r="4" spans="1:5" ht="25.5" x14ac:dyDescent="0.2">
      <c r="A4" s="189" t="s">
        <v>152</v>
      </c>
      <c r="B4" s="189" t="s">
        <v>106</v>
      </c>
      <c r="C4" s="189" t="s">
        <v>153</v>
      </c>
      <c r="D4" s="189" t="s">
        <v>10</v>
      </c>
      <c r="E4" s="189" t="s">
        <v>11</v>
      </c>
    </row>
    <row r="5" spans="1:5" x14ac:dyDescent="0.2">
      <c r="A5" s="189"/>
      <c r="B5" s="189"/>
      <c r="C5" s="189"/>
      <c r="D5" s="189"/>
      <c r="E5" s="189"/>
    </row>
    <row r="6" spans="1:5" x14ac:dyDescent="0.2">
      <c r="A6" s="387" t="s">
        <v>154</v>
      </c>
      <c r="B6" s="419" t="s">
        <v>107</v>
      </c>
      <c r="C6" s="420" t="s">
        <v>155</v>
      </c>
      <c r="D6" s="190" t="s">
        <v>107</v>
      </c>
      <c r="E6" s="191" t="s">
        <v>13</v>
      </c>
    </row>
    <row r="7" spans="1:5" x14ac:dyDescent="0.2">
      <c r="A7" s="387"/>
      <c r="B7" s="398"/>
      <c r="C7" s="396"/>
      <c r="D7" s="192" t="s">
        <v>108</v>
      </c>
      <c r="E7" s="193" t="s">
        <v>14</v>
      </c>
    </row>
    <row r="8" spans="1:5" x14ac:dyDescent="0.2">
      <c r="A8" s="387"/>
      <c r="B8" s="398"/>
      <c r="C8" s="396"/>
      <c r="D8" s="192" t="s">
        <v>109</v>
      </c>
      <c r="E8" s="193" t="s">
        <v>15</v>
      </c>
    </row>
    <row r="9" spans="1:5" x14ac:dyDescent="0.2">
      <c r="A9" s="387"/>
      <c r="B9" s="399"/>
      <c r="C9" s="396"/>
      <c r="D9" s="192" t="s">
        <v>110</v>
      </c>
      <c r="E9" s="193" t="s">
        <v>16</v>
      </c>
    </row>
    <row r="10" spans="1:5" ht="21" customHeight="1" x14ac:dyDescent="0.2">
      <c r="A10" s="387"/>
      <c r="B10" s="394" t="s">
        <v>108</v>
      </c>
      <c r="C10" s="396" t="s">
        <v>156</v>
      </c>
      <c r="D10" s="192" t="s">
        <v>111</v>
      </c>
      <c r="E10" s="193" t="s">
        <v>17</v>
      </c>
    </row>
    <row r="11" spans="1:5" ht="21" customHeight="1" x14ac:dyDescent="0.2">
      <c r="A11" s="387"/>
      <c r="B11" s="395"/>
      <c r="C11" s="396"/>
      <c r="D11" s="192" t="s">
        <v>112</v>
      </c>
      <c r="E11" s="193" t="s">
        <v>182</v>
      </c>
    </row>
    <row r="12" spans="1:5" ht="12.75" customHeight="1" x14ac:dyDescent="0.2">
      <c r="A12" s="387" t="s">
        <v>157</v>
      </c>
      <c r="B12" s="388" t="s">
        <v>109</v>
      </c>
      <c r="C12" s="391" t="s">
        <v>158</v>
      </c>
      <c r="D12" s="192" t="s">
        <v>113</v>
      </c>
      <c r="E12" s="193" t="s">
        <v>183</v>
      </c>
    </row>
    <row r="13" spans="1:5" x14ac:dyDescent="0.2">
      <c r="A13" s="387"/>
      <c r="B13" s="422"/>
      <c r="C13" s="392"/>
      <c r="D13" s="192" t="s">
        <v>114</v>
      </c>
      <c r="E13" s="193" t="s">
        <v>20</v>
      </c>
    </row>
    <row r="14" spans="1:5" x14ac:dyDescent="0.2">
      <c r="A14" s="387"/>
      <c r="B14" s="422"/>
      <c r="C14" s="392"/>
      <c r="D14" s="192" t="s">
        <v>115</v>
      </c>
      <c r="E14" s="193" t="s">
        <v>21</v>
      </c>
    </row>
    <row r="15" spans="1:5" x14ac:dyDescent="0.2">
      <c r="A15" s="387"/>
      <c r="B15" s="422"/>
      <c r="C15" s="392"/>
      <c r="D15" s="194">
        <v>10</v>
      </c>
      <c r="E15" s="193" t="s">
        <v>22</v>
      </c>
    </row>
    <row r="16" spans="1:5" x14ac:dyDescent="0.2">
      <c r="A16" s="387"/>
      <c r="B16" s="422"/>
      <c r="C16" s="392"/>
      <c r="D16" s="194">
        <v>11</v>
      </c>
      <c r="E16" s="193" t="s">
        <v>184</v>
      </c>
    </row>
    <row r="17" spans="1:5" x14ac:dyDescent="0.2">
      <c r="A17" s="387"/>
      <c r="B17" s="422"/>
      <c r="C17" s="392"/>
      <c r="D17" s="194">
        <v>12</v>
      </c>
      <c r="E17" s="193" t="s">
        <v>185</v>
      </c>
    </row>
    <row r="18" spans="1:5" x14ac:dyDescent="0.2">
      <c r="A18" s="387"/>
      <c r="B18" s="422"/>
      <c r="C18" s="392"/>
      <c r="D18" s="194">
        <v>13</v>
      </c>
      <c r="E18" s="193" t="s">
        <v>186</v>
      </c>
    </row>
    <row r="19" spans="1:5" x14ac:dyDescent="0.2">
      <c r="A19" s="387"/>
      <c r="B19" s="422"/>
      <c r="C19" s="392"/>
      <c r="D19" s="194">
        <v>14</v>
      </c>
      <c r="E19" s="193" t="s">
        <v>187</v>
      </c>
    </row>
    <row r="20" spans="1:5" x14ac:dyDescent="0.2">
      <c r="A20" s="387"/>
      <c r="B20" s="423"/>
      <c r="C20" s="393"/>
      <c r="D20" s="194">
        <v>15</v>
      </c>
      <c r="E20" s="193" t="s">
        <v>188</v>
      </c>
    </row>
    <row r="21" spans="1:5" x14ac:dyDescent="0.2">
      <c r="A21" s="387"/>
      <c r="B21" s="388" t="s">
        <v>110</v>
      </c>
      <c r="C21" s="391" t="s">
        <v>141</v>
      </c>
      <c r="D21" s="194">
        <v>16</v>
      </c>
      <c r="E21" s="193" t="s">
        <v>189</v>
      </c>
    </row>
    <row r="22" spans="1:5" x14ac:dyDescent="0.2">
      <c r="A22" s="387"/>
      <c r="B22" s="389"/>
      <c r="C22" s="392"/>
      <c r="D22" s="194">
        <v>17</v>
      </c>
      <c r="E22" s="193" t="s">
        <v>29</v>
      </c>
    </row>
    <row r="23" spans="1:5" ht="27" customHeight="1" x14ac:dyDescent="0.2">
      <c r="A23" s="387"/>
      <c r="B23" s="389"/>
      <c r="C23" s="392"/>
      <c r="D23" s="194">
        <v>18</v>
      </c>
      <c r="E23" s="193" t="s">
        <v>30</v>
      </c>
    </row>
    <row r="24" spans="1:5" x14ac:dyDescent="0.2">
      <c r="A24" s="387"/>
      <c r="B24" s="389"/>
      <c r="C24" s="392"/>
      <c r="D24" s="194">
        <v>19</v>
      </c>
      <c r="E24" s="193" t="s">
        <v>31</v>
      </c>
    </row>
    <row r="25" spans="1:5" x14ac:dyDescent="0.2">
      <c r="A25" s="387"/>
      <c r="B25" s="389"/>
      <c r="C25" s="392"/>
      <c r="D25" s="194">
        <v>20</v>
      </c>
      <c r="E25" s="193" t="s">
        <v>190</v>
      </c>
    </row>
    <row r="26" spans="1:5" x14ac:dyDescent="0.2">
      <c r="A26" s="387"/>
      <c r="B26" s="389"/>
      <c r="C26" s="392"/>
      <c r="D26" s="194">
        <v>21</v>
      </c>
      <c r="E26" s="193" t="s">
        <v>191</v>
      </c>
    </row>
    <row r="27" spans="1:5" ht="25.5" x14ac:dyDescent="0.2">
      <c r="A27" s="387"/>
      <c r="B27" s="389"/>
      <c r="C27" s="392"/>
      <c r="D27" s="194">
        <v>22</v>
      </c>
      <c r="E27" s="193" t="s">
        <v>34</v>
      </c>
    </row>
    <row r="28" spans="1:5" x14ac:dyDescent="0.2">
      <c r="A28" s="387"/>
      <c r="B28" s="389"/>
      <c r="C28" s="392"/>
      <c r="D28" s="194">
        <v>23</v>
      </c>
      <c r="E28" s="193" t="s">
        <v>35</v>
      </c>
    </row>
    <row r="29" spans="1:5" x14ac:dyDescent="0.2">
      <c r="A29" s="387"/>
      <c r="B29" s="390"/>
      <c r="C29" s="393"/>
      <c r="D29" s="194">
        <v>24</v>
      </c>
      <c r="E29" s="193" t="s">
        <v>36</v>
      </c>
    </row>
    <row r="30" spans="1:5" ht="12.75" customHeight="1" x14ac:dyDescent="0.2">
      <c r="A30" s="387"/>
      <c r="B30" s="424">
        <v>12</v>
      </c>
      <c r="C30" s="391" t="s">
        <v>159</v>
      </c>
      <c r="D30" s="194">
        <v>70</v>
      </c>
      <c r="E30" s="193" t="s">
        <v>60</v>
      </c>
    </row>
    <row r="31" spans="1:5" x14ac:dyDescent="0.2">
      <c r="A31" s="387"/>
      <c r="B31" s="389"/>
      <c r="C31" s="392"/>
      <c r="D31" s="194">
        <v>71</v>
      </c>
      <c r="E31" s="193" t="s">
        <v>61</v>
      </c>
    </row>
    <row r="32" spans="1:5" x14ac:dyDescent="0.2">
      <c r="A32" s="387"/>
      <c r="B32" s="389"/>
      <c r="C32" s="392"/>
      <c r="D32" s="194">
        <v>72</v>
      </c>
      <c r="E32" s="193" t="s">
        <v>62</v>
      </c>
    </row>
    <row r="33" spans="1:5" x14ac:dyDescent="0.2">
      <c r="A33" s="387"/>
      <c r="B33" s="389"/>
      <c r="C33" s="392"/>
      <c r="D33" s="194">
        <v>73</v>
      </c>
      <c r="E33" s="193" t="s">
        <v>63</v>
      </c>
    </row>
    <row r="34" spans="1:5" x14ac:dyDescent="0.2">
      <c r="A34" s="387"/>
      <c r="B34" s="390"/>
      <c r="C34" s="393"/>
      <c r="D34" s="194">
        <v>74</v>
      </c>
      <c r="E34" s="193" t="s">
        <v>64</v>
      </c>
    </row>
    <row r="35" spans="1:5" ht="12.75" customHeight="1" x14ac:dyDescent="0.2">
      <c r="A35" s="421"/>
      <c r="B35" s="400" t="s">
        <v>149</v>
      </c>
      <c r="C35" s="401"/>
      <c r="D35" s="192" t="s">
        <v>160</v>
      </c>
      <c r="E35" s="193" t="s">
        <v>65</v>
      </c>
    </row>
    <row r="36" spans="1:5" x14ac:dyDescent="0.2">
      <c r="A36" s="195"/>
      <c r="B36" s="402"/>
      <c r="C36" s="403"/>
      <c r="D36" s="192" t="s">
        <v>161</v>
      </c>
      <c r="E36" s="193" t="s">
        <v>66</v>
      </c>
    </row>
    <row r="37" spans="1:5" ht="12.75" customHeight="1" x14ac:dyDescent="0.2">
      <c r="A37" s="387" t="s">
        <v>162</v>
      </c>
      <c r="B37" s="388" t="s">
        <v>111</v>
      </c>
      <c r="C37" s="391" t="s">
        <v>163</v>
      </c>
      <c r="D37" s="194">
        <v>25</v>
      </c>
      <c r="E37" s="193" t="s">
        <v>37</v>
      </c>
    </row>
    <row r="38" spans="1:5" x14ac:dyDescent="0.2">
      <c r="A38" s="387"/>
      <c r="B38" s="389"/>
      <c r="C38" s="392"/>
      <c r="D38" s="194">
        <v>26</v>
      </c>
      <c r="E38" s="193" t="s">
        <v>38</v>
      </c>
    </row>
    <row r="39" spans="1:5" x14ac:dyDescent="0.2">
      <c r="A39" s="387"/>
      <c r="B39" s="390"/>
      <c r="C39" s="393"/>
      <c r="D39" s="194">
        <v>27</v>
      </c>
      <c r="E39" s="193" t="s">
        <v>39</v>
      </c>
    </row>
    <row r="40" spans="1:5" x14ac:dyDescent="0.2">
      <c r="A40" s="387"/>
      <c r="B40" s="394" t="s">
        <v>112</v>
      </c>
      <c r="C40" s="396" t="s">
        <v>143</v>
      </c>
      <c r="D40" s="194">
        <v>28</v>
      </c>
      <c r="E40" s="193" t="s">
        <v>40</v>
      </c>
    </row>
    <row r="41" spans="1:5" x14ac:dyDescent="0.2">
      <c r="A41" s="387"/>
      <c r="B41" s="395"/>
      <c r="C41" s="396"/>
      <c r="D41" s="194">
        <v>29</v>
      </c>
      <c r="E41" s="193" t="s">
        <v>41</v>
      </c>
    </row>
    <row r="42" spans="1:5" x14ac:dyDescent="0.2">
      <c r="A42" s="387"/>
      <c r="B42" s="395"/>
      <c r="C42" s="396"/>
      <c r="D42" s="194">
        <v>30</v>
      </c>
      <c r="E42" s="193" t="s">
        <v>42</v>
      </c>
    </row>
    <row r="43" spans="1:5" x14ac:dyDescent="0.2">
      <c r="A43" s="387"/>
      <c r="B43" s="394" t="s">
        <v>113</v>
      </c>
      <c r="C43" s="396" t="s">
        <v>144</v>
      </c>
      <c r="D43" s="194">
        <v>31</v>
      </c>
      <c r="E43" s="193" t="s">
        <v>43</v>
      </c>
    </row>
    <row r="44" spans="1:5" x14ac:dyDescent="0.2">
      <c r="A44" s="387"/>
      <c r="B44" s="395"/>
      <c r="C44" s="396"/>
      <c r="D44" s="194">
        <v>32</v>
      </c>
      <c r="E44" s="193" t="s">
        <v>44</v>
      </c>
    </row>
    <row r="45" spans="1:5" x14ac:dyDescent="0.2">
      <c r="A45" s="387"/>
      <c r="B45" s="395"/>
      <c r="C45" s="396"/>
      <c r="D45" s="194">
        <v>33</v>
      </c>
      <c r="E45" s="193" t="s">
        <v>45</v>
      </c>
    </row>
    <row r="46" spans="1:5" x14ac:dyDescent="0.2">
      <c r="A46" s="387"/>
      <c r="B46" s="397" t="s">
        <v>114</v>
      </c>
      <c r="C46" s="396" t="s">
        <v>145</v>
      </c>
      <c r="D46" s="194">
        <v>34</v>
      </c>
      <c r="E46" s="193" t="s">
        <v>46</v>
      </c>
    </row>
    <row r="47" spans="1:5" x14ac:dyDescent="0.2">
      <c r="A47" s="387"/>
      <c r="B47" s="398"/>
      <c r="C47" s="396"/>
      <c r="D47" s="194">
        <v>35</v>
      </c>
      <c r="E47" s="193" t="s">
        <v>47</v>
      </c>
    </row>
    <row r="48" spans="1:5" x14ac:dyDescent="0.2">
      <c r="A48" s="387"/>
      <c r="B48" s="398"/>
      <c r="C48" s="396"/>
      <c r="D48" s="194">
        <v>36</v>
      </c>
      <c r="E48" s="193" t="s">
        <v>48</v>
      </c>
    </row>
    <row r="49" spans="1:5" x14ac:dyDescent="0.2">
      <c r="A49" s="387"/>
      <c r="B49" s="399"/>
      <c r="C49" s="396"/>
      <c r="D49" s="194">
        <v>37</v>
      </c>
      <c r="E49" s="193" t="s">
        <v>49</v>
      </c>
    </row>
    <row r="50" spans="1:5" x14ac:dyDescent="0.2">
      <c r="A50" s="387"/>
      <c r="B50" s="394" t="s">
        <v>115</v>
      </c>
      <c r="C50" s="396" t="s">
        <v>164</v>
      </c>
      <c r="D50" s="194">
        <v>60</v>
      </c>
      <c r="E50" s="193" t="s">
        <v>50</v>
      </c>
    </row>
    <row r="51" spans="1:5" x14ac:dyDescent="0.2">
      <c r="A51" s="387"/>
      <c r="B51" s="395"/>
      <c r="C51" s="396"/>
      <c r="D51" s="194">
        <v>61</v>
      </c>
      <c r="E51" s="193" t="s">
        <v>51</v>
      </c>
    </row>
    <row r="52" spans="1:5" x14ac:dyDescent="0.2">
      <c r="A52" s="387"/>
      <c r="B52" s="395"/>
      <c r="C52" s="396"/>
      <c r="D52" s="194">
        <v>62</v>
      </c>
      <c r="E52" s="193" t="s">
        <v>52</v>
      </c>
    </row>
    <row r="53" spans="1:5" x14ac:dyDescent="0.2">
      <c r="A53" s="387"/>
      <c r="B53" s="395"/>
      <c r="C53" s="396"/>
      <c r="D53" s="194">
        <v>63</v>
      </c>
      <c r="E53" s="193" t="s">
        <v>53</v>
      </c>
    </row>
    <row r="54" spans="1:5" x14ac:dyDescent="0.2">
      <c r="A54" s="387"/>
      <c r="B54" s="404">
        <v>10</v>
      </c>
      <c r="C54" s="396" t="s">
        <v>165</v>
      </c>
      <c r="D54" s="194">
        <v>64</v>
      </c>
      <c r="E54" s="193" t="s">
        <v>54</v>
      </c>
    </row>
    <row r="55" spans="1:5" x14ac:dyDescent="0.2">
      <c r="A55" s="387"/>
      <c r="B55" s="398"/>
      <c r="C55" s="396"/>
      <c r="D55" s="194">
        <v>65</v>
      </c>
      <c r="E55" s="193" t="s">
        <v>55</v>
      </c>
    </row>
    <row r="56" spans="1:5" x14ac:dyDescent="0.2">
      <c r="A56" s="387"/>
      <c r="B56" s="398"/>
      <c r="C56" s="396"/>
      <c r="D56" s="194">
        <v>66</v>
      </c>
      <c r="E56" s="193" t="s">
        <v>56</v>
      </c>
    </row>
    <row r="57" spans="1:5" x14ac:dyDescent="0.2">
      <c r="A57" s="387"/>
      <c r="B57" s="398"/>
      <c r="C57" s="396"/>
      <c r="D57" s="194">
        <v>67</v>
      </c>
      <c r="E57" s="193" t="s">
        <v>57</v>
      </c>
    </row>
    <row r="58" spans="1:5" x14ac:dyDescent="0.2">
      <c r="A58" s="387"/>
      <c r="B58" s="398"/>
      <c r="C58" s="396"/>
      <c r="D58" s="194">
        <v>68</v>
      </c>
      <c r="E58" s="193" t="s">
        <v>58</v>
      </c>
    </row>
    <row r="59" spans="1:5" x14ac:dyDescent="0.2">
      <c r="A59" s="387"/>
      <c r="B59" s="399"/>
      <c r="C59" s="396"/>
      <c r="D59" s="194">
        <v>69</v>
      </c>
      <c r="E59" s="193" t="s">
        <v>59</v>
      </c>
    </row>
    <row r="60" spans="1:5" x14ac:dyDescent="0.2">
      <c r="A60" s="408" t="s">
        <v>117</v>
      </c>
      <c r="B60" s="405">
        <v>11</v>
      </c>
      <c r="C60" s="391" t="s">
        <v>147</v>
      </c>
      <c r="D60" s="194">
        <v>80</v>
      </c>
      <c r="E60" s="193" t="s">
        <v>116</v>
      </c>
    </row>
    <row r="61" spans="1:5" x14ac:dyDescent="0.2">
      <c r="A61" s="409"/>
      <c r="B61" s="406"/>
      <c r="C61" s="392"/>
      <c r="D61" s="194">
        <v>81</v>
      </c>
      <c r="E61" s="193" t="s">
        <v>68</v>
      </c>
    </row>
    <row r="62" spans="1:5" x14ac:dyDescent="0.2">
      <c r="A62" s="409"/>
      <c r="B62" s="406"/>
      <c r="C62" s="392"/>
      <c r="D62" s="194">
        <v>82</v>
      </c>
      <c r="E62" s="193" t="s">
        <v>69</v>
      </c>
    </row>
    <row r="63" spans="1:5" x14ac:dyDescent="0.2">
      <c r="A63" s="409"/>
      <c r="B63" s="406"/>
      <c r="C63" s="392"/>
      <c r="D63" s="194">
        <v>85</v>
      </c>
      <c r="E63" s="193" t="s">
        <v>116</v>
      </c>
    </row>
    <row r="64" spans="1:5" x14ac:dyDescent="0.2">
      <c r="A64" s="409"/>
      <c r="B64" s="406"/>
      <c r="C64" s="392"/>
      <c r="D64" s="194">
        <v>86</v>
      </c>
      <c r="E64" s="193" t="s">
        <v>68</v>
      </c>
    </row>
    <row r="65" spans="1:5" x14ac:dyDescent="0.2">
      <c r="A65" s="409"/>
      <c r="B65" s="407"/>
      <c r="C65" s="393"/>
      <c r="D65" s="194">
        <v>87</v>
      </c>
      <c r="E65" s="193" t="s">
        <v>69</v>
      </c>
    </row>
    <row r="66" spans="1:5" x14ac:dyDescent="0.2">
      <c r="A66" s="410"/>
      <c r="B66" s="412"/>
      <c r="C66" s="415" t="s">
        <v>179</v>
      </c>
      <c r="D66" s="287">
        <v>90</v>
      </c>
      <c r="E66" s="290" t="s">
        <v>180</v>
      </c>
    </row>
    <row r="67" spans="1:5" x14ac:dyDescent="0.2">
      <c r="A67" s="410"/>
      <c r="B67" s="413"/>
      <c r="C67" s="416"/>
      <c r="D67" s="288">
        <v>91</v>
      </c>
      <c r="E67" s="290" t="s">
        <v>177</v>
      </c>
    </row>
    <row r="68" spans="1:5" x14ac:dyDescent="0.2">
      <c r="A68" s="411"/>
      <c r="B68" s="414"/>
      <c r="C68" s="417"/>
      <c r="D68" s="289">
        <v>92</v>
      </c>
      <c r="E68" s="291" t="s">
        <v>181</v>
      </c>
    </row>
  </sheetData>
  <mergeCells count="32">
    <mergeCell ref="A60:A68"/>
    <mergeCell ref="B66:B68"/>
    <mergeCell ref="C66:C68"/>
    <mergeCell ref="A2:E2"/>
    <mergeCell ref="A6:A11"/>
    <mergeCell ref="B6:B9"/>
    <mergeCell ref="C6:C9"/>
    <mergeCell ref="B10:B11"/>
    <mergeCell ref="C10:C11"/>
    <mergeCell ref="A12:A35"/>
    <mergeCell ref="B12:B20"/>
    <mergeCell ref="C12:C20"/>
    <mergeCell ref="B21:B29"/>
    <mergeCell ref="C21:C29"/>
    <mergeCell ref="B30:B34"/>
    <mergeCell ref="C30:C34"/>
    <mergeCell ref="B35:C36"/>
    <mergeCell ref="C50:C53"/>
    <mergeCell ref="B54:B59"/>
    <mergeCell ref="C54:C59"/>
    <mergeCell ref="B60:B65"/>
    <mergeCell ref="C60:C65"/>
    <mergeCell ref="A37:A59"/>
    <mergeCell ref="B37:B39"/>
    <mergeCell ref="C37:C39"/>
    <mergeCell ref="B40:B42"/>
    <mergeCell ref="C40:C42"/>
    <mergeCell ref="B43:B45"/>
    <mergeCell ref="C43:C45"/>
    <mergeCell ref="B46:B49"/>
    <mergeCell ref="C46:C49"/>
    <mergeCell ref="B50:B53"/>
  </mergeCells>
  <printOptions horizontalCentered="1"/>
  <pageMargins left="0.39370078740157483" right="0.39370078740157483" top="0.39370078740157483" bottom="0.59055118110236227" header="0.51181102362204722" footer="0.51181102362204722"/>
  <pageSetup paperSize="9" scale="78" orientation="portrait" r:id="rId1"/>
  <headerFooter alignWithMargins="0"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WW68"/>
  <sheetViews>
    <sheetView showZeros="0" tabSelected="1" workbookViewId="0">
      <selection activeCell="F34" sqref="F34"/>
    </sheetView>
  </sheetViews>
  <sheetFormatPr baseColWidth="10" defaultColWidth="11.42578125" defaultRowHeight="15" x14ac:dyDescent="0.25"/>
  <cols>
    <col min="1" max="1" width="13.5703125" style="42" customWidth="1"/>
    <col min="2" max="2" width="12.28515625" style="42" customWidth="1"/>
    <col min="3" max="3" width="11.42578125" style="41"/>
    <col min="4" max="4" width="12.28515625" style="41" customWidth="1"/>
    <col min="5" max="5" width="11.42578125" style="41"/>
    <col min="6" max="6" width="10.42578125" style="75" customWidth="1"/>
    <col min="7" max="7" width="11.42578125" style="75"/>
    <col min="8" max="16384" width="11.42578125" style="41"/>
  </cols>
  <sheetData>
    <row r="1" spans="1:13" x14ac:dyDescent="0.25">
      <c r="A1" s="292" t="s">
        <v>210</v>
      </c>
      <c r="B1" s="40"/>
      <c r="C1" s="40"/>
      <c r="D1" s="292"/>
      <c r="E1" s="40"/>
      <c r="F1" s="74"/>
      <c r="G1" s="74"/>
      <c r="H1" s="40"/>
      <c r="I1" s="40"/>
      <c r="J1" s="40"/>
      <c r="K1" s="40"/>
      <c r="L1" s="40"/>
    </row>
    <row r="2" spans="1:13" ht="16.5" customHeight="1" x14ac:dyDescent="0.25">
      <c r="K2" s="78"/>
      <c r="L2" s="78" t="s">
        <v>88</v>
      </c>
    </row>
    <row r="3" spans="1:13" s="44" customFormat="1" ht="60" x14ac:dyDescent="0.25">
      <c r="A3" s="43" t="s">
        <v>10</v>
      </c>
      <c r="B3" s="43" t="s">
        <v>85</v>
      </c>
      <c r="C3" s="43" t="s">
        <v>78</v>
      </c>
      <c r="D3" s="43" t="s">
        <v>87</v>
      </c>
      <c r="E3" s="144" t="s">
        <v>127</v>
      </c>
      <c r="F3" s="76" t="s">
        <v>128</v>
      </c>
      <c r="G3" s="76" t="s">
        <v>129</v>
      </c>
      <c r="H3" s="43" t="s">
        <v>79</v>
      </c>
      <c r="I3" s="43" t="s">
        <v>170</v>
      </c>
      <c r="J3" s="43" t="s">
        <v>80</v>
      </c>
      <c r="K3" s="184" t="s">
        <v>130</v>
      </c>
      <c r="L3" s="185" t="s">
        <v>131</v>
      </c>
    </row>
    <row r="4" spans="1:13" ht="17.100000000000001" customHeight="1" x14ac:dyDescent="0.25">
      <c r="A4" s="307">
        <v>1</v>
      </c>
      <c r="B4" s="329">
        <v>970</v>
      </c>
      <c r="C4" s="329">
        <v>281</v>
      </c>
      <c r="D4" s="330">
        <f>C4/B4</f>
        <v>0.28969072164948456</v>
      </c>
      <c r="E4" s="331">
        <f>RANK(D4,$D$4:$D$62,0)</f>
        <v>52</v>
      </c>
      <c r="F4" s="332">
        <v>61</v>
      </c>
      <c r="G4" s="332">
        <v>49</v>
      </c>
      <c r="H4" s="332">
        <v>110</v>
      </c>
      <c r="I4" s="333">
        <f t="shared" ref="I4:I35" si="0">H4/C4</f>
        <v>0.3914590747330961</v>
      </c>
      <c r="J4" s="332">
        <f>F4-G4</f>
        <v>12</v>
      </c>
      <c r="K4" s="334">
        <f>(G4-F4)/F4</f>
        <v>-0.19672131147540983</v>
      </c>
      <c r="L4" s="331">
        <f>RANK(K4,$K$4:$K$62,0)</f>
        <v>43</v>
      </c>
      <c r="M4" s="197"/>
    </row>
    <row r="5" spans="1:13" ht="17.100000000000001" customHeight="1" x14ac:dyDescent="0.25">
      <c r="A5" s="308">
        <v>2</v>
      </c>
      <c r="B5" s="329">
        <v>697</v>
      </c>
      <c r="C5" s="329">
        <v>190</v>
      </c>
      <c r="D5" s="335">
        <f>C5/B5</f>
        <v>0.27259684361549497</v>
      </c>
      <c r="E5" s="331">
        <f t="shared" ref="E5:E62" si="1">RANK(D5,$D$4:$D$62,0)</f>
        <v>56</v>
      </c>
      <c r="F5" s="332">
        <v>45</v>
      </c>
      <c r="G5" s="332">
        <v>43</v>
      </c>
      <c r="H5" s="336">
        <v>88</v>
      </c>
      <c r="I5" s="337">
        <f t="shared" si="0"/>
        <v>0.4631578947368421</v>
      </c>
      <c r="J5" s="336">
        <f>F5-G5</f>
        <v>2</v>
      </c>
      <c r="K5" s="338">
        <f>(G5-F5)/F5</f>
        <v>-4.4444444444444446E-2</v>
      </c>
      <c r="L5" s="331">
        <f t="shared" ref="L5:L62" si="2">RANK(K5,$K$4:$K$62,0)</f>
        <v>31</v>
      </c>
      <c r="M5" s="197"/>
    </row>
    <row r="6" spans="1:13" ht="17.100000000000001" customHeight="1" x14ac:dyDescent="0.25">
      <c r="A6" s="308">
        <v>3</v>
      </c>
      <c r="B6" s="329">
        <v>148</v>
      </c>
      <c r="C6" s="329">
        <v>35</v>
      </c>
      <c r="D6" s="335">
        <f>C6/B6</f>
        <v>0.23648648648648649</v>
      </c>
      <c r="E6" s="331">
        <f t="shared" si="1"/>
        <v>59</v>
      </c>
      <c r="F6" s="332">
        <v>10</v>
      </c>
      <c r="G6" s="332">
        <v>4</v>
      </c>
      <c r="H6" s="332">
        <v>14</v>
      </c>
      <c r="I6" s="337">
        <f t="shared" si="0"/>
        <v>0.4</v>
      </c>
      <c r="J6" s="332">
        <f t="shared" ref="J6:J64" si="3">F6-G6</f>
        <v>6</v>
      </c>
      <c r="K6" s="334">
        <f t="shared" ref="K6:K15" si="4">(G6-F6)/F6</f>
        <v>-0.6</v>
      </c>
      <c r="L6" s="331">
        <f t="shared" si="2"/>
        <v>55</v>
      </c>
      <c r="M6" s="197"/>
    </row>
    <row r="7" spans="1:13" ht="17.100000000000001" customHeight="1" x14ac:dyDescent="0.25">
      <c r="A7" s="308">
        <v>4</v>
      </c>
      <c r="B7" s="329">
        <v>187</v>
      </c>
      <c r="C7" s="329">
        <v>54</v>
      </c>
      <c r="D7" s="335">
        <f t="shared" ref="D7:D64" si="5">C7/B7</f>
        <v>0.28877005347593582</v>
      </c>
      <c r="E7" s="331">
        <f t="shared" si="1"/>
        <v>53</v>
      </c>
      <c r="F7" s="332">
        <v>12</v>
      </c>
      <c r="G7" s="332">
        <v>6</v>
      </c>
      <c r="H7" s="336">
        <v>18</v>
      </c>
      <c r="I7" s="337">
        <f t="shared" si="0"/>
        <v>0.33333333333333331</v>
      </c>
      <c r="J7" s="336">
        <f t="shared" si="3"/>
        <v>6</v>
      </c>
      <c r="K7" s="338">
        <f t="shared" si="4"/>
        <v>-0.5</v>
      </c>
      <c r="L7" s="331">
        <f t="shared" si="2"/>
        <v>50</v>
      </c>
      <c r="M7" s="197"/>
    </row>
    <row r="8" spans="1:13" ht="17.100000000000001" customHeight="1" x14ac:dyDescent="0.25">
      <c r="A8" s="308">
        <v>5</v>
      </c>
      <c r="B8" s="329">
        <v>849</v>
      </c>
      <c r="C8" s="329">
        <v>304</v>
      </c>
      <c r="D8" s="335">
        <f t="shared" si="5"/>
        <v>0.3580683156654888</v>
      </c>
      <c r="E8" s="331">
        <f t="shared" si="1"/>
        <v>25</v>
      </c>
      <c r="F8" s="332">
        <v>52</v>
      </c>
      <c r="G8" s="332">
        <v>63</v>
      </c>
      <c r="H8" s="332">
        <v>115</v>
      </c>
      <c r="I8" s="337">
        <f t="shared" si="0"/>
        <v>0.37828947368421051</v>
      </c>
      <c r="J8" s="332">
        <f t="shared" si="3"/>
        <v>-11</v>
      </c>
      <c r="K8" s="334">
        <f t="shared" si="4"/>
        <v>0.21153846153846154</v>
      </c>
      <c r="L8" s="331">
        <f t="shared" si="2"/>
        <v>14</v>
      </c>
      <c r="M8" s="197"/>
    </row>
    <row r="9" spans="1:13" ht="17.100000000000001" customHeight="1" x14ac:dyDescent="0.25">
      <c r="A9" s="308">
        <v>6</v>
      </c>
      <c r="B9" s="329">
        <v>975</v>
      </c>
      <c r="C9" s="329">
        <v>389</v>
      </c>
      <c r="D9" s="335">
        <f t="shared" si="5"/>
        <v>0.39897435897435896</v>
      </c>
      <c r="E9" s="331">
        <f t="shared" si="1"/>
        <v>11</v>
      </c>
      <c r="F9" s="332">
        <v>59</v>
      </c>
      <c r="G9" s="332">
        <v>55</v>
      </c>
      <c r="H9" s="336">
        <v>114</v>
      </c>
      <c r="I9" s="337">
        <f t="shared" si="0"/>
        <v>0.29305912596401029</v>
      </c>
      <c r="J9" s="336">
        <f t="shared" si="3"/>
        <v>4</v>
      </c>
      <c r="K9" s="338">
        <f t="shared" si="4"/>
        <v>-6.7796610169491525E-2</v>
      </c>
      <c r="L9" s="331">
        <f t="shared" si="2"/>
        <v>34</v>
      </c>
      <c r="M9" s="197"/>
    </row>
    <row r="10" spans="1:13" ht="17.100000000000001" customHeight="1" x14ac:dyDescent="0.25">
      <c r="A10" s="308">
        <v>7</v>
      </c>
      <c r="B10" s="329">
        <v>373</v>
      </c>
      <c r="C10" s="329">
        <v>135</v>
      </c>
      <c r="D10" s="335">
        <f t="shared" si="5"/>
        <v>0.36193029490616624</v>
      </c>
      <c r="E10" s="331">
        <f t="shared" si="1"/>
        <v>23</v>
      </c>
      <c r="F10" s="332">
        <v>24</v>
      </c>
      <c r="G10" s="332">
        <v>23</v>
      </c>
      <c r="H10" s="332">
        <v>47</v>
      </c>
      <c r="I10" s="337">
        <f t="shared" si="0"/>
        <v>0.34814814814814815</v>
      </c>
      <c r="J10" s="332">
        <f t="shared" si="3"/>
        <v>1</v>
      </c>
      <c r="K10" s="334">
        <f t="shared" si="4"/>
        <v>-4.1666666666666664E-2</v>
      </c>
      <c r="L10" s="331">
        <f t="shared" si="2"/>
        <v>29</v>
      </c>
      <c r="M10" s="197"/>
    </row>
    <row r="11" spans="1:13" ht="17.100000000000001" customHeight="1" x14ac:dyDescent="0.25">
      <c r="A11" s="308">
        <v>8</v>
      </c>
      <c r="B11" s="329">
        <v>154</v>
      </c>
      <c r="C11" s="329">
        <v>39</v>
      </c>
      <c r="D11" s="335">
        <f t="shared" si="5"/>
        <v>0.25324675324675322</v>
      </c>
      <c r="E11" s="331">
        <f t="shared" si="1"/>
        <v>58</v>
      </c>
      <c r="F11" s="332">
        <v>10</v>
      </c>
      <c r="G11" s="332">
        <v>12</v>
      </c>
      <c r="H11" s="336">
        <v>22</v>
      </c>
      <c r="I11" s="337">
        <f t="shared" si="0"/>
        <v>0.5641025641025641</v>
      </c>
      <c r="J11" s="336">
        <f t="shared" si="3"/>
        <v>-2</v>
      </c>
      <c r="K11" s="338">
        <f t="shared" si="4"/>
        <v>0.2</v>
      </c>
      <c r="L11" s="331">
        <f t="shared" si="2"/>
        <v>15</v>
      </c>
      <c r="M11" s="197"/>
    </row>
    <row r="12" spans="1:13" ht="17.100000000000001" customHeight="1" x14ac:dyDescent="0.25">
      <c r="A12" s="308">
        <v>9</v>
      </c>
      <c r="B12" s="329">
        <v>432</v>
      </c>
      <c r="C12" s="329">
        <v>176</v>
      </c>
      <c r="D12" s="335">
        <f t="shared" si="5"/>
        <v>0.40740740740740738</v>
      </c>
      <c r="E12" s="331">
        <f t="shared" si="1"/>
        <v>10</v>
      </c>
      <c r="F12" s="332">
        <v>29</v>
      </c>
      <c r="G12" s="332">
        <v>40</v>
      </c>
      <c r="H12" s="332">
        <v>69</v>
      </c>
      <c r="I12" s="337">
        <f t="shared" si="0"/>
        <v>0.39204545454545453</v>
      </c>
      <c r="J12" s="332">
        <f t="shared" si="3"/>
        <v>-11</v>
      </c>
      <c r="K12" s="334">
        <f t="shared" si="4"/>
        <v>0.37931034482758619</v>
      </c>
      <c r="L12" s="331">
        <f t="shared" si="2"/>
        <v>7</v>
      </c>
      <c r="M12" s="197"/>
    </row>
    <row r="13" spans="1:13" ht="17.100000000000001" customHeight="1" x14ac:dyDescent="0.25">
      <c r="A13" s="308">
        <v>10</v>
      </c>
      <c r="B13" s="329">
        <v>105</v>
      </c>
      <c r="C13" s="329">
        <v>46</v>
      </c>
      <c r="D13" s="335">
        <f t="shared" si="5"/>
        <v>0.43809523809523809</v>
      </c>
      <c r="E13" s="331">
        <f t="shared" si="1"/>
        <v>5</v>
      </c>
      <c r="F13" s="332">
        <v>7</v>
      </c>
      <c r="G13" s="332">
        <v>10</v>
      </c>
      <c r="H13" s="336">
        <v>17</v>
      </c>
      <c r="I13" s="337">
        <f t="shared" si="0"/>
        <v>0.36956521739130432</v>
      </c>
      <c r="J13" s="336">
        <f t="shared" si="3"/>
        <v>-3</v>
      </c>
      <c r="K13" s="334">
        <f t="shared" si="4"/>
        <v>0.42857142857142855</v>
      </c>
      <c r="L13" s="331">
        <f t="shared" si="2"/>
        <v>5</v>
      </c>
      <c r="M13" s="197"/>
    </row>
    <row r="14" spans="1:13" ht="17.100000000000001" customHeight="1" x14ac:dyDescent="0.25">
      <c r="A14" s="308">
        <v>11</v>
      </c>
      <c r="B14" s="329">
        <v>767</v>
      </c>
      <c r="C14" s="329">
        <v>251</v>
      </c>
      <c r="D14" s="335">
        <f t="shared" si="5"/>
        <v>0.32724902216427643</v>
      </c>
      <c r="E14" s="331">
        <f t="shared" si="1"/>
        <v>44</v>
      </c>
      <c r="F14" s="332">
        <v>48</v>
      </c>
      <c r="G14" s="332">
        <v>20</v>
      </c>
      <c r="H14" s="332">
        <v>68</v>
      </c>
      <c r="I14" s="337">
        <f t="shared" si="0"/>
        <v>0.27091633466135456</v>
      </c>
      <c r="J14" s="332">
        <f t="shared" si="3"/>
        <v>28</v>
      </c>
      <c r="K14" s="334">
        <f t="shared" si="4"/>
        <v>-0.58333333333333337</v>
      </c>
      <c r="L14" s="331">
        <f t="shared" si="2"/>
        <v>54</v>
      </c>
      <c r="M14" s="197"/>
    </row>
    <row r="15" spans="1:13" ht="17.100000000000001" customHeight="1" x14ac:dyDescent="0.25">
      <c r="A15" s="308">
        <v>12</v>
      </c>
      <c r="B15" s="329">
        <v>171</v>
      </c>
      <c r="C15" s="329">
        <v>47</v>
      </c>
      <c r="D15" s="335">
        <f t="shared" si="5"/>
        <v>0.27485380116959063</v>
      </c>
      <c r="E15" s="331">
        <f t="shared" si="1"/>
        <v>55</v>
      </c>
      <c r="F15" s="332">
        <v>11</v>
      </c>
      <c r="G15" s="332">
        <v>7</v>
      </c>
      <c r="H15" s="336">
        <v>18</v>
      </c>
      <c r="I15" s="337">
        <f t="shared" si="0"/>
        <v>0.38297872340425532</v>
      </c>
      <c r="J15" s="336">
        <f t="shared" si="3"/>
        <v>4</v>
      </c>
      <c r="K15" s="338">
        <f t="shared" si="4"/>
        <v>-0.36363636363636365</v>
      </c>
      <c r="L15" s="331">
        <f t="shared" si="2"/>
        <v>48</v>
      </c>
      <c r="M15" s="197"/>
    </row>
    <row r="16" spans="1:13" ht="17.100000000000001" customHeight="1" x14ac:dyDescent="0.25">
      <c r="A16" s="308">
        <v>13</v>
      </c>
      <c r="B16" s="329">
        <v>69</v>
      </c>
      <c r="C16" s="329">
        <v>23</v>
      </c>
      <c r="D16" s="335">
        <f t="shared" si="5"/>
        <v>0.33333333333333331</v>
      </c>
      <c r="E16" s="331">
        <f t="shared" si="1"/>
        <v>40</v>
      </c>
      <c r="F16" s="332">
        <v>6</v>
      </c>
      <c r="G16" s="332">
        <v>6</v>
      </c>
      <c r="H16" s="332">
        <v>12</v>
      </c>
      <c r="I16" s="337">
        <f t="shared" si="0"/>
        <v>0.52173913043478259</v>
      </c>
      <c r="J16" s="336">
        <f t="shared" ref="J16" si="6">F16-G16</f>
        <v>0</v>
      </c>
      <c r="K16" s="338">
        <f t="shared" ref="K16" si="7">(G16-F16)/F16</f>
        <v>0</v>
      </c>
      <c r="L16" s="331">
        <f t="shared" si="2"/>
        <v>26</v>
      </c>
      <c r="M16" s="197"/>
    </row>
    <row r="17" spans="1:621" ht="17.100000000000001" customHeight="1" x14ac:dyDescent="0.25">
      <c r="A17" s="308">
        <v>14</v>
      </c>
      <c r="B17" s="329">
        <v>460</v>
      </c>
      <c r="C17" s="329">
        <v>182</v>
      </c>
      <c r="D17" s="335">
        <f t="shared" si="5"/>
        <v>0.39565217391304347</v>
      </c>
      <c r="E17" s="331">
        <f t="shared" si="1"/>
        <v>14</v>
      </c>
      <c r="F17" s="332">
        <v>28</v>
      </c>
      <c r="G17" s="332">
        <v>31</v>
      </c>
      <c r="H17" s="336">
        <v>59</v>
      </c>
      <c r="I17" s="337">
        <f t="shared" si="0"/>
        <v>0.32417582417582419</v>
      </c>
      <c r="J17" s="336">
        <f t="shared" si="3"/>
        <v>-3</v>
      </c>
      <c r="K17" s="334">
        <f t="shared" ref="K17:K62" si="8">(G17-F17)/F17</f>
        <v>0.10714285714285714</v>
      </c>
      <c r="L17" s="331">
        <f t="shared" si="2"/>
        <v>22</v>
      </c>
      <c r="M17" s="197"/>
    </row>
    <row r="18" spans="1:621" s="69" customFormat="1" ht="17.100000000000001" customHeight="1" x14ac:dyDescent="0.25">
      <c r="A18" s="308">
        <v>15</v>
      </c>
      <c r="B18" s="329">
        <v>181</v>
      </c>
      <c r="C18" s="329">
        <v>52</v>
      </c>
      <c r="D18" s="335">
        <f t="shared" si="5"/>
        <v>0.287292817679558</v>
      </c>
      <c r="E18" s="331">
        <f t="shared" si="1"/>
        <v>54</v>
      </c>
      <c r="F18" s="332">
        <v>11</v>
      </c>
      <c r="G18" s="332">
        <v>9</v>
      </c>
      <c r="H18" s="332">
        <v>20</v>
      </c>
      <c r="I18" s="337">
        <f t="shared" si="0"/>
        <v>0.38461538461538464</v>
      </c>
      <c r="J18" s="332">
        <f t="shared" si="3"/>
        <v>2</v>
      </c>
      <c r="K18" s="334">
        <f t="shared" si="8"/>
        <v>-0.18181818181818182</v>
      </c>
      <c r="L18" s="331">
        <f t="shared" si="2"/>
        <v>42</v>
      </c>
      <c r="M18" s="197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41"/>
      <c r="AG18" s="41"/>
      <c r="AH18" s="41"/>
      <c r="AI18" s="41"/>
      <c r="AJ18" s="41"/>
      <c r="AK18" s="41"/>
      <c r="AL18" s="41"/>
      <c r="AM18" s="41"/>
      <c r="AN18" s="41"/>
      <c r="AO18" s="41"/>
      <c r="AP18" s="41"/>
      <c r="AQ18" s="41"/>
      <c r="AR18" s="41"/>
      <c r="AS18" s="41"/>
      <c r="AT18" s="41"/>
      <c r="AU18" s="41"/>
      <c r="AV18" s="41"/>
      <c r="AW18" s="41"/>
      <c r="AX18" s="41"/>
      <c r="AY18" s="41"/>
      <c r="AZ18" s="41"/>
      <c r="BA18" s="41"/>
      <c r="BB18" s="41"/>
      <c r="BC18" s="41"/>
      <c r="BD18" s="41"/>
      <c r="BE18" s="41"/>
      <c r="BF18" s="41"/>
      <c r="BG18" s="41"/>
      <c r="BH18" s="41"/>
      <c r="BI18" s="41"/>
      <c r="BJ18" s="41"/>
      <c r="BK18" s="41"/>
      <c r="BL18" s="41"/>
      <c r="BM18" s="41"/>
      <c r="BN18" s="41"/>
      <c r="BO18" s="41"/>
      <c r="BP18" s="41"/>
      <c r="BQ18" s="41"/>
      <c r="BR18" s="41"/>
      <c r="BS18" s="41"/>
      <c r="BT18" s="41"/>
      <c r="BU18" s="41"/>
      <c r="BV18" s="41"/>
      <c r="BW18" s="41"/>
      <c r="BX18" s="41"/>
      <c r="BY18" s="41"/>
      <c r="BZ18" s="41"/>
      <c r="CA18" s="41"/>
      <c r="CB18" s="41"/>
      <c r="CC18" s="41"/>
      <c r="CD18" s="41"/>
      <c r="CE18" s="41"/>
      <c r="CF18" s="41"/>
      <c r="CG18" s="41"/>
      <c r="CH18" s="41"/>
      <c r="CI18" s="41"/>
      <c r="CJ18" s="41"/>
      <c r="CK18" s="41"/>
      <c r="CL18" s="41"/>
      <c r="CM18" s="41"/>
      <c r="CN18" s="41"/>
      <c r="CO18" s="41"/>
      <c r="CP18" s="41"/>
      <c r="CQ18" s="41"/>
      <c r="CR18" s="41"/>
      <c r="CS18" s="41"/>
      <c r="CT18" s="41"/>
      <c r="CU18" s="41"/>
      <c r="CV18" s="41"/>
      <c r="CW18" s="41"/>
      <c r="CX18" s="41"/>
      <c r="CY18" s="41"/>
      <c r="CZ18" s="41"/>
      <c r="DA18" s="41"/>
      <c r="DB18" s="41"/>
      <c r="DC18" s="41"/>
      <c r="DD18" s="41"/>
      <c r="DE18" s="41"/>
      <c r="DF18" s="41"/>
      <c r="DG18" s="41"/>
      <c r="DH18" s="41"/>
      <c r="DI18" s="41"/>
      <c r="DJ18" s="41"/>
      <c r="DK18" s="41"/>
      <c r="DL18" s="41"/>
      <c r="DM18" s="41"/>
      <c r="DN18" s="41"/>
      <c r="DO18" s="41"/>
      <c r="DP18" s="41"/>
      <c r="DQ18" s="41"/>
      <c r="DR18" s="41"/>
      <c r="DS18" s="41"/>
      <c r="DT18" s="41"/>
      <c r="DU18" s="41"/>
      <c r="DV18" s="41"/>
      <c r="DW18" s="41"/>
      <c r="DX18" s="41"/>
      <c r="DY18" s="41"/>
      <c r="DZ18" s="41"/>
      <c r="EA18" s="41"/>
      <c r="EB18" s="41"/>
      <c r="EC18" s="41"/>
      <c r="ED18" s="41"/>
      <c r="EE18" s="41"/>
      <c r="EF18" s="41"/>
      <c r="EG18" s="41"/>
      <c r="EH18" s="41"/>
      <c r="EI18" s="41"/>
      <c r="EJ18" s="41"/>
      <c r="EK18" s="41"/>
      <c r="EL18" s="41"/>
      <c r="EM18" s="41"/>
      <c r="EN18" s="41"/>
      <c r="EO18" s="41"/>
      <c r="EP18" s="41"/>
      <c r="EQ18" s="41"/>
      <c r="ER18" s="41"/>
      <c r="ES18" s="41"/>
      <c r="ET18" s="41"/>
      <c r="EU18" s="41"/>
      <c r="EV18" s="41"/>
      <c r="EW18" s="41"/>
      <c r="EX18" s="41"/>
      <c r="EY18" s="41"/>
      <c r="EZ18" s="41"/>
      <c r="FA18" s="41"/>
      <c r="FB18" s="41"/>
      <c r="FC18" s="41"/>
      <c r="FD18" s="41"/>
      <c r="FE18" s="41"/>
      <c r="FF18" s="41"/>
      <c r="FG18" s="41"/>
      <c r="FH18" s="41"/>
      <c r="FI18" s="41"/>
      <c r="FJ18" s="41"/>
      <c r="FK18" s="41"/>
      <c r="FL18" s="41"/>
      <c r="FM18" s="41"/>
      <c r="FN18" s="41"/>
      <c r="FO18" s="41"/>
      <c r="FP18" s="41"/>
      <c r="FQ18" s="41"/>
      <c r="FR18" s="41"/>
      <c r="FS18" s="41"/>
      <c r="FT18" s="41"/>
      <c r="FU18" s="41"/>
      <c r="FV18" s="41"/>
      <c r="FW18" s="41"/>
      <c r="FX18" s="41"/>
      <c r="FY18" s="41"/>
      <c r="FZ18" s="41"/>
      <c r="GA18" s="41"/>
      <c r="GB18" s="41"/>
      <c r="GC18" s="41"/>
      <c r="GD18" s="41"/>
      <c r="GE18" s="41"/>
      <c r="GF18" s="41"/>
      <c r="GG18" s="41"/>
      <c r="GH18" s="41"/>
      <c r="GI18" s="41"/>
      <c r="GJ18" s="41"/>
      <c r="GK18" s="41"/>
      <c r="GL18" s="41"/>
      <c r="GM18" s="41"/>
      <c r="GN18" s="41"/>
      <c r="GO18" s="41"/>
      <c r="GP18" s="41"/>
      <c r="GQ18" s="41"/>
      <c r="GR18" s="41"/>
      <c r="GS18" s="41"/>
      <c r="GT18" s="41"/>
      <c r="GU18" s="41"/>
      <c r="GV18" s="41"/>
      <c r="GW18" s="41"/>
      <c r="GX18" s="41"/>
      <c r="GY18" s="41"/>
      <c r="GZ18" s="41"/>
      <c r="HA18" s="41"/>
      <c r="HB18" s="41"/>
      <c r="HC18" s="41"/>
      <c r="HD18" s="41"/>
      <c r="HE18" s="41"/>
      <c r="HF18" s="41"/>
      <c r="HG18" s="41"/>
      <c r="HH18" s="41"/>
      <c r="HI18" s="41"/>
      <c r="HJ18" s="41"/>
      <c r="HK18" s="41"/>
      <c r="HL18" s="41"/>
      <c r="HM18" s="41"/>
      <c r="HN18" s="41"/>
      <c r="HO18" s="41"/>
      <c r="HP18" s="41"/>
      <c r="HQ18" s="41"/>
      <c r="HR18" s="41"/>
      <c r="HS18" s="41"/>
      <c r="HT18" s="41"/>
      <c r="HU18" s="41"/>
      <c r="HV18" s="41"/>
      <c r="HW18" s="41"/>
      <c r="HX18" s="41"/>
      <c r="HY18" s="41"/>
      <c r="HZ18" s="41"/>
      <c r="IA18" s="41"/>
      <c r="IB18" s="41"/>
      <c r="IC18" s="41"/>
      <c r="ID18" s="41"/>
      <c r="IE18" s="41"/>
      <c r="IF18" s="41"/>
      <c r="IG18" s="41"/>
      <c r="IH18" s="41"/>
      <c r="II18" s="41"/>
      <c r="IJ18" s="41"/>
      <c r="IK18" s="41"/>
      <c r="IL18" s="41"/>
      <c r="IM18" s="41"/>
      <c r="IN18" s="41"/>
      <c r="IO18" s="41"/>
      <c r="IP18" s="41"/>
      <c r="IQ18" s="41"/>
      <c r="IR18" s="41"/>
      <c r="IS18" s="41"/>
      <c r="IT18" s="41"/>
      <c r="IU18" s="41"/>
      <c r="IV18" s="41"/>
      <c r="IW18" s="41"/>
      <c r="IX18" s="41"/>
      <c r="IY18" s="41"/>
      <c r="IZ18" s="41"/>
      <c r="JA18" s="41"/>
      <c r="JB18" s="41"/>
      <c r="JC18" s="41"/>
      <c r="JD18" s="41"/>
      <c r="JE18" s="41"/>
      <c r="JF18" s="41"/>
      <c r="JG18" s="41"/>
      <c r="JH18" s="41"/>
      <c r="JI18" s="41"/>
      <c r="JJ18" s="41"/>
      <c r="JK18" s="41"/>
      <c r="JL18" s="41"/>
      <c r="JM18" s="41"/>
      <c r="JN18" s="41"/>
      <c r="JO18" s="41"/>
      <c r="JP18" s="41"/>
      <c r="JQ18" s="41"/>
      <c r="JR18" s="41"/>
      <c r="JS18" s="41"/>
      <c r="JT18" s="41"/>
      <c r="JU18" s="41"/>
      <c r="JV18" s="41"/>
      <c r="JW18" s="41"/>
      <c r="JX18" s="41"/>
      <c r="JY18" s="41"/>
      <c r="JZ18" s="41"/>
      <c r="KA18" s="41"/>
      <c r="KB18" s="41"/>
      <c r="KC18" s="41"/>
      <c r="KD18" s="41"/>
      <c r="KE18" s="41"/>
      <c r="KF18" s="41"/>
      <c r="KG18" s="41"/>
      <c r="KH18" s="41"/>
      <c r="KI18" s="41"/>
      <c r="KJ18" s="41"/>
      <c r="KK18" s="41"/>
      <c r="KL18" s="41"/>
      <c r="KM18" s="41"/>
      <c r="KN18" s="41"/>
      <c r="KO18" s="41"/>
      <c r="KP18" s="41"/>
      <c r="KQ18" s="41"/>
      <c r="KR18" s="41"/>
      <c r="KS18" s="41"/>
      <c r="KT18" s="41"/>
      <c r="KU18" s="41"/>
      <c r="KV18" s="41"/>
      <c r="KW18" s="41"/>
      <c r="KX18" s="41"/>
      <c r="KY18" s="41"/>
      <c r="KZ18" s="41"/>
      <c r="LA18" s="41"/>
      <c r="LB18" s="41"/>
      <c r="LC18" s="41"/>
      <c r="LD18" s="41"/>
      <c r="LE18" s="41"/>
      <c r="LF18" s="41"/>
      <c r="LG18" s="41"/>
      <c r="LH18" s="41"/>
      <c r="LI18" s="41"/>
      <c r="LJ18" s="41"/>
      <c r="LK18" s="41"/>
      <c r="LL18" s="41"/>
      <c r="LM18" s="41"/>
      <c r="LN18" s="41"/>
      <c r="LO18" s="41"/>
      <c r="LP18" s="41"/>
      <c r="LQ18" s="41"/>
      <c r="LR18" s="41"/>
      <c r="LS18" s="41"/>
      <c r="LT18" s="41"/>
      <c r="LU18" s="41"/>
      <c r="LV18" s="41"/>
      <c r="LW18" s="41"/>
      <c r="LX18" s="41"/>
      <c r="LY18" s="41"/>
      <c r="LZ18" s="41"/>
      <c r="MA18" s="41"/>
      <c r="MB18" s="41"/>
      <c r="MC18" s="41"/>
      <c r="MD18" s="41"/>
      <c r="ME18" s="41"/>
      <c r="MF18" s="41"/>
      <c r="MG18" s="41"/>
      <c r="MH18" s="41"/>
      <c r="MI18" s="41"/>
      <c r="MJ18" s="41"/>
      <c r="MK18" s="41"/>
      <c r="ML18" s="41"/>
      <c r="MM18" s="41"/>
      <c r="MN18" s="41"/>
      <c r="MO18" s="41"/>
      <c r="MP18" s="41"/>
      <c r="MQ18" s="41"/>
      <c r="MR18" s="41"/>
      <c r="MS18" s="41"/>
      <c r="MT18" s="41"/>
      <c r="MU18" s="41"/>
      <c r="MV18" s="41"/>
      <c r="MW18" s="41"/>
      <c r="MX18" s="41"/>
      <c r="MY18" s="41"/>
      <c r="MZ18" s="41"/>
      <c r="NA18" s="41"/>
      <c r="NB18" s="41"/>
      <c r="NC18" s="41"/>
      <c r="ND18" s="41"/>
      <c r="NE18" s="41"/>
      <c r="NF18" s="41"/>
      <c r="NG18" s="41"/>
      <c r="NH18" s="41"/>
      <c r="NI18" s="41"/>
      <c r="NJ18" s="41"/>
      <c r="NK18" s="41"/>
      <c r="NL18" s="41"/>
      <c r="NM18" s="41"/>
      <c r="NN18" s="41"/>
      <c r="NO18" s="41"/>
      <c r="NP18" s="41"/>
      <c r="NQ18" s="41"/>
      <c r="NR18" s="41"/>
      <c r="NS18" s="41"/>
      <c r="NT18" s="41"/>
      <c r="NU18" s="41"/>
      <c r="NV18" s="41"/>
      <c r="NW18" s="41"/>
      <c r="NX18" s="41"/>
      <c r="NY18" s="41"/>
      <c r="NZ18" s="41"/>
      <c r="OA18" s="41"/>
      <c r="OB18" s="41"/>
      <c r="OC18" s="41"/>
      <c r="OD18" s="41"/>
      <c r="OE18" s="41"/>
      <c r="OF18" s="41"/>
      <c r="OG18" s="41"/>
      <c r="OH18" s="41"/>
      <c r="OI18" s="41"/>
      <c r="OJ18" s="41"/>
      <c r="OK18" s="41"/>
      <c r="OL18" s="41"/>
      <c r="OM18" s="41"/>
      <c r="ON18" s="41"/>
      <c r="OO18" s="41"/>
      <c r="OP18" s="41"/>
      <c r="OQ18" s="41"/>
      <c r="OR18" s="41"/>
      <c r="OS18" s="41"/>
      <c r="OT18" s="41"/>
      <c r="OU18" s="41"/>
      <c r="OV18" s="41"/>
      <c r="OW18" s="41"/>
      <c r="OX18" s="41"/>
      <c r="OY18" s="41"/>
      <c r="OZ18" s="41"/>
      <c r="PA18" s="41"/>
      <c r="PB18" s="41"/>
      <c r="PC18" s="41"/>
      <c r="PD18" s="41"/>
      <c r="PE18" s="41"/>
      <c r="PF18" s="41"/>
      <c r="PG18" s="41"/>
      <c r="PH18" s="41"/>
      <c r="PI18" s="41"/>
      <c r="PJ18" s="41"/>
      <c r="PK18" s="41"/>
      <c r="PL18" s="41"/>
      <c r="PM18" s="41"/>
      <c r="PN18" s="41"/>
      <c r="PO18" s="41"/>
      <c r="PP18" s="41"/>
      <c r="PQ18" s="41"/>
      <c r="PR18" s="41"/>
      <c r="PS18" s="41"/>
      <c r="PT18" s="41"/>
      <c r="PU18" s="41"/>
      <c r="PV18" s="41"/>
      <c r="PW18" s="41"/>
      <c r="PX18" s="41"/>
      <c r="PY18" s="41"/>
      <c r="PZ18" s="41"/>
      <c r="QA18" s="41"/>
      <c r="QB18" s="41"/>
      <c r="QC18" s="41"/>
      <c r="QD18" s="41"/>
      <c r="QE18" s="41"/>
      <c r="QF18" s="41"/>
      <c r="QG18" s="41"/>
      <c r="QH18" s="41"/>
      <c r="QI18" s="41"/>
      <c r="QJ18" s="41"/>
      <c r="QK18" s="41"/>
      <c r="QL18" s="41"/>
      <c r="QM18" s="41"/>
      <c r="QN18" s="41"/>
      <c r="QO18" s="41"/>
      <c r="QP18" s="41"/>
      <c r="QQ18" s="41"/>
      <c r="QR18" s="41"/>
      <c r="QS18" s="41"/>
      <c r="QT18" s="41"/>
      <c r="QU18" s="41"/>
      <c r="QV18" s="41"/>
      <c r="QW18" s="41"/>
      <c r="QX18" s="41"/>
      <c r="QY18" s="41"/>
      <c r="QZ18" s="41"/>
      <c r="RA18" s="41"/>
      <c r="RB18" s="41"/>
      <c r="RC18" s="41"/>
      <c r="RD18" s="41"/>
      <c r="RE18" s="41"/>
      <c r="RF18" s="41"/>
      <c r="RG18" s="41"/>
      <c r="RH18" s="41"/>
      <c r="RI18" s="41"/>
      <c r="RJ18" s="41"/>
      <c r="RK18" s="41"/>
      <c r="RL18" s="41"/>
      <c r="RM18" s="41"/>
      <c r="RN18" s="41"/>
      <c r="RO18" s="41"/>
      <c r="RP18" s="41"/>
      <c r="RQ18" s="41"/>
      <c r="RR18" s="41"/>
      <c r="RS18" s="41"/>
      <c r="RT18" s="41"/>
      <c r="RU18" s="41"/>
      <c r="RV18" s="41"/>
      <c r="RW18" s="41"/>
      <c r="RX18" s="41"/>
      <c r="RY18" s="41"/>
      <c r="RZ18" s="41"/>
      <c r="SA18" s="41"/>
      <c r="SB18" s="41"/>
      <c r="SC18" s="41"/>
      <c r="SD18" s="41"/>
      <c r="SE18" s="41"/>
      <c r="SF18" s="41"/>
      <c r="SG18" s="41"/>
      <c r="SH18" s="41"/>
      <c r="SI18" s="41"/>
      <c r="SJ18" s="41"/>
      <c r="SK18" s="41"/>
      <c r="SL18" s="41"/>
      <c r="SM18" s="41"/>
      <c r="SN18" s="41"/>
      <c r="SO18" s="41"/>
      <c r="SP18" s="41"/>
      <c r="SQ18" s="41"/>
      <c r="SR18" s="41"/>
      <c r="SS18" s="41"/>
      <c r="ST18" s="41"/>
      <c r="SU18" s="41"/>
      <c r="SV18" s="41"/>
      <c r="SW18" s="41"/>
      <c r="SX18" s="41"/>
      <c r="SY18" s="41"/>
      <c r="SZ18" s="41"/>
      <c r="TA18" s="41"/>
      <c r="TB18" s="41"/>
      <c r="TC18" s="41"/>
      <c r="TD18" s="41"/>
      <c r="TE18" s="41"/>
      <c r="TF18" s="41"/>
      <c r="TG18" s="41"/>
      <c r="TH18" s="41"/>
      <c r="TI18" s="41"/>
      <c r="TJ18" s="41"/>
      <c r="TK18" s="41"/>
      <c r="TL18" s="41"/>
      <c r="TM18" s="41"/>
      <c r="TN18" s="41"/>
      <c r="TO18" s="41"/>
      <c r="TP18" s="41"/>
      <c r="TQ18" s="41"/>
      <c r="TR18" s="41"/>
      <c r="TS18" s="41"/>
      <c r="TT18" s="41"/>
      <c r="TU18" s="41"/>
      <c r="TV18" s="41"/>
      <c r="TW18" s="41"/>
      <c r="TX18" s="41"/>
      <c r="TY18" s="41"/>
      <c r="TZ18" s="41"/>
      <c r="UA18" s="41"/>
      <c r="UB18" s="41"/>
      <c r="UC18" s="41"/>
      <c r="UD18" s="41"/>
      <c r="UE18" s="41"/>
      <c r="UF18" s="41"/>
      <c r="UG18" s="41"/>
      <c r="UH18" s="41"/>
      <c r="UI18" s="41"/>
      <c r="UJ18" s="41"/>
      <c r="UK18" s="41"/>
      <c r="UL18" s="41"/>
      <c r="UM18" s="41"/>
      <c r="UN18" s="41"/>
      <c r="UO18" s="41"/>
      <c r="UP18" s="41"/>
      <c r="UQ18" s="41"/>
      <c r="UR18" s="41"/>
      <c r="US18" s="41"/>
      <c r="UT18" s="41"/>
      <c r="UU18" s="41"/>
      <c r="UV18" s="41"/>
      <c r="UW18" s="41"/>
      <c r="UX18" s="41"/>
      <c r="UY18" s="41"/>
      <c r="UZ18" s="41"/>
      <c r="VA18" s="41"/>
      <c r="VB18" s="41"/>
      <c r="VC18" s="41"/>
      <c r="VD18" s="41"/>
      <c r="VE18" s="41"/>
      <c r="VF18" s="41"/>
      <c r="VG18" s="41"/>
      <c r="VH18" s="41"/>
      <c r="VI18" s="41"/>
      <c r="VJ18" s="41"/>
      <c r="VK18" s="41"/>
      <c r="VL18" s="41"/>
      <c r="VM18" s="41"/>
      <c r="VN18" s="41"/>
      <c r="VO18" s="41"/>
      <c r="VP18" s="41"/>
      <c r="VQ18" s="41"/>
      <c r="VR18" s="41"/>
      <c r="VS18" s="41"/>
      <c r="VT18" s="41"/>
      <c r="VU18" s="41"/>
      <c r="VV18" s="41"/>
      <c r="VW18" s="41"/>
      <c r="VX18" s="41"/>
      <c r="VY18" s="41"/>
      <c r="VZ18" s="41"/>
      <c r="WA18" s="41"/>
      <c r="WB18" s="41"/>
      <c r="WC18" s="41"/>
      <c r="WD18" s="41"/>
      <c r="WE18" s="41"/>
      <c r="WF18" s="41"/>
      <c r="WG18" s="41"/>
      <c r="WH18" s="41"/>
      <c r="WI18" s="41"/>
      <c r="WJ18" s="41"/>
      <c r="WK18" s="41"/>
      <c r="WL18" s="41"/>
      <c r="WM18" s="41"/>
      <c r="WN18" s="41"/>
      <c r="WO18" s="41"/>
      <c r="WP18" s="41"/>
      <c r="WQ18" s="41"/>
      <c r="WR18" s="41"/>
      <c r="WS18" s="41"/>
      <c r="WT18" s="41"/>
      <c r="WU18" s="41"/>
      <c r="WV18" s="41"/>
      <c r="WW18" s="41"/>
    </row>
    <row r="19" spans="1:621" ht="17.100000000000001" customHeight="1" x14ac:dyDescent="0.25">
      <c r="A19" s="308">
        <v>16</v>
      </c>
      <c r="B19" s="329">
        <v>649</v>
      </c>
      <c r="C19" s="329">
        <v>199</v>
      </c>
      <c r="D19" s="335">
        <f t="shared" si="5"/>
        <v>0.30662557781201849</v>
      </c>
      <c r="E19" s="331">
        <f t="shared" si="1"/>
        <v>49</v>
      </c>
      <c r="F19" s="332">
        <v>41</v>
      </c>
      <c r="G19" s="332">
        <v>42</v>
      </c>
      <c r="H19" s="336">
        <v>83</v>
      </c>
      <c r="I19" s="337">
        <f t="shared" si="0"/>
        <v>0.41708542713567837</v>
      </c>
      <c r="J19" s="336">
        <f t="shared" si="3"/>
        <v>-1</v>
      </c>
      <c r="K19" s="334">
        <f t="shared" si="8"/>
        <v>2.4390243902439025E-2</v>
      </c>
      <c r="L19" s="331">
        <f t="shared" si="2"/>
        <v>25</v>
      </c>
      <c r="M19" s="197"/>
    </row>
    <row r="20" spans="1:621" s="69" customFormat="1" ht="17.100000000000001" customHeight="1" x14ac:dyDescent="0.25">
      <c r="A20" s="308">
        <v>17</v>
      </c>
      <c r="B20" s="329">
        <v>206</v>
      </c>
      <c r="C20" s="329">
        <v>72</v>
      </c>
      <c r="D20" s="335">
        <f t="shared" si="5"/>
        <v>0.34951456310679613</v>
      </c>
      <c r="E20" s="331">
        <f t="shared" si="1"/>
        <v>30</v>
      </c>
      <c r="F20" s="332">
        <v>15</v>
      </c>
      <c r="G20" s="332">
        <v>22</v>
      </c>
      <c r="H20" s="332">
        <v>37</v>
      </c>
      <c r="I20" s="337">
        <f t="shared" si="0"/>
        <v>0.51388888888888884</v>
      </c>
      <c r="J20" s="332">
        <f t="shared" si="3"/>
        <v>-7</v>
      </c>
      <c r="K20" s="334">
        <f t="shared" si="8"/>
        <v>0.46666666666666667</v>
      </c>
      <c r="L20" s="331">
        <f t="shared" si="2"/>
        <v>4</v>
      </c>
      <c r="M20" s="197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1"/>
      <c r="AJ20" s="41"/>
      <c r="AK20" s="41"/>
      <c r="AL20" s="41"/>
      <c r="AM20" s="41"/>
      <c r="AN20" s="41"/>
      <c r="AO20" s="41"/>
      <c r="AP20" s="41"/>
      <c r="AQ20" s="41"/>
      <c r="AR20" s="41"/>
      <c r="AS20" s="41"/>
      <c r="AT20" s="41"/>
      <c r="AU20" s="41"/>
      <c r="AV20" s="41"/>
      <c r="AW20" s="41"/>
      <c r="AX20" s="41"/>
      <c r="AY20" s="41"/>
      <c r="AZ20" s="41"/>
      <c r="BA20" s="41"/>
      <c r="BB20" s="41"/>
      <c r="BC20" s="41"/>
      <c r="BD20" s="41"/>
      <c r="BE20" s="41"/>
      <c r="BF20" s="41"/>
      <c r="BG20" s="41"/>
      <c r="BH20" s="41"/>
      <c r="BI20" s="41"/>
      <c r="BJ20" s="41"/>
      <c r="BK20" s="41"/>
      <c r="BL20" s="41"/>
      <c r="BM20" s="41"/>
      <c r="BN20" s="41"/>
      <c r="BO20" s="41"/>
      <c r="BP20" s="41"/>
      <c r="BQ20" s="41"/>
      <c r="BR20" s="41"/>
      <c r="BS20" s="41"/>
      <c r="BT20" s="41"/>
      <c r="BU20" s="41"/>
      <c r="BV20" s="41"/>
      <c r="BW20" s="41"/>
      <c r="BX20" s="41"/>
      <c r="BY20" s="41"/>
      <c r="BZ20" s="41"/>
      <c r="CA20" s="41"/>
      <c r="CB20" s="41"/>
      <c r="CC20" s="41"/>
      <c r="CD20" s="41"/>
      <c r="CE20" s="41"/>
      <c r="CF20" s="41"/>
      <c r="CG20" s="41"/>
      <c r="CH20" s="41"/>
      <c r="CI20" s="41"/>
      <c r="CJ20" s="41"/>
      <c r="CK20" s="41"/>
      <c r="CL20" s="41"/>
      <c r="CM20" s="41"/>
      <c r="CN20" s="41"/>
      <c r="CO20" s="41"/>
      <c r="CP20" s="41"/>
      <c r="CQ20" s="41"/>
      <c r="CR20" s="41"/>
      <c r="CS20" s="41"/>
      <c r="CT20" s="41"/>
      <c r="CU20" s="41"/>
      <c r="CV20" s="41"/>
      <c r="CW20" s="41"/>
      <c r="CX20" s="41"/>
      <c r="CY20" s="41"/>
      <c r="CZ20" s="41"/>
      <c r="DA20" s="41"/>
      <c r="DB20" s="41"/>
      <c r="DC20" s="41"/>
      <c r="DD20" s="41"/>
      <c r="DE20" s="41"/>
      <c r="DF20" s="41"/>
      <c r="DG20" s="41"/>
      <c r="DH20" s="41"/>
      <c r="DI20" s="41"/>
      <c r="DJ20" s="41"/>
      <c r="DK20" s="41"/>
      <c r="DL20" s="41"/>
      <c r="DM20" s="41"/>
      <c r="DN20" s="41"/>
      <c r="DO20" s="41"/>
      <c r="DP20" s="41"/>
      <c r="DQ20" s="41"/>
      <c r="DR20" s="41"/>
      <c r="DS20" s="41"/>
      <c r="DT20" s="41"/>
      <c r="DU20" s="41"/>
      <c r="DV20" s="41"/>
      <c r="DW20" s="41"/>
      <c r="DX20" s="41"/>
      <c r="DY20" s="41"/>
      <c r="DZ20" s="41"/>
      <c r="EA20" s="41"/>
      <c r="EB20" s="41"/>
      <c r="EC20" s="41"/>
      <c r="ED20" s="41"/>
      <c r="EE20" s="41"/>
      <c r="EF20" s="41"/>
      <c r="EG20" s="41"/>
      <c r="EH20" s="41"/>
      <c r="EI20" s="41"/>
      <c r="EJ20" s="41"/>
      <c r="EK20" s="41"/>
      <c r="EL20" s="41"/>
      <c r="EM20" s="41"/>
      <c r="EN20" s="41"/>
      <c r="EO20" s="41"/>
      <c r="EP20" s="41"/>
      <c r="EQ20" s="41"/>
      <c r="ER20" s="41"/>
      <c r="ES20" s="41"/>
      <c r="ET20" s="41"/>
      <c r="EU20" s="41"/>
      <c r="EV20" s="41"/>
      <c r="EW20" s="41"/>
      <c r="EX20" s="41"/>
      <c r="EY20" s="41"/>
      <c r="EZ20" s="41"/>
      <c r="FA20" s="41"/>
      <c r="FB20" s="41"/>
      <c r="FC20" s="41"/>
      <c r="FD20" s="41"/>
      <c r="FE20" s="41"/>
      <c r="FF20" s="41"/>
      <c r="FG20" s="41"/>
      <c r="FH20" s="41"/>
      <c r="FI20" s="41"/>
      <c r="FJ20" s="41"/>
      <c r="FK20" s="41"/>
      <c r="FL20" s="41"/>
      <c r="FM20" s="41"/>
      <c r="FN20" s="41"/>
      <c r="FO20" s="41"/>
      <c r="FP20" s="41"/>
      <c r="FQ20" s="41"/>
      <c r="FR20" s="41"/>
      <c r="FS20" s="41"/>
      <c r="FT20" s="41"/>
      <c r="FU20" s="41"/>
      <c r="FV20" s="41"/>
      <c r="FW20" s="41"/>
      <c r="FX20" s="41"/>
      <c r="FY20" s="41"/>
      <c r="FZ20" s="41"/>
      <c r="GA20" s="41"/>
      <c r="GB20" s="41"/>
      <c r="GC20" s="41"/>
      <c r="GD20" s="41"/>
      <c r="GE20" s="41"/>
      <c r="GF20" s="41"/>
      <c r="GG20" s="41"/>
      <c r="GH20" s="41"/>
      <c r="GI20" s="41"/>
      <c r="GJ20" s="41"/>
      <c r="GK20" s="41"/>
      <c r="GL20" s="41"/>
      <c r="GM20" s="41"/>
      <c r="GN20" s="41"/>
      <c r="GO20" s="41"/>
      <c r="GP20" s="41"/>
      <c r="GQ20" s="41"/>
      <c r="GR20" s="41"/>
      <c r="GS20" s="41"/>
      <c r="GT20" s="41"/>
      <c r="GU20" s="41"/>
      <c r="GV20" s="41"/>
      <c r="GW20" s="41"/>
      <c r="GX20" s="41"/>
      <c r="GY20" s="41"/>
      <c r="GZ20" s="41"/>
      <c r="HA20" s="41"/>
      <c r="HB20" s="41"/>
      <c r="HC20" s="41"/>
      <c r="HD20" s="41"/>
      <c r="HE20" s="41"/>
      <c r="HF20" s="41"/>
      <c r="HG20" s="41"/>
      <c r="HH20" s="41"/>
      <c r="HI20" s="41"/>
      <c r="HJ20" s="41"/>
      <c r="HK20" s="41"/>
      <c r="HL20" s="41"/>
      <c r="HM20" s="41"/>
      <c r="HN20" s="41"/>
      <c r="HO20" s="41"/>
      <c r="HP20" s="41"/>
      <c r="HQ20" s="41"/>
      <c r="HR20" s="41"/>
      <c r="HS20" s="41"/>
      <c r="HT20" s="41"/>
      <c r="HU20" s="41"/>
      <c r="HV20" s="41"/>
      <c r="HW20" s="41"/>
      <c r="HX20" s="41"/>
      <c r="HY20" s="41"/>
      <c r="HZ20" s="41"/>
      <c r="IA20" s="41"/>
      <c r="IB20" s="41"/>
      <c r="IC20" s="41"/>
      <c r="ID20" s="41"/>
      <c r="IE20" s="41"/>
      <c r="IF20" s="41"/>
      <c r="IG20" s="41"/>
      <c r="IH20" s="41"/>
      <c r="II20" s="41"/>
      <c r="IJ20" s="41"/>
      <c r="IK20" s="41"/>
      <c r="IL20" s="41"/>
      <c r="IM20" s="41"/>
      <c r="IN20" s="41"/>
      <c r="IO20" s="41"/>
      <c r="IP20" s="41"/>
      <c r="IQ20" s="41"/>
      <c r="IR20" s="41"/>
      <c r="IS20" s="41"/>
      <c r="IT20" s="41"/>
      <c r="IU20" s="41"/>
      <c r="IV20" s="41"/>
      <c r="IW20" s="41"/>
      <c r="IX20" s="41"/>
      <c r="IY20" s="41"/>
      <c r="IZ20" s="41"/>
      <c r="JA20" s="41"/>
      <c r="JB20" s="41"/>
      <c r="JC20" s="41"/>
      <c r="JD20" s="41"/>
      <c r="JE20" s="41"/>
      <c r="JF20" s="41"/>
      <c r="JG20" s="41"/>
      <c r="JH20" s="41"/>
      <c r="JI20" s="41"/>
      <c r="JJ20" s="41"/>
      <c r="JK20" s="41"/>
      <c r="JL20" s="41"/>
      <c r="JM20" s="41"/>
      <c r="JN20" s="41"/>
      <c r="JO20" s="41"/>
      <c r="JP20" s="41"/>
      <c r="JQ20" s="41"/>
      <c r="JR20" s="41"/>
      <c r="JS20" s="41"/>
      <c r="JT20" s="41"/>
      <c r="JU20" s="41"/>
      <c r="JV20" s="41"/>
      <c r="JW20" s="41"/>
      <c r="JX20" s="41"/>
      <c r="JY20" s="41"/>
      <c r="JZ20" s="41"/>
      <c r="KA20" s="41"/>
      <c r="KB20" s="41"/>
      <c r="KC20" s="41"/>
      <c r="KD20" s="41"/>
      <c r="KE20" s="41"/>
      <c r="KF20" s="41"/>
      <c r="KG20" s="41"/>
      <c r="KH20" s="41"/>
      <c r="KI20" s="41"/>
      <c r="KJ20" s="41"/>
      <c r="KK20" s="41"/>
      <c r="KL20" s="41"/>
      <c r="KM20" s="41"/>
      <c r="KN20" s="41"/>
      <c r="KO20" s="41"/>
      <c r="KP20" s="41"/>
      <c r="KQ20" s="41"/>
      <c r="KR20" s="41"/>
      <c r="KS20" s="41"/>
      <c r="KT20" s="41"/>
      <c r="KU20" s="41"/>
      <c r="KV20" s="41"/>
      <c r="KW20" s="41"/>
      <c r="KX20" s="41"/>
      <c r="KY20" s="41"/>
      <c r="KZ20" s="41"/>
      <c r="LA20" s="41"/>
      <c r="LB20" s="41"/>
      <c r="LC20" s="41"/>
      <c r="LD20" s="41"/>
      <c r="LE20" s="41"/>
      <c r="LF20" s="41"/>
      <c r="LG20" s="41"/>
      <c r="LH20" s="41"/>
      <c r="LI20" s="41"/>
      <c r="LJ20" s="41"/>
      <c r="LK20" s="41"/>
      <c r="LL20" s="41"/>
      <c r="LM20" s="41"/>
      <c r="LN20" s="41"/>
      <c r="LO20" s="41"/>
      <c r="LP20" s="41"/>
      <c r="LQ20" s="41"/>
      <c r="LR20" s="41"/>
      <c r="LS20" s="41"/>
      <c r="LT20" s="41"/>
      <c r="LU20" s="41"/>
      <c r="LV20" s="41"/>
      <c r="LW20" s="41"/>
      <c r="LX20" s="41"/>
      <c r="LY20" s="41"/>
      <c r="LZ20" s="41"/>
      <c r="MA20" s="41"/>
      <c r="MB20" s="41"/>
      <c r="MC20" s="41"/>
      <c r="MD20" s="41"/>
      <c r="ME20" s="41"/>
      <c r="MF20" s="41"/>
      <c r="MG20" s="41"/>
      <c r="MH20" s="41"/>
      <c r="MI20" s="41"/>
      <c r="MJ20" s="41"/>
      <c r="MK20" s="41"/>
      <c r="ML20" s="41"/>
      <c r="MM20" s="41"/>
      <c r="MN20" s="41"/>
      <c r="MO20" s="41"/>
      <c r="MP20" s="41"/>
      <c r="MQ20" s="41"/>
      <c r="MR20" s="41"/>
      <c r="MS20" s="41"/>
      <c r="MT20" s="41"/>
      <c r="MU20" s="41"/>
      <c r="MV20" s="41"/>
      <c r="MW20" s="41"/>
      <c r="MX20" s="41"/>
      <c r="MY20" s="41"/>
      <c r="MZ20" s="41"/>
      <c r="NA20" s="41"/>
      <c r="NB20" s="41"/>
      <c r="NC20" s="41"/>
      <c r="ND20" s="41"/>
      <c r="NE20" s="41"/>
      <c r="NF20" s="41"/>
      <c r="NG20" s="41"/>
      <c r="NH20" s="41"/>
      <c r="NI20" s="41"/>
      <c r="NJ20" s="41"/>
      <c r="NK20" s="41"/>
      <c r="NL20" s="41"/>
      <c r="NM20" s="41"/>
      <c r="NN20" s="41"/>
      <c r="NO20" s="41"/>
      <c r="NP20" s="41"/>
      <c r="NQ20" s="41"/>
      <c r="NR20" s="41"/>
      <c r="NS20" s="41"/>
      <c r="NT20" s="41"/>
      <c r="NU20" s="41"/>
      <c r="NV20" s="41"/>
      <c r="NW20" s="41"/>
      <c r="NX20" s="41"/>
      <c r="NY20" s="41"/>
      <c r="NZ20" s="41"/>
      <c r="OA20" s="41"/>
      <c r="OB20" s="41"/>
      <c r="OC20" s="41"/>
      <c r="OD20" s="41"/>
      <c r="OE20" s="41"/>
      <c r="OF20" s="41"/>
      <c r="OG20" s="41"/>
      <c r="OH20" s="41"/>
      <c r="OI20" s="41"/>
      <c r="OJ20" s="41"/>
      <c r="OK20" s="41"/>
      <c r="OL20" s="41"/>
      <c r="OM20" s="41"/>
      <c r="ON20" s="41"/>
      <c r="OO20" s="41"/>
      <c r="OP20" s="41"/>
      <c r="OQ20" s="41"/>
      <c r="OR20" s="41"/>
      <c r="OS20" s="41"/>
      <c r="OT20" s="41"/>
      <c r="OU20" s="41"/>
      <c r="OV20" s="41"/>
      <c r="OW20" s="41"/>
      <c r="OX20" s="41"/>
      <c r="OY20" s="41"/>
      <c r="OZ20" s="41"/>
      <c r="PA20" s="41"/>
      <c r="PB20" s="41"/>
      <c r="PC20" s="41"/>
      <c r="PD20" s="41"/>
      <c r="PE20" s="41"/>
      <c r="PF20" s="41"/>
      <c r="PG20" s="41"/>
      <c r="PH20" s="41"/>
      <c r="PI20" s="41"/>
      <c r="PJ20" s="41"/>
      <c r="PK20" s="41"/>
      <c r="PL20" s="41"/>
      <c r="PM20" s="41"/>
      <c r="PN20" s="41"/>
      <c r="PO20" s="41"/>
      <c r="PP20" s="41"/>
      <c r="PQ20" s="41"/>
      <c r="PR20" s="41"/>
      <c r="PS20" s="41"/>
      <c r="PT20" s="41"/>
      <c r="PU20" s="41"/>
      <c r="PV20" s="41"/>
      <c r="PW20" s="41"/>
      <c r="PX20" s="41"/>
      <c r="PY20" s="41"/>
      <c r="PZ20" s="41"/>
      <c r="QA20" s="41"/>
      <c r="QB20" s="41"/>
      <c r="QC20" s="41"/>
      <c r="QD20" s="41"/>
      <c r="QE20" s="41"/>
      <c r="QF20" s="41"/>
      <c r="QG20" s="41"/>
      <c r="QH20" s="41"/>
      <c r="QI20" s="41"/>
      <c r="QJ20" s="41"/>
      <c r="QK20" s="41"/>
      <c r="QL20" s="41"/>
      <c r="QM20" s="41"/>
      <c r="QN20" s="41"/>
      <c r="QO20" s="41"/>
      <c r="QP20" s="41"/>
      <c r="QQ20" s="41"/>
      <c r="QR20" s="41"/>
      <c r="QS20" s="41"/>
      <c r="QT20" s="41"/>
      <c r="QU20" s="41"/>
      <c r="QV20" s="41"/>
      <c r="QW20" s="41"/>
      <c r="QX20" s="41"/>
      <c r="QY20" s="41"/>
      <c r="QZ20" s="41"/>
      <c r="RA20" s="41"/>
      <c r="RB20" s="41"/>
      <c r="RC20" s="41"/>
      <c r="RD20" s="41"/>
      <c r="RE20" s="41"/>
      <c r="RF20" s="41"/>
      <c r="RG20" s="41"/>
      <c r="RH20" s="41"/>
      <c r="RI20" s="41"/>
      <c r="RJ20" s="41"/>
      <c r="RK20" s="41"/>
      <c r="RL20" s="41"/>
      <c r="RM20" s="41"/>
      <c r="RN20" s="41"/>
      <c r="RO20" s="41"/>
      <c r="RP20" s="41"/>
      <c r="RQ20" s="41"/>
      <c r="RR20" s="41"/>
      <c r="RS20" s="41"/>
      <c r="RT20" s="41"/>
      <c r="RU20" s="41"/>
      <c r="RV20" s="41"/>
      <c r="RW20" s="41"/>
      <c r="RX20" s="41"/>
      <c r="RY20" s="41"/>
      <c r="RZ20" s="41"/>
      <c r="SA20" s="41"/>
      <c r="SB20" s="41"/>
      <c r="SC20" s="41"/>
      <c r="SD20" s="41"/>
      <c r="SE20" s="41"/>
      <c r="SF20" s="41"/>
      <c r="SG20" s="41"/>
      <c r="SH20" s="41"/>
      <c r="SI20" s="41"/>
      <c r="SJ20" s="41"/>
      <c r="SK20" s="41"/>
      <c r="SL20" s="41"/>
      <c r="SM20" s="41"/>
      <c r="SN20" s="41"/>
      <c r="SO20" s="41"/>
      <c r="SP20" s="41"/>
      <c r="SQ20" s="41"/>
      <c r="SR20" s="41"/>
      <c r="SS20" s="41"/>
      <c r="ST20" s="41"/>
      <c r="SU20" s="41"/>
      <c r="SV20" s="41"/>
      <c r="SW20" s="41"/>
      <c r="SX20" s="41"/>
      <c r="SY20" s="41"/>
      <c r="SZ20" s="41"/>
      <c r="TA20" s="41"/>
      <c r="TB20" s="41"/>
      <c r="TC20" s="41"/>
      <c r="TD20" s="41"/>
      <c r="TE20" s="41"/>
      <c r="TF20" s="41"/>
      <c r="TG20" s="41"/>
      <c r="TH20" s="41"/>
      <c r="TI20" s="41"/>
      <c r="TJ20" s="41"/>
      <c r="TK20" s="41"/>
      <c r="TL20" s="41"/>
      <c r="TM20" s="41"/>
      <c r="TN20" s="41"/>
      <c r="TO20" s="41"/>
      <c r="TP20" s="41"/>
      <c r="TQ20" s="41"/>
      <c r="TR20" s="41"/>
      <c r="TS20" s="41"/>
      <c r="TT20" s="41"/>
      <c r="TU20" s="41"/>
      <c r="TV20" s="41"/>
      <c r="TW20" s="41"/>
      <c r="TX20" s="41"/>
      <c r="TY20" s="41"/>
      <c r="TZ20" s="41"/>
      <c r="UA20" s="41"/>
      <c r="UB20" s="41"/>
      <c r="UC20" s="41"/>
      <c r="UD20" s="41"/>
      <c r="UE20" s="41"/>
      <c r="UF20" s="41"/>
      <c r="UG20" s="41"/>
      <c r="UH20" s="41"/>
      <c r="UI20" s="41"/>
      <c r="UJ20" s="41"/>
      <c r="UK20" s="41"/>
      <c r="UL20" s="41"/>
      <c r="UM20" s="41"/>
      <c r="UN20" s="41"/>
      <c r="UO20" s="41"/>
      <c r="UP20" s="41"/>
      <c r="UQ20" s="41"/>
      <c r="UR20" s="41"/>
      <c r="US20" s="41"/>
      <c r="UT20" s="41"/>
      <c r="UU20" s="41"/>
      <c r="UV20" s="41"/>
      <c r="UW20" s="41"/>
      <c r="UX20" s="41"/>
      <c r="UY20" s="41"/>
      <c r="UZ20" s="41"/>
      <c r="VA20" s="41"/>
      <c r="VB20" s="41"/>
      <c r="VC20" s="41"/>
      <c r="VD20" s="41"/>
      <c r="VE20" s="41"/>
      <c r="VF20" s="41"/>
      <c r="VG20" s="41"/>
      <c r="VH20" s="41"/>
      <c r="VI20" s="41"/>
      <c r="VJ20" s="41"/>
      <c r="VK20" s="41"/>
      <c r="VL20" s="41"/>
      <c r="VM20" s="41"/>
      <c r="VN20" s="41"/>
      <c r="VO20" s="41"/>
      <c r="VP20" s="41"/>
      <c r="VQ20" s="41"/>
      <c r="VR20" s="41"/>
      <c r="VS20" s="41"/>
      <c r="VT20" s="41"/>
      <c r="VU20" s="41"/>
      <c r="VV20" s="41"/>
      <c r="VW20" s="41"/>
      <c r="VX20" s="41"/>
      <c r="VY20" s="41"/>
      <c r="VZ20" s="41"/>
      <c r="WA20" s="41"/>
      <c r="WB20" s="41"/>
      <c r="WC20" s="41"/>
      <c r="WD20" s="41"/>
      <c r="WE20" s="41"/>
      <c r="WF20" s="41"/>
      <c r="WG20" s="41"/>
      <c r="WH20" s="41"/>
      <c r="WI20" s="41"/>
      <c r="WJ20" s="41"/>
      <c r="WK20" s="41"/>
      <c r="WL20" s="41"/>
      <c r="WM20" s="41"/>
      <c r="WN20" s="41"/>
      <c r="WO20" s="41"/>
      <c r="WP20" s="41"/>
      <c r="WQ20" s="41"/>
      <c r="WR20" s="41"/>
      <c r="WS20" s="41"/>
      <c r="WT20" s="41"/>
      <c r="WU20" s="41"/>
      <c r="WV20" s="41"/>
      <c r="WW20" s="41"/>
    </row>
    <row r="21" spans="1:621" ht="17.100000000000001" customHeight="1" x14ac:dyDescent="0.25">
      <c r="A21" s="308">
        <v>18</v>
      </c>
      <c r="B21" s="329">
        <v>334</v>
      </c>
      <c r="C21" s="329">
        <v>123</v>
      </c>
      <c r="D21" s="335">
        <f t="shared" si="5"/>
        <v>0.36826347305389223</v>
      </c>
      <c r="E21" s="331">
        <f t="shared" si="1"/>
        <v>20</v>
      </c>
      <c r="F21" s="332">
        <v>21</v>
      </c>
      <c r="G21" s="332">
        <v>26</v>
      </c>
      <c r="H21" s="336">
        <v>47</v>
      </c>
      <c r="I21" s="337">
        <f t="shared" si="0"/>
        <v>0.38211382113821141</v>
      </c>
      <c r="J21" s="336">
        <f t="shared" si="3"/>
        <v>-5</v>
      </c>
      <c r="K21" s="334">
        <f t="shared" si="8"/>
        <v>0.23809523809523808</v>
      </c>
      <c r="L21" s="331">
        <f t="shared" si="2"/>
        <v>11</v>
      </c>
      <c r="M21" s="197"/>
    </row>
    <row r="22" spans="1:621" s="69" customFormat="1" ht="17.100000000000001" customHeight="1" x14ac:dyDescent="0.25">
      <c r="A22" s="308">
        <v>19</v>
      </c>
      <c r="B22" s="329">
        <v>423</v>
      </c>
      <c r="C22" s="329">
        <v>163</v>
      </c>
      <c r="D22" s="335">
        <f t="shared" si="5"/>
        <v>0.38534278959810875</v>
      </c>
      <c r="E22" s="331">
        <f t="shared" si="1"/>
        <v>15</v>
      </c>
      <c r="F22" s="332">
        <v>25</v>
      </c>
      <c r="G22" s="332">
        <v>39</v>
      </c>
      <c r="H22" s="332">
        <v>64</v>
      </c>
      <c r="I22" s="337">
        <f t="shared" si="0"/>
        <v>0.39263803680981596</v>
      </c>
      <c r="J22" s="332">
        <f t="shared" si="3"/>
        <v>-14</v>
      </c>
      <c r="K22" s="334">
        <f t="shared" si="8"/>
        <v>0.56000000000000005</v>
      </c>
      <c r="L22" s="331">
        <f t="shared" si="2"/>
        <v>2</v>
      </c>
      <c r="M22" s="197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1"/>
      <c r="AJ22" s="41"/>
      <c r="AK22" s="41"/>
      <c r="AL22" s="41"/>
      <c r="AM22" s="41"/>
      <c r="AN22" s="41"/>
      <c r="AO22" s="41"/>
      <c r="AP22" s="41"/>
      <c r="AQ22" s="41"/>
      <c r="AR22" s="41"/>
      <c r="AS22" s="41"/>
      <c r="AT22" s="41"/>
      <c r="AU22" s="41"/>
      <c r="AV22" s="41"/>
      <c r="AW22" s="41"/>
      <c r="AX22" s="41"/>
      <c r="AY22" s="41"/>
      <c r="AZ22" s="41"/>
      <c r="BA22" s="41"/>
      <c r="BB22" s="41"/>
      <c r="BC22" s="41"/>
      <c r="BD22" s="41"/>
      <c r="BE22" s="41"/>
      <c r="BF22" s="41"/>
      <c r="BG22" s="41"/>
      <c r="BH22" s="41"/>
      <c r="BI22" s="41"/>
      <c r="BJ22" s="41"/>
      <c r="BK22" s="41"/>
      <c r="BL22" s="41"/>
      <c r="BM22" s="41"/>
      <c r="BN22" s="41"/>
      <c r="BO22" s="41"/>
      <c r="BP22" s="41"/>
      <c r="BQ22" s="41"/>
      <c r="BR22" s="41"/>
      <c r="BS22" s="41"/>
      <c r="BT22" s="41"/>
      <c r="BU22" s="41"/>
      <c r="BV22" s="41"/>
      <c r="BW22" s="41"/>
      <c r="BX22" s="41"/>
      <c r="BY22" s="41"/>
      <c r="BZ22" s="41"/>
      <c r="CA22" s="41"/>
      <c r="CB22" s="41"/>
      <c r="CC22" s="41"/>
      <c r="CD22" s="41"/>
      <c r="CE22" s="41"/>
      <c r="CF22" s="41"/>
      <c r="CG22" s="41"/>
      <c r="CH22" s="41"/>
      <c r="CI22" s="41"/>
      <c r="CJ22" s="41"/>
      <c r="CK22" s="41"/>
      <c r="CL22" s="41"/>
      <c r="CM22" s="41"/>
      <c r="CN22" s="41"/>
      <c r="CO22" s="41"/>
      <c r="CP22" s="41"/>
      <c r="CQ22" s="41"/>
      <c r="CR22" s="41"/>
      <c r="CS22" s="41"/>
      <c r="CT22" s="41"/>
      <c r="CU22" s="41"/>
      <c r="CV22" s="41"/>
      <c r="CW22" s="41"/>
      <c r="CX22" s="41"/>
      <c r="CY22" s="41"/>
      <c r="CZ22" s="41"/>
      <c r="DA22" s="41"/>
      <c r="DB22" s="41"/>
      <c r="DC22" s="41"/>
      <c r="DD22" s="41"/>
      <c r="DE22" s="41"/>
      <c r="DF22" s="41"/>
      <c r="DG22" s="41"/>
      <c r="DH22" s="41"/>
      <c r="DI22" s="41"/>
      <c r="DJ22" s="41"/>
      <c r="DK22" s="41"/>
      <c r="DL22" s="41"/>
      <c r="DM22" s="41"/>
      <c r="DN22" s="41"/>
      <c r="DO22" s="41"/>
      <c r="DP22" s="41"/>
      <c r="DQ22" s="41"/>
      <c r="DR22" s="41"/>
      <c r="DS22" s="41"/>
      <c r="DT22" s="41"/>
      <c r="DU22" s="41"/>
      <c r="DV22" s="41"/>
      <c r="DW22" s="41"/>
      <c r="DX22" s="41"/>
      <c r="DY22" s="41"/>
      <c r="DZ22" s="41"/>
      <c r="EA22" s="41"/>
      <c r="EB22" s="41"/>
      <c r="EC22" s="41"/>
      <c r="ED22" s="41"/>
      <c r="EE22" s="41"/>
      <c r="EF22" s="41"/>
      <c r="EG22" s="41"/>
      <c r="EH22" s="41"/>
      <c r="EI22" s="41"/>
      <c r="EJ22" s="41"/>
      <c r="EK22" s="41"/>
      <c r="EL22" s="41"/>
      <c r="EM22" s="41"/>
      <c r="EN22" s="41"/>
      <c r="EO22" s="41"/>
      <c r="EP22" s="41"/>
      <c r="EQ22" s="41"/>
      <c r="ER22" s="41"/>
      <c r="ES22" s="41"/>
      <c r="ET22" s="41"/>
      <c r="EU22" s="41"/>
      <c r="EV22" s="41"/>
      <c r="EW22" s="41"/>
      <c r="EX22" s="41"/>
      <c r="EY22" s="41"/>
      <c r="EZ22" s="41"/>
      <c r="FA22" s="41"/>
      <c r="FB22" s="41"/>
      <c r="FC22" s="41"/>
      <c r="FD22" s="41"/>
      <c r="FE22" s="41"/>
      <c r="FF22" s="41"/>
      <c r="FG22" s="41"/>
      <c r="FH22" s="41"/>
      <c r="FI22" s="41"/>
      <c r="FJ22" s="41"/>
      <c r="FK22" s="41"/>
      <c r="FL22" s="41"/>
      <c r="FM22" s="41"/>
      <c r="FN22" s="41"/>
      <c r="FO22" s="41"/>
      <c r="FP22" s="41"/>
      <c r="FQ22" s="41"/>
      <c r="FR22" s="41"/>
      <c r="FS22" s="41"/>
      <c r="FT22" s="41"/>
      <c r="FU22" s="41"/>
      <c r="FV22" s="41"/>
      <c r="FW22" s="41"/>
      <c r="FX22" s="41"/>
      <c r="FY22" s="41"/>
      <c r="FZ22" s="41"/>
      <c r="GA22" s="41"/>
      <c r="GB22" s="41"/>
      <c r="GC22" s="41"/>
      <c r="GD22" s="41"/>
      <c r="GE22" s="41"/>
      <c r="GF22" s="41"/>
      <c r="GG22" s="41"/>
      <c r="GH22" s="41"/>
      <c r="GI22" s="41"/>
      <c r="GJ22" s="41"/>
      <c r="GK22" s="41"/>
      <c r="GL22" s="41"/>
      <c r="GM22" s="41"/>
      <c r="GN22" s="41"/>
      <c r="GO22" s="41"/>
      <c r="GP22" s="41"/>
      <c r="GQ22" s="41"/>
      <c r="GR22" s="41"/>
      <c r="GS22" s="41"/>
      <c r="GT22" s="41"/>
      <c r="GU22" s="41"/>
      <c r="GV22" s="41"/>
      <c r="GW22" s="41"/>
      <c r="GX22" s="41"/>
      <c r="GY22" s="41"/>
      <c r="GZ22" s="41"/>
      <c r="HA22" s="41"/>
      <c r="HB22" s="41"/>
      <c r="HC22" s="41"/>
      <c r="HD22" s="41"/>
      <c r="HE22" s="41"/>
      <c r="HF22" s="41"/>
      <c r="HG22" s="41"/>
      <c r="HH22" s="41"/>
      <c r="HI22" s="41"/>
      <c r="HJ22" s="41"/>
      <c r="HK22" s="41"/>
      <c r="HL22" s="41"/>
      <c r="HM22" s="41"/>
      <c r="HN22" s="41"/>
      <c r="HO22" s="41"/>
      <c r="HP22" s="41"/>
      <c r="HQ22" s="41"/>
      <c r="HR22" s="41"/>
      <c r="HS22" s="41"/>
      <c r="HT22" s="41"/>
      <c r="HU22" s="41"/>
      <c r="HV22" s="41"/>
      <c r="HW22" s="41"/>
      <c r="HX22" s="41"/>
      <c r="HY22" s="41"/>
      <c r="HZ22" s="41"/>
      <c r="IA22" s="41"/>
      <c r="IB22" s="41"/>
      <c r="IC22" s="41"/>
      <c r="ID22" s="41"/>
      <c r="IE22" s="41"/>
      <c r="IF22" s="41"/>
      <c r="IG22" s="41"/>
      <c r="IH22" s="41"/>
      <c r="II22" s="41"/>
      <c r="IJ22" s="41"/>
      <c r="IK22" s="41"/>
      <c r="IL22" s="41"/>
      <c r="IM22" s="41"/>
      <c r="IN22" s="41"/>
      <c r="IO22" s="41"/>
      <c r="IP22" s="41"/>
      <c r="IQ22" s="41"/>
      <c r="IR22" s="41"/>
      <c r="IS22" s="41"/>
      <c r="IT22" s="41"/>
      <c r="IU22" s="41"/>
      <c r="IV22" s="41"/>
      <c r="IW22" s="41"/>
      <c r="IX22" s="41"/>
      <c r="IY22" s="41"/>
      <c r="IZ22" s="41"/>
      <c r="JA22" s="41"/>
      <c r="JB22" s="41"/>
      <c r="JC22" s="41"/>
      <c r="JD22" s="41"/>
      <c r="JE22" s="41"/>
      <c r="JF22" s="41"/>
      <c r="JG22" s="41"/>
      <c r="JH22" s="41"/>
      <c r="JI22" s="41"/>
      <c r="JJ22" s="41"/>
      <c r="JK22" s="41"/>
      <c r="JL22" s="41"/>
      <c r="JM22" s="41"/>
      <c r="JN22" s="41"/>
      <c r="JO22" s="41"/>
      <c r="JP22" s="41"/>
      <c r="JQ22" s="41"/>
      <c r="JR22" s="41"/>
      <c r="JS22" s="41"/>
      <c r="JT22" s="41"/>
      <c r="JU22" s="41"/>
      <c r="JV22" s="41"/>
      <c r="JW22" s="41"/>
      <c r="JX22" s="41"/>
      <c r="JY22" s="41"/>
      <c r="JZ22" s="41"/>
      <c r="KA22" s="41"/>
      <c r="KB22" s="41"/>
      <c r="KC22" s="41"/>
      <c r="KD22" s="41"/>
      <c r="KE22" s="41"/>
      <c r="KF22" s="41"/>
      <c r="KG22" s="41"/>
      <c r="KH22" s="41"/>
      <c r="KI22" s="41"/>
      <c r="KJ22" s="41"/>
      <c r="KK22" s="41"/>
      <c r="KL22" s="41"/>
      <c r="KM22" s="41"/>
      <c r="KN22" s="41"/>
      <c r="KO22" s="41"/>
      <c r="KP22" s="41"/>
      <c r="KQ22" s="41"/>
      <c r="KR22" s="41"/>
      <c r="KS22" s="41"/>
      <c r="KT22" s="41"/>
      <c r="KU22" s="41"/>
      <c r="KV22" s="41"/>
      <c r="KW22" s="41"/>
      <c r="KX22" s="41"/>
      <c r="KY22" s="41"/>
      <c r="KZ22" s="41"/>
      <c r="LA22" s="41"/>
      <c r="LB22" s="41"/>
      <c r="LC22" s="41"/>
      <c r="LD22" s="41"/>
      <c r="LE22" s="41"/>
      <c r="LF22" s="41"/>
      <c r="LG22" s="41"/>
      <c r="LH22" s="41"/>
      <c r="LI22" s="41"/>
      <c r="LJ22" s="41"/>
      <c r="LK22" s="41"/>
      <c r="LL22" s="41"/>
      <c r="LM22" s="41"/>
      <c r="LN22" s="41"/>
      <c r="LO22" s="41"/>
      <c r="LP22" s="41"/>
      <c r="LQ22" s="41"/>
      <c r="LR22" s="41"/>
      <c r="LS22" s="41"/>
      <c r="LT22" s="41"/>
      <c r="LU22" s="41"/>
      <c r="LV22" s="41"/>
      <c r="LW22" s="41"/>
      <c r="LX22" s="41"/>
      <c r="LY22" s="41"/>
      <c r="LZ22" s="41"/>
      <c r="MA22" s="41"/>
      <c r="MB22" s="41"/>
      <c r="MC22" s="41"/>
      <c r="MD22" s="41"/>
      <c r="ME22" s="41"/>
      <c r="MF22" s="41"/>
      <c r="MG22" s="41"/>
      <c r="MH22" s="41"/>
      <c r="MI22" s="41"/>
      <c r="MJ22" s="41"/>
      <c r="MK22" s="41"/>
      <c r="ML22" s="41"/>
      <c r="MM22" s="41"/>
      <c r="MN22" s="41"/>
      <c r="MO22" s="41"/>
      <c r="MP22" s="41"/>
      <c r="MQ22" s="41"/>
      <c r="MR22" s="41"/>
      <c r="MS22" s="41"/>
      <c r="MT22" s="41"/>
      <c r="MU22" s="41"/>
      <c r="MV22" s="41"/>
      <c r="MW22" s="41"/>
      <c r="MX22" s="41"/>
      <c r="MY22" s="41"/>
      <c r="MZ22" s="41"/>
      <c r="NA22" s="41"/>
      <c r="NB22" s="41"/>
      <c r="NC22" s="41"/>
      <c r="ND22" s="41"/>
      <c r="NE22" s="41"/>
      <c r="NF22" s="41"/>
      <c r="NG22" s="41"/>
      <c r="NH22" s="41"/>
      <c r="NI22" s="41"/>
      <c r="NJ22" s="41"/>
      <c r="NK22" s="41"/>
      <c r="NL22" s="41"/>
      <c r="NM22" s="41"/>
      <c r="NN22" s="41"/>
      <c r="NO22" s="41"/>
      <c r="NP22" s="41"/>
      <c r="NQ22" s="41"/>
      <c r="NR22" s="41"/>
      <c r="NS22" s="41"/>
      <c r="NT22" s="41"/>
      <c r="NU22" s="41"/>
      <c r="NV22" s="41"/>
      <c r="NW22" s="41"/>
      <c r="NX22" s="41"/>
      <c r="NY22" s="41"/>
      <c r="NZ22" s="41"/>
      <c r="OA22" s="41"/>
      <c r="OB22" s="41"/>
      <c r="OC22" s="41"/>
      <c r="OD22" s="41"/>
      <c r="OE22" s="41"/>
      <c r="OF22" s="41"/>
      <c r="OG22" s="41"/>
      <c r="OH22" s="41"/>
      <c r="OI22" s="41"/>
      <c r="OJ22" s="41"/>
      <c r="OK22" s="41"/>
      <c r="OL22" s="41"/>
      <c r="OM22" s="41"/>
      <c r="ON22" s="41"/>
      <c r="OO22" s="41"/>
      <c r="OP22" s="41"/>
      <c r="OQ22" s="41"/>
      <c r="OR22" s="41"/>
      <c r="OS22" s="41"/>
      <c r="OT22" s="41"/>
      <c r="OU22" s="41"/>
      <c r="OV22" s="41"/>
      <c r="OW22" s="41"/>
      <c r="OX22" s="41"/>
      <c r="OY22" s="41"/>
      <c r="OZ22" s="41"/>
      <c r="PA22" s="41"/>
      <c r="PB22" s="41"/>
      <c r="PC22" s="41"/>
      <c r="PD22" s="41"/>
      <c r="PE22" s="41"/>
      <c r="PF22" s="41"/>
      <c r="PG22" s="41"/>
      <c r="PH22" s="41"/>
      <c r="PI22" s="41"/>
      <c r="PJ22" s="41"/>
      <c r="PK22" s="41"/>
      <c r="PL22" s="41"/>
      <c r="PM22" s="41"/>
      <c r="PN22" s="41"/>
      <c r="PO22" s="41"/>
      <c r="PP22" s="41"/>
      <c r="PQ22" s="41"/>
      <c r="PR22" s="41"/>
      <c r="PS22" s="41"/>
      <c r="PT22" s="41"/>
      <c r="PU22" s="41"/>
      <c r="PV22" s="41"/>
      <c r="PW22" s="41"/>
      <c r="PX22" s="41"/>
      <c r="PY22" s="41"/>
      <c r="PZ22" s="41"/>
      <c r="QA22" s="41"/>
      <c r="QB22" s="41"/>
      <c r="QC22" s="41"/>
      <c r="QD22" s="41"/>
      <c r="QE22" s="41"/>
      <c r="QF22" s="41"/>
      <c r="QG22" s="41"/>
      <c r="QH22" s="41"/>
      <c r="QI22" s="41"/>
      <c r="QJ22" s="41"/>
      <c r="QK22" s="41"/>
      <c r="QL22" s="41"/>
      <c r="QM22" s="41"/>
      <c r="QN22" s="41"/>
      <c r="QO22" s="41"/>
      <c r="QP22" s="41"/>
      <c r="QQ22" s="41"/>
      <c r="QR22" s="41"/>
      <c r="QS22" s="41"/>
      <c r="QT22" s="41"/>
      <c r="QU22" s="41"/>
      <c r="QV22" s="41"/>
      <c r="QW22" s="41"/>
      <c r="QX22" s="41"/>
      <c r="QY22" s="41"/>
      <c r="QZ22" s="41"/>
      <c r="RA22" s="41"/>
      <c r="RB22" s="41"/>
      <c r="RC22" s="41"/>
      <c r="RD22" s="41"/>
      <c r="RE22" s="41"/>
      <c r="RF22" s="41"/>
      <c r="RG22" s="41"/>
      <c r="RH22" s="41"/>
      <c r="RI22" s="41"/>
      <c r="RJ22" s="41"/>
      <c r="RK22" s="41"/>
      <c r="RL22" s="41"/>
      <c r="RM22" s="41"/>
      <c r="RN22" s="41"/>
      <c r="RO22" s="41"/>
      <c r="RP22" s="41"/>
      <c r="RQ22" s="41"/>
      <c r="RR22" s="41"/>
      <c r="RS22" s="41"/>
      <c r="RT22" s="41"/>
      <c r="RU22" s="41"/>
      <c r="RV22" s="41"/>
      <c r="RW22" s="41"/>
      <c r="RX22" s="41"/>
      <c r="RY22" s="41"/>
      <c r="RZ22" s="41"/>
      <c r="SA22" s="41"/>
      <c r="SB22" s="41"/>
      <c r="SC22" s="41"/>
      <c r="SD22" s="41"/>
      <c r="SE22" s="41"/>
      <c r="SF22" s="41"/>
      <c r="SG22" s="41"/>
      <c r="SH22" s="41"/>
      <c r="SI22" s="41"/>
      <c r="SJ22" s="41"/>
      <c r="SK22" s="41"/>
      <c r="SL22" s="41"/>
      <c r="SM22" s="41"/>
      <c r="SN22" s="41"/>
      <c r="SO22" s="41"/>
      <c r="SP22" s="41"/>
      <c r="SQ22" s="41"/>
      <c r="SR22" s="41"/>
      <c r="SS22" s="41"/>
      <c r="ST22" s="41"/>
      <c r="SU22" s="41"/>
      <c r="SV22" s="41"/>
      <c r="SW22" s="41"/>
      <c r="SX22" s="41"/>
      <c r="SY22" s="41"/>
      <c r="SZ22" s="41"/>
      <c r="TA22" s="41"/>
      <c r="TB22" s="41"/>
      <c r="TC22" s="41"/>
      <c r="TD22" s="41"/>
      <c r="TE22" s="41"/>
      <c r="TF22" s="41"/>
      <c r="TG22" s="41"/>
      <c r="TH22" s="41"/>
      <c r="TI22" s="41"/>
      <c r="TJ22" s="41"/>
      <c r="TK22" s="41"/>
      <c r="TL22" s="41"/>
      <c r="TM22" s="41"/>
      <c r="TN22" s="41"/>
      <c r="TO22" s="41"/>
      <c r="TP22" s="41"/>
      <c r="TQ22" s="41"/>
      <c r="TR22" s="41"/>
      <c r="TS22" s="41"/>
      <c r="TT22" s="41"/>
      <c r="TU22" s="41"/>
      <c r="TV22" s="41"/>
      <c r="TW22" s="41"/>
      <c r="TX22" s="41"/>
      <c r="TY22" s="41"/>
      <c r="TZ22" s="41"/>
      <c r="UA22" s="41"/>
      <c r="UB22" s="41"/>
      <c r="UC22" s="41"/>
      <c r="UD22" s="41"/>
      <c r="UE22" s="41"/>
      <c r="UF22" s="41"/>
      <c r="UG22" s="41"/>
      <c r="UH22" s="41"/>
      <c r="UI22" s="41"/>
      <c r="UJ22" s="41"/>
      <c r="UK22" s="41"/>
      <c r="UL22" s="41"/>
      <c r="UM22" s="41"/>
      <c r="UN22" s="41"/>
      <c r="UO22" s="41"/>
      <c r="UP22" s="41"/>
      <c r="UQ22" s="41"/>
      <c r="UR22" s="41"/>
      <c r="US22" s="41"/>
      <c r="UT22" s="41"/>
      <c r="UU22" s="41"/>
      <c r="UV22" s="41"/>
      <c r="UW22" s="41"/>
      <c r="UX22" s="41"/>
      <c r="UY22" s="41"/>
      <c r="UZ22" s="41"/>
      <c r="VA22" s="41"/>
      <c r="VB22" s="41"/>
      <c r="VC22" s="41"/>
      <c r="VD22" s="41"/>
      <c r="VE22" s="41"/>
      <c r="VF22" s="41"/>
      <c r="VG22" s="41"/>
      <c r="VH22" s="41"/>
      <c r="VI22" s="41"/>
      <c r="VJ22" s="41"/>
      <c r="VK22" s="41"/>
      <c r="VL22" s="41"/>
      <c r="VM22" s="41"/>
      <c r="VN22" s="41"/>
      <c r="VO22" s="41"/>
      <c r="VP22" s="41"/>
      <c r="VQ22" s="41"/>
      <c r="VR22" s="41"/>
      <c r="VS22" s="41"/>
      <c r="VT22" s="41"/>
      <c r="VU22" s="41"/>
      <c r="VV22" s="41"/>
      <c r="VW22" s="41"/>
      <c r="VX22" s="41"/>
      <c r="VY22" s="41"/>
      <c r="VZ22" s="41"/>
      <c r="WA22" s="41"/>
      <c r="WB22" s="41"/>
      <c r="WC22" s="41"/>
      <c r="WD22" s="41"/>
      <c r="WE22" s="41"/>
      <c r="WF22" s="41"/>
      <c r="WG22" s="41"/>
      <c r="WH22" s="41"/>
      <c r="WI22" s="41"/>
      <c r="WJ22" s="41"/>
      <c r="WK22" s="41"/>
      <c r="WL22" s="41"/>
      <c r="WM22" s="41"/>
      <c r="WN22" s="41"/>
      <c r="WO22" s="41"/>
      <c r="WP22" s="41"/>
      <c r="WQ22" s="41"/>
      <c r="WR22" s="41"/>
      <c r="WS22" s="41"/>
      <c r="WT22" s="41"/>
      <c r="WU22" s="41"/>
      <c r="WV22" s="41"/>
      <c r="WW22" s="41"/>
    </row>
    <row r="23" spans="1:621" ht="17.100000000000001" customHeight="1" x14ac:dyDescent="0.25">
      <c r="A23" s="308">
        <v>20</v>
      </c>
      <c r="B23" s="329">
        <v>96</v>
      </c>
      <c r="C23" s="329">
        <v>41</v>
      </c>
      <c r="D23" s="335">
        <f t="shared" si="5"/>
        <v>0.42708333333333331</v>
      </c>
      <c r="E23" s="331">
        <f t="shared" si="1"/>
        <v>8</v>
      </c>
      <c r="F23" s="332">
        <v>8</v>
      </c>
      <c r="G23" s="332">
        <v>5</v>
      </c>
      <c r="H23" s="336">
        <v>13</v>
      </c>
      <c r="I23" s="337">
        <f t="shared" si="0"/>
        <v>0.31707317073170732</v>
      </c>
      <c r="J23" s="336">
        <f t="shared" si="3"/>
        <v>3</v>
      </c>
      <c r="K23" s="334">
        <f t="shared" si="8"/>
        <v>-0.375</v>
      </c>
      <c r="L23" s="331">
        <f t="shared" si="2"/>
        <v>49</v>
      </c>
      <c r="M23" s="197"/>
    </row>
    <row r="24" spans="1:621" s="69" customFormat="1" ht="17.100000000000001" customHeight="1" x14ac:dyDescent="0.25">
      <c r="A24" s="308">
        <v>21</v>
      </c>
      <c r="B24" s="329">
        <v>374</v>
      </c>
      <c r="C24" s="329">
        <v>118</v>
      </c>
      <c r="D24" s="335">
        <f t="shared" si="5"/>
        <v>0.31550802139037432</v>
      </c>
      <c r="E24" s="331">
        <f t="shared" si="1"/>
        <v>47</v>
      </c>
      <c r="F24" s="332">
        <v>23</v>
      </c>
      <c r="G24" s="332">
        <v>29</v>
      </c>
      <c r="H24" s="332">
        <v>52</v>
      </c>
      <c r="I24" s="337">
        <f t="shared" si="0"/>
        <v>0.44067796610169491</v>
      </c>
      <c r="J24" s="332">
        <f t="shared" si="3"/>
        <v>-6</v>
      </c>
      <c r="K24" s="334">
        <f t="shared" si="8"/>
        <v>0.2608695652173913</v>
      </c>
      <c r="L24" s="331">
        <f t="shared" si="2"/>
        <v>10</v>
      </c>
      <c r="M24" s="197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41"/>
      <c r="AL24" s="41"/>
      <c r="AM24" s="41"/>
      <c r="AN24" s="41"/>
      <c r="AO24" s="41"/>
      <c r="AP24" s="41"/>
      <c r="AQ24" s="41"/>
      <c r="AR24" s="41"/>
      <c r="AS24" s="41"/>
      <c r="AT24" s="41"/>
      <c r="AU24" s="41"/>
      <c r="AV24" s="41"/>
      <c r="AW24" s="41"/>
      <c r="AX24" s="41"/>
      <c r="AY24" s="41"/>
      <c r="AZ24" s="41"/>
      <c r="BA24" s="41"/>
      <c r="BB24" s="41"/>
      <c r="BC24" s="41"/>
      <c r="BD24" s="41"/>
      <c r="BE24" s="41"/>
      <c r="BF24" s="41"/>
      <c r="BG24" s="41"/>
      <c r="BH24" s="41"/>
      <c r="BI24" s="41"/>
      <c r="BJ24" s="41"/>
      <c r="BK24" s="41"/>
      <c r="BL24" s="41"/>
      <c r="BM24" s="41"/>
      <c r="BN24" s="41"/>
      <c r="BO24" s="41"/>
      <c r="BP24" s="41"/>
      <c r="BQ24" s="41"/>
      <c r="BR24" s="41"/>
      <c r="BS24" s="41"/>
      <c r="BT24" s="41"/>
      <c r="BU24" s="41"/>
      <c r="BV24" s="41"/>
      <c r="BW24" s="41"/>
      <c r="BX24" s="41"/>
      <c r="BY24" s="41"/>
      <c r="BZ24" s="41"/>
      <c r="CA24" s="41"/>
      <c r="CB24" s="41"/>
      <c r="CC24" s="41"/>
      <c r="CD24" s="41"/>
      <c r="CE24" s="41"/>
      <c r="CF24" s="41"/>
      <c r="CG24" s="41"/>
      <c r="CH24" s="41"/>
      <c r="CI24" s="41"/>
      <c r="CJ24" s="41"/>
      <c r="CK24" s="41"/>
      <c r="CL24" s="41"/>
      <c r="CM24" s="41"/>
      <c r="CN24" s="41"/>
      <c r="CO24" s="41"/>
      <c r="CP24" s="41"/>
      <c r="CQ24" s="41"/>
      <c r="CR24" s="41"/>
      <c r="CS24" s="41"/>
      <c r="CT24" s="41"/>
      <c r="CU24" s="41"/>
      <c r="CV24" s="41"/>
      <c r="CW24" s="41"/>
      <c r="CX24" s="41"/>
      <c r="CY24" s="41"/>
      <c r="CZ24" s="41"/>
      <c r="DA24" s="41"/>
      <c r="DB24" s="41"/>
      <c r="DC24" s="41"/>
      <c r="DD24" s="41"/>
      <c r="DE24" s="41"/>
      <c r="DF24" s="41"/>
      <c r="DG24" s="41"/>
      <c r="DH24" s="41"/>
      <c r="DI24" s="41"/>
      <c r="DJ24" s="41"/>
      <c r="DK24" s="41"/>
      <c r="DL24" s="41"/>
      <c r="DM24" s="41"/>
      <c r="DN24" s="41"/>
      <c r="DO24" s="41"/>
      <c r="DP24" s="41"/>
      <c r="DQ24" s="41"/>
      <c r="DR24" s="41"/>
      <c r="DS24" s="41"/>
      <c r="DT24" s="41"/>
      <c r="DU24" s="41"/>
      <c r="DV24" s="41"/>
      <c r="DW24" s="41"/>
      <c r="DX24" s="41"/>
      <c r="DY24" s="41"/>
      <c r="DZ24" s="41"/>
      <c r="EA24" s="41"/>
      <c r="EB24" s="41"/>
      <c r="EC24" s="41"/>
      <c r="ED24" s="41"/>
      <c r="EE24" s="41"/>
      <c r="EF24" s="41"/>
      <c r="EG24" s="41"/>
      <c r="EH24" s="41"/>
      <c r="EI24" s="41"/>
      <c r="EJ24" s="41"/>
      <c r="EK24" s="41"/>
      <c r="EL24" s="41"/>
      <c r="EM24" s="41"/>
      <c r="EN24" s="41"/>
      <c r="EO24" s="41"/>
      <c r="EP24" s="41"/>
      <c r="EQ24" s="41"/>
      <c r="ER24" s="41"/>
      <c r="ES24" s="41"/>
      <c r="ET24" s="41"/>
      <c r="EU24" s="41"/>
      <c r="EV24" s="41"/>
      <c r="EW24" s="41"/>
      <c r="EX24" s="41"/>
      <c r="EY24" s="41"/>
      <c r="EZ24" s="41"/>
      <c r="FA24" s="41"/>
      <c r="FB24" s="41"/>
      <c r="FC24" s="41"/>
      <c r="FD24" s="41"/>
      <c r="FE24" s="41"/>
      <c r="FF24" s="41"/>
      <c r="FG24" s="41"/>
      <c r="FH24" s="41"/>
      <c r="FI24" s="41"/>
      <c r="FJ24" s="41"/>
      <c r="FK24" s="41"/>
      <c r="FL24" s="41"/>
      <c r="FM24" s="41"/>
      <c r="FN24" s="41"/>
      <c r="FO24" s="41"/>
      <c r="FP24" s="41"/>
      <c r="FQ24" s="41"/>
      <c r="FR24" s="41"/>
      <c r="FS24" s="41"/>
      <c r="FT24" s="41"/>
      <c r="FU24" s="41"/>
      <c r="FV24" s="41"/>
      <c r="FW24" s="41"/>
      <c r="FX24" s="41"/>
      <c r="FY24" s="41"/>
      <c r="FZ24" s="41"/>
      <c r="GA24" s="41"/>
      <c r="GB24" s="41"/>
      <c r="GC24" s="41"/>
      <c r="GD24" s="41"/>
      <c r="GE24" s="41"/>
      <c r="GF24" s="41"/>
      <c r="GG24" s="41"/>
      <c r="GH24" s="41"/>
      <c r="GI24" s="41"/>
      <c r="GJ24" s="41"/>
      <c r="GK24" s="41"/>
      <c r="GL24" s="41"/>
      <c r="GM24" s="41"/>
      <c r="GN24" s="41"/>
      <c r="GO24" s="41"/>
      <c r="GP24" s="41"/>
      <c r="GQ24" s="41"/>
      <c r="GR24" s="41"/>
      <c r="GS24" s="41"/>
      <c r="GT24" s="41"/>
      <c r="GU24" s="41"/>
      <c r="GV24" s="41"/>
      <c r="GW24" s="41"/>
      <c r="GX24" s="41"/>
      <c r="GY24" s="41"/>
      <c r="GZ24" s="41"/>
      <c r="HA24" s="41"/>
      <c r="HB24" s="41"/>
      <c r="HC24" s="41"/>
      <c r="HD24" s="41"/>
      <c r="HE24" s="41"/>
      <c r="HF24" s="41"/>
      <c r="HG24" s="41"/>
      <c r="HH24" s="41"/>
      <c r="HI24" s="41"/>
      <c r="HJ24" s="41"/>
      <c r="HK24" s="41"/>
      <c r="HL24" s="41"/>
      <c r="HM24" s="41"/>
      <c r="HN24" s="41"/>
      <c r="HO24" s="41"/>
      <c r="HP24" s="41"/>
      <c r="HQ24" s="41"/>
      <c r="HR24" s="41"/>
      <c r="HS24" s="41"/>
      <c r="HT24" s="41"/>
      <c r="HU24" s="41"/>
      <c r="HV24" s="41"/>
      <c r="HW24" s="41"/>
      <c r="HX24" s="41"/>
      <c r="HY24" s="41"/>
      <c r="HZ24" s="41"/>
      <c r="IA24" s="41"/>
      <c r="IB24" s="41"/>
      <c r="IC24" s="41"/>
      <c r="ID24" s="41"/>
      <c r="IE24" s="41"/>
      <c r="IF24" s="41"/>
      <c r="IG24" s="41"/>
      <c r="IH24" s="41"/>
      <c r="II24" s="41"/>
      <c r="IJ24" s="41"/>
      <c r="IK24" s="41"/>
      <c r="IL24" s="41"/>
      <c r="IM24" s="41"/>
      <c r="IN24" s="41"/>
      <c r="IO24" s="41"/>
      <c r="IP24" s="41"/>
      <c r="IQ24" s="41"/>
      <c r="IR24" s="41"/>
      <c r="IS24" s="41"/>
      <c r="IT24" s="41"/>
      <c r="IU24" s="41"/>
      <c r="IV24" s="41"/>
      <c r="IW24" s="41"/>
      <c r="IX24" s="41"/>
      <c r="IY24" s="41"/>
      <c r="IZ24" s="41"/>
      <c r="JA24" s="41"/>
      <c r="JB24" s="41"/>
      <c r="JC24" s="41"/>
      <c r="JD24" s="41"/>
      <c r="JE24" s="41"/>
      <c r="JF24" s="41"/>
      <c r="JG24" s="41"/>
      <c r="JH24" s="41"/>
      <c r="JI24" s="41"/>
      <c r="JJ24" s="41"/>
      <c r="JK24" s="41"/>
      <c r="JL24" s="41"/>
      <c r="JM24" s="41"/>
      <c r="JN24" s="41"/>
      <c r="JO24" s="41"/>
      <c r="JP24" s="41"/>
      <c r="JQ24" s="41"/>
      <c r="JR24" s="41"/>
      <c r="JS24" s="41"/>
      <c r="JT24" s="41"/>
      <c r="JU24" s="41"/>
      <c r="JV24" s="41"/>
      <c r="JW24" s="41"/>
      <c r="JX24" s="41"/>
      <c r="JY24" s="41"/>
      <c r="JZ24" s="41"/>
      <c r="KA24" s="41"/>
      <c r="KB24" s="41"/>
      <c r="KC24" s="41"/>
      <c r="KD24" s="41"/>
      <c r="KE24" s="41"/>
      <c r="KF24" s="41"/>
      <c r="KG24" s="41"/>
      <c r="KH24" s="41"/>
      <c r="KI24" s="41"/>
      <c r="KJ24" s="41"/>
      <c r="KK24" s="41"/>
      <c r="KL24" s="41"/>
      <c r="KM24" s="41"/>
      <c r="KN24" s="41"/>
      <c r="KO24" s="41"/>
      <c r="KP24" s="41"/>
      <c r="KQ24" s="41"/>
      <c r="KR24" s="41"/>
      <c r="KS24" s="41"/>
      <c r="KT24" s="41"/>
      <c r="KU24" s="41"/>
      <c r="KV24" s="41"/>
      <c r="KW24" s="41"/>
      <c r="KX24" s="41"/>
      <c r="KY24" s="41"/>
      <c r="KZ24" s="41"/>
      <c r="LA24" s="41"/>
      <c r="LB24" s="41"/>
      <c r="LC24" s="41"/>
      <c r="LD24" s="41"/>
      <c r="LE24" s="41"/>
      <c r="LF24" s="41"/>
      <c r="LG24" s="41"/>
      <c r="LH24" s="41"/>
      <c r="LI24" s="41"/>
      <c r="LJ24" s="41"/>
      <c r="LK24" s="41"/>
      <c r="LL24" s="41"/>
      <c r="LM24" s="41"/>
      <c r="LN24" s="41"/>
      <c r="LO24" s="41"/>
      <c r="LP24" s="41"/>
      <c r="LQ24" s="41"/>
      <c r="LR24" s="41"/>
      <c r="LS24" s="41"/>
      <c r="LT24" s="41"/>
      <c r="LU24" s="41"/>
      <c r="LV24" s="41"/>
      <c r="LW24" s="41"/>
      <c r="LX24" s="41"/>
      <c r="LY24" s="41"/>
      <c r="LZ24" s="41"/>
      <c r="MA24" s="41"/>
      <c r="MB24" s="41"/>
      <c r="MC24" s="41"/>
      <c r="MD24" s="41"/>
      <c r="ME24" s="41"/>
      <c r="MF24" s="41"/>
      <c r="MG24" s="41"/>
      <c r="MH24" s="41"/>
      <c r="MI24" s="41"/>
      <c r="MJ24" s="41"/>
      <c r="MK24" s="41"/>
      <c r="ML24" s="41"/>
      <c r="MM24" s="41"/>
      <c r="MN24" s="41"/>
      <c r="MO24" s="41"/>
      <c r="MP24" s="41"/>
      <c r="MQ24" s="41"/>
      <c r="MR24" s="41"/>
      <c r="MS24" s="41"/>
      <c r="MT24" s="41"/>
      <c r="MU24" s="41"/>
      <c r="MV24" s="41"/>
      <c r="MW24" s="41"/>
      <c r="MX24" s="41"/>
      <c r="MY24" s="41"/>
      <c r="MZ24" s="41"/>
      <c r="NA24" s="41"/>
      <c r="NB24" s="41"/>
      <c r="NC24" s="41"/>
      <c r="ND24" s="41"/>
      <c r="NE24" s="41"/>
      <c r="NF24" s="41"/>
      <c r="NG24" s="41"/>
      <c r="NH24" s="41"/>
      <c r="NI24" s="41"/>
      <c r="NJ24" s="41"/>
      <c r="NK24" s="41"/>
      <c r="NL24" s="41"/>
      <c r="NM24" s="41"/>
      <c r="NN24" s="41"/>
      <c r="NO24" s="41"/>
      <c r="NP24" s="41"/>
      <c r="NQ24" s="41"/>
      <c r="NR24" s="41"/>
      <c r="NS24" s="41"/>
      <c r="NT24" s="41"/>
      <c r="NU24" s="41"/>
      <c r="NV24" s="41"/>
      <c r="NW24" s="41"/>
      <c r="NX24" s="41"/>
      <c r="NY24" s="41"/>
      <c r="NZ24" s="41"/>
      <c r="OA24" s="41"/>
      <c r="OB24" s="41"/>
      <c r="OC24" s="41"/>
      <c r="OD24" s="41"/>
      <c r="OE24" s="41"/>
      <c r="OF24" s="41"/>
      <c r="OG24" s="41"/>
      <c r="OH24" s="41"/>
      <c r="OI24" s="41"/>
      <c r="OJ24" s="41"/>
      <c r="OK24" s="41"/>
      <c r="OL24" s="41"/>
      <c r="OM24" s="41"/>
      <c r="ON24" s="41"/>
      <c r="OO24" s="41"/>
      <c r="OP24" s="41"/>
      <c r="OQ24" s="41"/>
      <c r="OR24" s="41"/>
      <c r="OS24" s="41"/>
      <c r="OT24" s="41"/>
      <c r="OU24" s="41"/>
      <c r="OV24" s="41"/>
      <c r="OW24" s="41"/>
      <c r="OX24" s="41"/>
      <c r="OY24" s="41"/>
      <c r="OZ24" s="41"/>
      <c r="PA24" s="41"/>
      <c r="PB24" s="41"/>
      <c r="PC24" s="41"/>
      <c r="PD24" s="41"/>
      <c r="PE24" s="41"/>
      <c r="PF24" s="41"/>
      <c r="PG24" s="41"/>
      <c r="PH24" s="41"/>
      <c r="PI24" s="41"/>
      <c r="PJ24" s="41"/>
      <c r="PK24" s="41"/>
      <c r="PL24" s="41"/>
      <c r="PM24" s="41"/>
      <c r="PN24" s="41"/>
      <c r="PO24" s="41"/>
      <c r="PP24" s="41"/>
      <c r="PQ24" s="41"/>
      <c r="PR24" s="41"/>
      <c r="PS24" s="41"/>
      <c r="PT24" s="41"/>
      <c r="PU24" s="41"/>
      <c r="PV24" s="41"/>
      <c r="PW24" s="41"/>
      <c r="PX24" s="41"/>
      <c r="PY24" s="41"/>
      <c r="PZ24" s="41"/>
      <c r="QA24" s="41"/>
      <c r="QB24" s="41"/>
      <c r="QC24" s="41"/>
      <c r="QD24" s="41"/>
      <c r="QE24" s="41"/>
      <c r="QF24" s="41"/>
      <c r="QG24" s="41"/>
      <c r="QH24" s="41"/>
      <c r="QI24" s="41"/>
      <c r="QJ24" s="41"/>
      <c r="QK24" s="41"/>
      <c r="QL24" s="41"/>
      <c r="QM24" s="41"/>
      <c r="QN24" s="41"/>
      <c r="QO24" s="41"/>
      <c r="QP24" s="41"/>
      <c r="QQ24" s="41"/>
      <c r="QR24" s="41"/>
      <c r="QS24" s="41"/>
      <c r="QT24" s="41"/>
      <c r="QU24" s="41"/>
      <c r="QV24" s="41"/>
      <c r="QW24" s="41"/>
      <c r="QX24" s="41"/>
      <c r="QY24" s="41"/>
      <c r="QZ24" s="41"/>
      <c r="RA24" s="41"/>
      <c r="RB24" s="41"/>
      <c r="RC24" s="41"/>
      <c r="RD24" s="41"/>
      <c r="RE24" s="41"/>
      <c r="RF24" s="41"/>
      <c r="RG24" s="41"/>
      <c r="RH24" s="41"/>
      <c r="RI24" s="41"/>
      <c r="RJ24" s="41"/>
      <c r="RK24" s="41"/>
      <c r="RL24" s="41"/>
      <c r="RM24" s="41"/>
      <c r="RN24" s="41"/>
      <c r="RO24" s="41"/>
      <c r="RP24" s="41"/>
      <c r="RQ24" s="41"/>
      <c r="RR24" s="41"/>
      <c r="RS24" s="41"/>
      <c r="RT24" s="41"/>
      <c r="RU24" s="41"/>
      <c r="RV24" s="41"/>
      <c r="RW24" s="41"/>
      <c r="RX24" s="41"/>
      <c r="RY24" s="41"/>
      <c r="RZ24" s="41"/>
      <c r="SA24" s="41"/>
      <c r="SB24" s="41"/>
      <c r="SC24" s="41"/>
      <c r="SD24" s="41"/>
      <c r="SE24" s="41"/>
      <c r="SF24" s="41"/>
      <c r="SG24" s="41"/>
      <c r="SH24" s="41"/>
      <c r="SI24" s="41"/>
      <c r="SJ24" s="41"/>
      <c r="SK24" s="41"/>
      <c r="SL24" s="41"/>
      <c r="SM24" s="41"/>
      <c r="SN24" s="41"/>
      <c r="SO24" s="41"/>
      <c r="SP24" s="41"/>
      <c r="SQ24" s="41"/>
      <c r="SR24" s="41"/>
      <c r="SS24" s="41"/>
      <c r="ST24" s="41"/>
      <c r="SU24" s="41"/>
      <c r="SV24" s="41"/>
      <c r="SW24" s="41"/>
      <c r="SX24" s="41"/>
      <c r="SY24" s="41"/>
      <c r="SZ24" s="41"/>
      <c r="TA24" s="41"/>
      <c r="TB24" s="41"/>
      <c r="TC24" s="41"/>
      <c r="TD24" s="41"/>
      <c r="TE24" s="41"/>
      <c r="TF24" s="41"/>
      <c r="TG24" s="41"/>
      <c r="TH24" s="41"/>
      <c r="TI24" s="41"/>
      <c r="TJ24" s="41"/>
      <c r="TK24" s="41"/>
      <c r="TL24" s="41"/>
      <c r="TM24" s="41"/>
      <c r="TN24" s="41"/>
      <c r="TO24" s="41"/>
      <c r="TP24" s="41"/>
      <c r="TQ24" s="41"/>
      <c r="TR24" s="41"/>
      <c r="TS24" s="41"/>
      <c r="TT24" s="41"/>
      <c r="TU24" s="41"/>
      <c r="TV24" s="41"/>
      <c r="TW24" s="41"/>
      <c r="TX24" s="41"/>
      <c r="TY24" s="41"/>
      <c r="TZ24" s="41"/>
      <c r="UA24" s="41"/>
      <c r="UB24" s="41"/>
      <c r="UC24" s="41"/>
      <c r="UD24" s="41"/>
      <c r="UE24" s="41"/>
      <c r="UF24" s="41"/>
      <c r="UG24" s="41"/>
      <c r="UH24" s="41"/>
      <c r="UI24" s="41"/>
      <c r="UJ24" s="41"/>
      <c r="UK24" s="41"/>
      <c r="UL24" s="41"/>
      <c r="UM24" s="41"/>
      <c r="UN24" s="41"/>
      <c r="UO24" s="41"/>
      <c r="UP24" s="41"/>
      <c r="UQ24" s="41"/>
      <c r="UR24" s="41"/>
      <c r="US24" s="41"/>
      <c r="UT24" s="41"/>
      <c r="UU24" s="41"/>
      <c r="UV24" s="41"/>
      <c r="UW24" s="41"/>
      <c r="UX24" s="41"/>
      <c r="UY24" s="41"/>
      <c r="UZ24" s="41"/>
      <c r="VA24" s="41"/>
      <c r="VB24" s="41"/>
      <c r="VC24" s="41"/>
      <c r="VD24" s="41"/>
      <c r="VE24" s="41"/>
      <c r="VF24" s="41"/>
      <c r="VG24" s="41"/>
      <c r="VH24" s="41"/>
      <c r="VI24" s="41"/>
      <c r="VJ24" s="41"/>
      <c r="VK24" s="41"/>
      <c r="VL24" s="41"/>
      <c r="VM24" s="41"/>
      <c r="VN24" s="41"/>
      <c r="VO24" s="41"/>
      <c r="VP24" s="41"/>
      <c r="VQ24" s="41"/>
      <c r="VR24" s="41"/>
      <c r="VS24" s="41"/>
      <c r="VT24" s="41"/>
      <c r="VU24" s="41"/>
      <c r="VV24" s="41"/>
      <c r="VW24" s="41"/>
      <c r="VX24" s="41"/>
      <c r="VY24" s="41"/>
      <c r="VZ24" s="41"/>
      <c r="WA24" s="41"/>
      <c r="WB24" s="41"/>
      <c r="WC24" s="41"/>
      <c r="WD24" s="41"/>
      <c r="WE24" s="41"/>
      <c r="WF24" s="41"/>
      <c r="WG24" s="41"/>
      <c r="WH24" s="41"/>
      <c r="WI24" s="41"/>
      <c r="WJ24" s="41"/>
      <c r="WK24" s="41"/>
      <c r="WL24" s="41"/>
      <c r="WM24" s="41"/>
      <c r="WN24" s="41"/>
      <c r="WO24" s="41"/>
      <c r="WP24" s="41"/>
      <c r="WQ24" s="41"/>
      <c r="WR24" s="41"/>
      <c r="WS24" s="41"/>
      <c r="WT24" s="41"/>
      <c r="WU24" s="41"/>
      <c r="WV24" s="41"/>
      <c r="WW24" s="41"/>
    </row>
    <row r="25" spans="1:621" ht="17.100000000000001" customHeight="1" x14ac:dyDescent="0.25">
      <c r="A25" s="308">
        <v>22</v>
      </c>
      <c r="B25" s="329">
        <v>528</v>
      </c>
      <c r="C25" s="329">
        <v>188</v>
      </c>
      <c r="D25" s="335">
        <f t="shared" si="5"/>
        <v>0.35606060606060608</v>
      </c>
      <c r="E25" s="331">
        <f t="shared" si="1"/>
        <v>27</v>
      </c>
      <c r="F25" s="332">
        <v>31</v>
      </c>
      <c r="G25" s="332">
        <v>34</v>
      </c>
      <c r="H25" s="336">
        <v>65</v>
      </c>
      <c r="I25" s="337">
        <f t="shared" si="0"/>
        <v>0.34574468085106386</v>
      </c>
      <c r="J25" s="336">
        <f t="shared" si="3"/>
        <v>-3</v>
      </c>
      <c r="K25" s="334">
        <f t="shared" si="8"/>
        <v>9.6774193548387094E-2</v>
      </c>
      <c r="L25" s="331">
        <f t="shared" si="2"/>
        <v>23</v>
      </c>
      <c r="M25" s="197"/>
    </row>
    <row r="26" spans="1:621" s="69" customFormat="1" ht="17.100000000000001" customHeight="1" x14ac:dyDescent="0.25">
      <c r="A26" s="308">
        <v>23</v>
      </c>
      <c r="B26" s="329">
        <v>420</v>
      </c>
      <c r="C26" s="329">
        <v>129</v>
      </c>
      <c r="D26" s="335">
        <f t="shared" si="5"/>
        <v>0.30714285714285716</v>
      </c>
      <c r="E26" s="331">
        <f t="shared" si="1"/>
        <v>48</v>
      </c>
      <c r="F26" s="332">
        <v>26</v>
      </c>
      <c r="G26" s="332">
        <v>35</v>
      </c>
      <c r="H26" s="332">
        <v>61</v>
      </c>
      <c r="I26" s="337">
        <f t="shared" si="0"/>
        <v>0.47286821705426357</v>
      </c>
      <c r="J26" s="332">
        <f t="shared" si="3"/>
        <v>-9</v>
      </c>
      <c r="K26" s="334">
        <f t="shared" si="8"/>
        <v>0.34615384615384615</v>
      </c>
      <c r="L26" s="331">
        <f t="shared" si="2"/>
        <v>8</v>
      </c>
      <c r="M26" s="197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  <c r="AM26" s="41"/>
      <c r="AN26" s="41"/>
      <c r="AO26" s="41"/>
      <c r="AP26" s="41"/>
      <c r="AQ26" s="41"/>
      <c r="AR26" s="41"/>
      <c r="AS26" s="41"/>
      <c r="AT26" s="41"/>
      <c r="AU26" s="41"/>
      <c r="AV26" s="41"/>
      <c r="AW26" s="41"/>
      <c r="AX26" s="41"/>
      <c r="AY26" s="41"/>
      <c r="AZ26" s="41"/>
      <c r="BA26" s="41"/>
      <c r="BB26" s="41"/>
      <c r="BC26" s="41"/>
      <c r="BD26" s="41"/>
      <c r="BE26" s="41"/>
      <c r="BF26" s="41"/>
      <c r="BG26" s="41"/>
      <c r="BH26" s="41"/>
      <c r="BI26" s="41"/>
      <c r="BJ26" s="41"/>
      <c r="BK26" s="41"/>
      <c r="BL26" s="41"/>
      <c r="BM26" s="41"/>
      <c r="BN26" s="41"/>
      <c r="BO26" s="41"/>
      <c r="BP26" s="41"/>
      <c r="BQ26" s="41"/>
      <c r="BR26" s="41"/>
      <c r="BS26" s="41"/>
      <c r="BT26" s="41"/>
      <c r="BU26" s="41"/>
      <c r="BV26" s="41"/>
      <c r="BW26" s="41"/>
      <c r="BX26" s="41"/>
      <c r="BY26" s="41"/>
      <c r="BZ26" s="41"/>
      <c r="CA26" s="41"/>
      <c r="CB26" s="41"/>
      <c r="CC26" s="41"/>
      <c r="CD26" s="41"/>
      <c r="CE26" s="41"/>
      <c r="CF26" s="41"/>
      <c r="CG26" s="41"/>
      <c r="CH26" s="41"/>
      <c r="CI26" s="41"/>
      <c r="CJ26" s="41"/>
      <c r="CK26" s="41"/>
      <c r="CL26" s="41"/>
      <c r="CM26" s="41"/>
      <c r="CN26" s="41"/>
      <c r="CO26" s="41"/>
      <c r="CP26" s="41"/>
      <c r="CQ26" s="41"/>
      <c r="CR26" s="41"/>
      <c r="CS26" s="41"/>
      <c r="CT26" s="41"/>
      <c r="CU26" s="41"/>
      <c r="CV26" s="41"/>
      <c r="CW26" s="41"/>
      <c r="CX26" s="41"/>
      <c r="CY26" s="41"/>
      <c r="CZ26" s="41"/>
      <c r="DA26" s="41"/>
      <c r="DB26" s="41"/>
      <c r="DC26" s="41"/>
      <c r="DD26" s="41"/>
      <c r="DE26" s="41"/>
      <c r="DF26" s="41"/>
      <c r="DG26" s="41"/>
      <c r="DH26" s="41"/>
      <c r="DI26" s="41"/>
      <c r="DJ26" s="41"/>
      <c r="DK26" s="41"/>
      <c r="DL26" s="41"/>
      <c r="DM26" s="41"/>
      <c r="DN26" s="41"/>
      <c r="DO26" s="41"/>
      <c r="DP26" s="41"/>
      <c r="DQ26" s="41"/>
      <c r="DR26" s="41"/>
      <c r="DS26" s="41"/>
      <c r="DT26" s="41"/>
      <c r="DU26" s="41"/>
      <c r="DV26" s="41"/>
      <c r="DW26" s="41"/>
      <c r="DX26" s="41"/>
      <c r="DY26" s="41"/>
      <c r="DZ26" s="41"/>
      <c r="EA26" s="41"/>
      <c r="EB26" s="41"/>
      <c r="EC26" s="41"/>
      <c r="ED26" s="41"/>
      <c r="EE26" s="41"/>
      <c r="EF26" s="41"/>
      <c r="EG26" s="41"/>
      <c r="EH26" s="41"/>
      <c r="EI26" s="41"/>
      <c r="EJ26" s="41"/>
      <c r="EK26" s="41"/>
      <c r="EL26" s="41"/>
      <c r="EM26" s="41"/>
      <c r="EN26" s="41"/>
      <c r="EO26" s="41"/>
      <c r="EP26" s="41"/>
      <c r="EQ26" s="41"/>
      <c r="ER26" s="41"/>
      <c r="ES26" s="41"/>
      <c r="ET26" s="41"/>
      <c r="EU26" s="41"/>
      <c r="EV26" s="41"/>
      <c r="EW26" s="41"/>
      <c r="EX26" s="41"/>
      <c r="EY26" s="41"/>
      <c r="EZ26" s="41"/>
      <c r="FA26" s="41"/>
      <c r="FB26" s="41"/>
      <c r="FC26" s="41"/>
      <c r="FD26" s="41"/>
      <c r="FE26" s="41"/>
      <c r="FF26" s="41"/>
      <c r="FG26" s="41"/>
      <c r="FH26" s="41"/>
      <c r="FI26" s="41"/>
      <c r="FJ26" s="41"/>
      <c r="FK26" s="41"/>
      <c r="FL26" s="41"/>
      <c r="FM26" s="41"/>
      <c r="FN26" s="41"/>
      <c r="FO26" s="41"/>
      <c r="FP26" s="41"/>
      <c r="FQ26" s="41"/>
      <c r="FR26" s="41"/>
      <c r="FS26" s="41"/>
      <c r="FT26" s="41"/>
      <c r="FU26" s="41"/>
      <c r="FV26" s="41"/>
      <c r="FW26" s="41"/>
      <c r="FX26" s="41"/>
      <c r="FY26" s="41"/>
      <c r="FZ26" s="41"/>
      <c r="GA26" s="41"/>
      <c r="GB26" s="41"/>
      <c r="GC26" s="41"/>
      <c r="GD26" s="41"/>
      <c r="GE26" s="41"/>
      <c r="GF26" s="41"/>
      <c r="GG26" s="41"/>
      <c r="GH26" s="41"/>
      <c r="GI26" s="41"/>
      <c r="GJ26" s="41"/>
      <c r="GK26" s="41"/>
      <c r="GL26" s="41"/>
      <c r="GM26" s="41"/>
      <c r="GN26" s="41"/>
      <c r="GO26" s="41"/>
      <c r="GP26" s="41"/>
      <c r="GQ26" s="41"/>
      <c r="GR26" s="41"/>
      <c r="GS26" s="41"/>
      <c r="GT26" s="41"/>
      <c r="GU26" s="41"/>
      <c r="GV26" s="41"/>
      <c r="GW26" s="41"/>
      <c r="GX26" s="41"/>
      <c r="GY26" s="41"/>
      <c r="GZ26" s="41"/>
      <c r="HA26" s="41"/>
      <c r="HB26" s="41"/>
      <c r="HC26" s="41"/>
      <c r="HD26" s="41"/>
      <c r="HE26" s="41"/>
      <c r="HF26" s="41"/>
      <c r="HG26" s="41"/>
      <c r="HH26" s="41"/>
      <c r="HI26" s="41"/>
      <c r="HJ26" s="41"/>
      <c r="HK26" s="41"/>
      <c r="HL26" s="41"/>
      <c r="HM26" s="41"/>
      <c r="HN26" s="41"/>
      <c r="HO26" s="41"/>
      <c r="HP26" s="41"/>
      <c r="HQ26" s="41"/>
      <c r="HR26" s="41"/>
      <c r="HS26" s="41"/>
      <c r="HT26" s="41"/>
      <c r="HU26" s="41"/>
      <c r="HV26" s="41"/>
      <c r="HW26" s="41"/>
      <c r="HX26" s="41"/>
      <c r="HY26" s="41"/>
      <c r="HZ26" s="41"/>
      <c r="IA26" s="41"/>
      <c r="IB26" s="41"/>
      <c r="IC26" s="41"/>
      <c r="ID26" s="41"/>
      <c r="IE26" s="41"/>
      <c r="IF26" s="41"/>
      <c r="IG26" s="41"/>
      <c r="IH26" s="41"/>
      <c r="II26" s="41"/>
      <c r="IJ26" s="41"/>
      <c r="IK26" s="41"/>
      <c r="IL26" s="41"/>
      <c r="IM26" s="41"/>
      <c r="IN26" s="41"/>
      <c r="IO26" s="41"/>
      <c r="IP26" s="41"/>
      <c r="IQ26" s="41"/>
      <c r="IR26" s="41"/>
      <c r="IS26" s="41"/>
      <c r="IT26" s="41"/>
      <c r="IU26" s="41"/>
      <c r="IV26" s="41"/>
      <c r="IW26" s="41"/>
      <c r="IX26" s="41"/>
      <c r="IY26" s="41"/>
      <c r="IZ26" s="41"/>
      <c r="JA26" s="41"/>
      <c r="JB26" s="41"/>
      <c r="JC26" s="41"/>
      <c r="JD26" s="41"/>
      <c r="JE26" s="41"/>
      <c r="JF26" s="41"/>
      <c r="JG26" s="41"/>
      <c r="JH26" s="41"/>
      <c r="JI26" s="41"/>
      <c r="JJ26" s="41"/>
      <c r="JK26" s="41"/>
      <c r="JL26" s="41"/>
      <c r="JM26" s="41"/>
      <c r="JN26" s="41"/>
      <c r="JO26" s="41"/>
      <c r="JP26" s="41"/>
      <c r="JQ26" s="41"/>
      <c r="JR26" s="41"/>
      <c r="JS26" s="41"/>
      <c r="JT26" s="41"/>
      <c r="JU26" s="41"/>
      <c r="JV26" s="41"/>
      <c r="JW26" s="41"/>
      <c r="JX26" s="41"/>
      <c r="JY26" s="41"/>
      <c r="JZ26" s="41"/>
      <c r="KA26" s="41"/>
      <c r="KB26" s="41"/>
      <c r="KC26" s="41"/>
      <c r="KD26" s="41"/>
      <c r="KE26" s="41"/>
      <c r="KF26" s="41"/>
      <c r="KG26" s="41"/>
      <c r="KH26" s="41"/>
      <c r="KI26" s="41"/>
      <c r="KJ26" s="41"/>
      <c r="KK26" s="41"/>
      <c r="KL26" s="41"/>
      <c r="KM26" s="41"/>
      <c r="KN26" s="41"/>
      <c r="KO26" s="41"/>
      <c r="KP26" s="41"/>
      <c r="KQ26" s="41"/>
      <c r="KR26" s="41"/>
      <c r="KS26" s="41"/>
      <c r="KT26" s="41"/>
      <c r="KU26" s="41"/>
      <c r="KV26" s="41"/>
      <c r="KW26" s="41"/>
      <c r="KX26" s="41"/>
      <c r="KY26" s="41"/>
      <c r="KZ26" s="41"/>
      <c r="LA26" s="41"/>
      <c r="LB26" s="41"/>
      <c r="LC26" s="41"/>
      <c r="LD26" s="41"/>
      <c r="LE26" s="41"/>
      <c r="LF26" s="41"/>
      <c r="LG26" s="41"/>
      <c r="LH26" s="41"/>
      <c r="LI26" s="41"/>
      <c r="LJ26" s="41"/>
      <c r="LK26" s="41"/>
      <c r="LL26" s="41"/>
      <c r="LM26" s="41"/>
      <c r="LN26" s="41"/>
      <c r="LO26" s="41"/>
      <c r="LP26" s="41"/>
      <c r="LQ26" s="41"/>
      <c r="LR26" s="41"/>
      <c r="LS26" s="41"/>
      <c r="LT26" s="41"/>
      <c r="LU26" s="41"/>
      <c r="LV26" s="41"/>
      <c r="LW26" s="41"/>
      <c r="LX26" s="41"/>
      <c r="LY26" s="41"/>
      <c r="LZ26" s="41"/>
      <c r="MA26" s="41"/>
      <c r="MB26" s="41"/>
      <c r="MC26" s="41"/>
      <c r="MD26" s="41"/>
      <c r="ME26" s="41"/>
      <c r="MF26" s="41"/>
      <c r="MG26" s="41"/>
      <c r="MH26" s="41"/>
      <c r="MI26" s="41"/>
      <c r="MJ26" s="41"/>
      <c r="MK26" s="41"/>
      <c r="ML26" s="41"/>
      <c r="MM26" s="41"/>
      <c r="MN26" s="41"/>
      <c r="MO26" s="41"/>
      <c r="MP26" s="41"/>
      <c r="MQ26" s="41"/>
      <c r="MR26" s="41"/>
      <c r="MS26" s="41"/>
      <c r="MT26" s="41"/>
      <c r="MU26" s="41"/>
      <c r="MV26" s="41"/>
      <c r="MW26" s="41"/>
      <c r="MX26" s="41"/>
      <c r="MY26" s="41"/>
      <c r="MZ26" s="41"/>
      <c r="NA26" s="41"/>
      <c r="NB26" s="41"/>
      <c r="NC26" s="41"/>
      <c r="ND26" s="41"/>
      <c r="NE26" s="41"/>
      <c r="NF26" s="41"/>
      <c r="NG26" s="41"/>
      <c r="NH26" s="41"/>
      <c r="NI26" s="41"/>
      <c r="NJ26" s="41"/>
      <c r="NK26" s="41"/>
      <c r="NL26" s="41"/>
      <c r="NM26" s="41"/>
      <c r="NN26" s="41"/>
      <c r="NO26" s="41"/>
      <c r="NP26" s="41"/>
      <c r="NQ26" s="41"/>
      <c r="NR26" s="41"/>
      <c r="NS26" s="41"/>
      <c r="NT26" s="41"/>
      <c r="NU26" s="41"/>
      <c r="NV26" s="41"/>
      <c r="NW26" s="41"/>
      <c r="NX26" s="41"/>
      <c r="NY26" s="41"/>
      <c r="NZ26" s="41"/>
      <c r="OA26" s="41"/>
      <c r="OB26" s="41"/>
      <c r="OC26" s="41"/>
      <c r="OD26" s="41"/>
      <c r="OE26" s="41"/>
      <c r="OF26" s="41"/>
      <c r="OG26" s="41"/>
      <c r="OH26" s="41"/>
      <c r="OI26" s="41"/>
      <c r="OJ26" s="41"/>
      <c r="OK26" s="41"/>
      <c r="OL26" s="41"/>
      <c r="OM26" s="41"/>
      <c r="ON26" s="41"/>
      <c r="OO26" s="41"/>
      <c r="OP26" s="41"/>
      <c r="OQ26" s="41"/>
      <c r="OR26" s="41"/>
      <c r="OS26" s="41"/>
      <c r="OT26" s="41"/>
      <c r="OU26" s="41"/>
      <c r="OV26" s="41"/>
      <c r="OW26" s="41"/>
      <c r="OX26" s="41"/>
      <c r="OY26" s="41"/>
      <c r="OZ26" s="41"/>
      <c r="PA26" s="41"/>
      <c r="PB26" s="41"/>
      <c r="PC26" s="41"/>
      <c r="PD26" s="41"/>
      <c r="PE26" s="41"/>
      <c r="PF26" s="41"/>
      <c r="PG26" s="41"/>
      <c r="PH26" s="41"/>
      <c r="PI26" s="41"/>
      <c r="PJ26" s="41"/>
      <c r="PK26" s="41"/>
      <c r="PL26" s="41"/>
      <c r="PM26" s="41"/>
      <c r="PN26" s="41"/>
      <c r="PO26" s="41"/>
      <c r="PP26" s="41"/>
      <c r="PQ26" s="41"/>
      <c r="PR26" s="41"/>
      <c r="PS26" s="41"/>
      <c r="PT26" s="41"/>
      <c r="PU26" s="41"/>
      <c r="PV26" s="41"/>
      <c r="PW26" s="41"/>
      <c r="PX26" s="41"/>
      <c r="PY26" s="41"/>
      <c r="PZ26" s="41"/>
      <c r="QA26" s="41"/>
      <c r="QB26" s="41"/>
      <c r="QC26" s="41"/>
      <c r="QD26" s="41"/>
      <c r="QE26" s="41"/>
      <c r="QF26" s="41"/>
      <c r="QG26" s="41"/>
      <c r="QH26" s="41"/>
      <c r="QI26" s="41"/>
      <c r="QJ26" s="41"/>
      <c r="QK26" s="41"/>
      <c r="QL26" s="41"/>
      <c r="QM26" s="41"/>
      <c r="QN26" s="41"/>
      <c r="QO26" s="41"/>
      <c r="QP26" s="41"/>
      <c r="QQ26" s="41"/>
      <c r="QR26" s="41"/>
      <c r="QS26" s="41"/>
      <c r="QT26" s="41"/>
      <c r="QU26" s="41"/>
      <c r="QV26" s="41"/>
      <c r="QW26" s="41"/>
      <c r="QX26" s="41"/>
      <c r="QY26" s="41"/>
      <c r="QZ26" s="41"/>
      <c r="RA26" s="41"/>
      <c r="RB26" s="41"/>
      <c r="RC26" s="41"/>
      <c r="RD26" s="41"/>
      <c r="RE26" s="41"/>
      <c r="RF26" s="41"/>
      <c r="RG26" s="41"/>
      <c r="RH26" s="41"/>
      <c r="RI26" s="41"/>
      <c r="RJ26" s="41"/>
      <c r="RK26" s="41"/>
      <c r="RL26" s="41"/>
      <c r="RM26" s="41"/>
      <c r="RN26" s="41"/>
      <c r="RO26" s="41"/>
      <c r="RP26" s="41"/>
      <c r="RQ26" s="41"/>
      <c r="RR26" s="41"/>
      <c r="RS26" s="41"/>
      <c r="RT26" s="41"/>
      <c r="RU26" s="41"/>
      <c r="RV26" s="41"/>
      <c r="RW26" s="41"/>
      <c r="RX26" s="41"/>
      <c r="RY26" s="41"/>
      <c r="RZ26" s="41"/>
      <c r="SA26" s="41"/>
      <c r="SB26" s="41"/>
      <c r="SC26" s="41"/>
      <c r="SD26" s="41"/>
      <c r="SE26" s="41"/>
      <c r="SF26" s="41"/>
      <c r="SG26" s="41"/>
      <c r="SH26" s="41"/>
      <c r="SI26" s="41"/>
      <c r="SJ26" s="41"/>
      <c r="SK26" s="41"/>
      <c r="SL26" s="41"/>
      <c r="SM26" s="41"/>
      <c r="SN26" s="41"/>
      <c r="SO26" s="41"/>
      <c r="SP26" s="41"/>
      <c r="SQ26" s="41"/>
      <c r="SR26" s="41"/>
      <c r="SS26" s="41"/>
      <c r="ST26" s="41"/>
      <c r="SU26" s="41"/>
      <c r="SV26" s="41"/>
      <c r="SW26" s="41"/>
      <c r="SX26" s="41"/>
      <c r="SY26" s="41"/>
      <c r="SZ26" s="41"/>
      <c r="TA26" s="41"/>
      <c r="TB26" s="41"/>
      <c r="TC26" s="41"/>
      <c r="TD26" s="41"/>
      <c r="TE26" s="41"/>
      <c r="TF26" s="41"/>
      <c r="TG26" s="41"/>
      <c r="TH26" s="41"/>
      <c r="TI26" s="41"/>
      <c r="TJ26" s="41"/>
      <c r="TK26" s="41"/>
      <c r="TL26" s="41"/>
      <c r="TM26" s="41"/>
      <c r="TN26" s="41"/>
      <c r="TO26" s="41"/>
      <c r="TP26" s="41"/>
      <c r="TQ26" s="41"/>
      <c r="TR26" s="41"/>
      <c r="TS26" s="41"/>
      <c r="TT26" s="41"/>
      <c r="TU26" s="41"/>
      <c r="TV26" s="41"/>
      <c r="TW26" s="41"/>
      <c r="TX26" s="41"/>
      <c r="TY26" s="41"/>
      <c r="TZ26" s="41"/>
      <c r="UA26" s="41"/>
      <c r="UB26" s="41"/>
      <c r="UC26" s="41"/>
      <c r="UD26" s="41"/>
      <c r="UE26" s="41"/>
      <c r="UF26" s="41"/>
      <c r="UG26" s="41"/>
      <c r="UH26" s="41"/>
      <c r="UI26" s="41"/>
      <c r="UJ26" s="41"/>
      <c r="UK26" s="41"/>
      <c r="UL26" s="41"/>
      <c r="UM26" s="41"/>
      <c r="UN26" s="41"/>
      <c r="UO26" s="41"/>
      <c r="UP26" s="41"/>
      <c r="UQ26" s="41"/>
      <c r="UR26" s="41"/>
      <c r="US26" s="41"/>
      <c r="UT26" s="41"/>
      <c r="UU26" s="41"/>
      <c r="UV26" s="41"/>
      <c r="UW26" s="41"/>
      <c r="UX26" s="41"/>
      <c r="UY26" s="41"/>
      <c r="UZ26" s="41"/>
      <c r="VA26" s="41"/>
      <c r="VB26" s="41"/>
      <c r="VC26" s="41"/>
      <c r="VD26" s="41"/>
      <c r="VE26" s="41"/>
      <c r="VF26" s="41"/>
      <c r="VG26" s="41"/>
      <c r="VH26" s="41"/>
      <c r="VI26" s="41"/>
      <c r="VJ26" s="41"/>
      <c r="VK26" s="41"/>
      <c r="VL26" s="41"/>
      <c r="VM26" s="41"/>
      <c r="VN26" s="41"/>
      <c r="VO26" s="41"/>
      <c r="VP26" s="41"/>
      <c r="VQ26" s="41"/>
      <c r="VR26" s="41"/>
      <c r="VS26" s="41"/>
      <c r="VT26" s="41"/>
      <c r="VU26" s="41"/>
      <c r="VV26" s="41"/>
      <c r="VW26" s="41"/>
      <c r="VX26" s="41"/>
      <c r="VY26" s="41"/>
      <c r="VZ26" s="41"/>
      <c r="WA26" s="41"/>
      <c r="WB26" s="41"/>
      <c r="WC26" s="41"/>
      <c r="WD26" s="41"/>
      <c r="WE26" s="41"/>
      <c r="WF26" s="41"/>
      <c r="WG26" s="41"/>
      <c r="WH26" s="41"/>
      <c r="WI26" s="41"/>
      <c r="WJ26" s="41"/>
      <c r="WK26" s="41"/>
      <c r="WL26" s="41"/>
      <c r="WM26" s="41"/>
      <c r="WN26" s="41"/>
      <c r="WO26" s="41"/>
      <c r="WP26" s="41"/>
      <c r="WQ26" s="41"/>
      <c r="WR26" s="41"/>
      <c r="WS26" s="41"/>
      <c r="WT26" s="41"/>
      <c r="WU26" s="41"/>
      <c r="WV26" s="41"/>
      <c r="WW26" s="41"/>
    </row>
    <row r="27" spans="1:621" ht="17.100000000000001" customHeight="1" x14ac:dyDescent="0.25">
      <c r="A27" s="308">
        <v>24</v>
      </c>
      <c r="B27" s="329">
        <v>130</v>
      </c>
      <c r="C27" s="329">
        <v>38</v>
      </c>
      <c r="D27" s="335">
        <f t="shared" si="5"/>
        <v>0.29230769230769232</v>
      </c>
      <c r="E27" s="331">
        <f t="shared" si="1"/>
        <v>50</v>
      </c>
      <c r="F27" s="332">
        <v>7</v>
      </c>
      <c r="G27" s="332">
        <v>8</v>
      </c>
      <c r="H27" s="336">
        <v>15</v>
      </c>
      <c r="I27" s="337">
        <f t="shared" si="0"/>
        <v>0.39473684210526316</v>
      </c>
      <c r="J27" s="336">
        <f t="shared" si="3"/>
        <v>-1</v>
      </c>
      <c r="K27" s="334">
        <f t="shared" si="8"/>
        <v>0.14285714285714285</v>
      </c>
      <c r="L27" s="331">
        <f t="shared" si="2"/>
        <v>20</v>
      </c>
      <c r="M27" s="197"/>
    </row>
    <row r="28" spans="1:621" s="69" customFormat="1" ht="17.100000000000001" customHeight="1" x14ac:dyDescent="0.25">
      <c r="A28" s="308">
        <v>25</v>
      </c>
      <c r="B28" s="329">
        <v>634</v>
      </c>
      <c r="C28" s="329">
        <v>220</v>
      </c>
      <c r="D28" s="335">
        <f t="shared" si="5"/>
        <v>0.3470031545741325</v>
      </c>
      <c r="E28" s="331">
        <f t="shared" si="1"/>
        <v>34</v>
      </c>
      <c r="F28" s="332">
        <v>41</v>
      </c>
      <c r="G28" s="332">
        <v>34</v>
      </c>
      <c r="H28" s="332">
        <v>75</v>
      </c>
      <c r="I28" s="337">
        <f t="shared" si="0"/>
        <v>0.34090909090909088</v>
      </c>
      <c r="J28" s="332">
        <f t="shared" si="3"/>
        <v>7</v>
      </c>
      <c r="K28" s="334">
        <f t="shared" si="8"/>
        <v>-0.17073170731707318</v>
      </c>
      <c r="L28" s="331">
        <f t="shared" si="2"/>
        <v>41</v>
      </c>
      <c r="M28" s="197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  <c r="AM28" s="41"/>
      <c r="AN28" s="41"/>
      <c r="AO28" s="41"/>
      <c r="AP28" s="41"/>
      <c r="AQ28" s="41"/>
      <c r="AR28" s="41"/>
      <c r="AS28" s="41"/>
      <c r="AT28" s="41"/>
      <c r="AU28" s="41"/>
      <c r="AV28" s="41"/>
      <c r="AW28" s="41"/>
      <c r="AX28" s="41"/>
      <c r="AY28" s="41"/>
      <c r="AZ28" s="41"/>
      <c r="BA28" s="41"/>
      <c r="BB28" s="41"/>
      <c r="BC28" s="41"/>
      <c r="BD28" s="41"/>
      <c r="BE28" s="41"/>
      <c r="BF28" s="41"/>
      <c r="BG28" s="41"/>
      <c r="BH28" s="41"/>
      <c r="BI28" s="41"/>
      <c r="BJ28" s="41"/>
      <c r="BK28" s="41"/>
      <c r="BL28" s="41"/>
      <c r="BM28" s="41"/>
      <c r="BN28" s="41"/>
      <c r="BO28" s="41"/>
      <c r="BP28" s="41"/>
      <c r="BQ28" s="41"/>
      <c r="BR28" s="41"/>
      <c r="BS28" s="41"/>
      <c r="BT28" s="41"/>
      <c r="BU28" s="41"/>
      <c r="BV28" s="41"/>
      <c r="BW28" s="41"/>
      <c r="BX28" s="41"/>
      <c r="BY28" s="41"/>
      <c r="BZ28" s="41"/>
      <c r="CA28" s="41"/>
      <c r="CB28" s="41"/>
      <c r="CC28" s="41"/>
      <c r="CD28" s="41"/>
      <c r="CE28" s="41"/>
      <c r="CF28" s="41"/>
      <c r="CG28" s="41"/>
      <c r="CH28" s="41"/>
      <c r="CI28" s="41"/>
      <c r="CJ28" s="41"/>
      <c r="CK28" s="41"/>
      <c r="CL28" s="41"/>
      <c r="CM28" s="41"/>
      <c r="CN28" s="41"/>
      <c r="CO28" s="41"/>
      <c r="CP28" s="41"/>
      <c r="CQ28" s="41"/>
      <c r="CR28" s="41"/>
      <c r="CS28" s="41"/>
      <c r="CT28" s="41"/>
      <c r="CU28" s="41"/>
      <c r="CV28" s="41"/>
      <c r="CW28" s="41"/>
      <c r="CX28" s="41"/>
      <c r="CY28" s="41"/>
      <c r="CZ28" s="41"/>
      <c r="DA28" s="41"/>
      <c r="DB28" s="41"/>
      <c r="DC28" s="41"/>
      <c r="DD28" s="41"/>
      <c r="DE28" s="41"/>
      <c r="DF28" s="41"/>
      <c r="DG28" s="41"/>
      <c r="DH28" s="41"/>
      <c r="DI28" s="41"/>
      <c r="DJ28" s="41"/>
      <c r="DK28" s="41"/>
      <c r="DL28" s="41"/>
      <c r="DM28" s="41"/>
      <c r="DN28" s="41"/>
      <c r="DO28" s="41"/>
      <c r="DP28" s="41"/>
      <c r="DQ28" s="41"/>
      <c r="DR28" s="41"/>
      <c r="DS28" s="41"/>
      <c r="DT28" s="41"/>
      <c r="DU28" s="41"/>
      <c r="DV28" s="41"/>
      <c r="DW28" s="41"/>
      <c r="DX28" s="41"/>
      <c r="DY28" s="41"/>
      <c r="DZ28" s="41"/>
      <c r="EA28" s="41"/>
      <c r="EB28" s="41"/>
      <c r="EC28" s="41"/>
      <c r="ED28" s="41"/>
      <c r="EE28" s="41"/>
      <c r="EF28" s="41"/>
      <c r="EG28" s="41"/>
      <c r="EH28" s="41"/>
      <c r="EI28" s="41"/>
      <c r="EJ28" s="41"/>
      <c r="EK28" s="41"/>
      <c r="EL28" s="41"/>
      <c r="EM28" s="41"/>
      <c r="EN28" s="41"/>
      <c r="EO28" s="41"/>
      <c r="EP28" s="41"/>
      <c r="EQ28" s="41"/>
      <c r="ER28" s="41"/>
      <c r="ES28" s="41"/>
      <c r="ET28" s="41"/>
      <c r="EU28" s="41"/>
      <c r="EV28" s="41"/>
      <c r="EW28" s="41"/>
      <c r="EX28" s="41"/>
      <c r="EY28" s="41"/>
      <c r="EZ28" s="41"/>
      <c r="FA28" s="41"/>
      <c r="FB28" s="41"/>
      <c r="FC28" s="41"/>
      <c r="FD28" s="41"/>
      <c r="FE28" s="41"/>
      <c r="FF28" s="41"/>
      <c r="FG28" s="41"/>
      <c r="FH28" s="41"/>
      <c r="FI28" s="41"/>
      <c r="FJ28" s="41"/>
      <c r="FK28" s="41"/>
      <c r="FL28" s="41"/>
      <c r="FM28" s="41"/>
      <c r="FN28" s="41"/>
      <c r="FO28" s="41"/>
      <c r="FP28" s="41"/>
      <c r="FQ28" s="41"/>
      <c r="FR28" s="41"/>
      <c r="FS28" s="41"/>
      <c r="FT28" s="41"/>
      <c r="FU28" s="41"/>
      <c r="FV28" s="41"/>
      <c r="FW28" s="41"/>
      <c r="FX28" s="41"/>
      <c r="FY28" s="41"/>
      <c r="FZ28" s="41"/>
      <c r="GA28" s="41"/>
      <c r="GB28" s="41"/>
      <c r="GC28" s="41"/>
      <c r="GD28" s="41"/>
      <c r="GE28" s="41"/>
      <c r="GF28" s="41"/>
      <c r="GG28" s="41"/>
      <c r="GH28" s="41"/>
      <c r="GI28" s="41"/>
      <c r="GJ28" s="41"/>
      <c r="GK28" s="41"/>
      <c r="GL28" s="41"/>
      <c r="GM28" s="41"/>
      <c r="GN28" s="41"/>
      <c r="GO28" s="41"/>
      <c r="GP28" s="41"/>
      <c r="GQ28" s="41"/>
      <c r="GR28" s="41"/>
      <c r="GS28" s="41"/>
      <c r="GT28" s="41"/>
      <c r="GU28" s="41"/>
      <c r="GV28" s="41"/>
      <c r="GW28" s="41"/>
      <c r="GX28" s="41"/>
      <c r="GY28" s="41"/>
      <c r="GZ28" s="41"/>
      <c r="HA28" s="41"/>
      <c r="HB28" s="41"/>
      <c r="HC28" s="41"/>
      <c r="HD28" s="41"/>
      <c r="HE28" s="41"/>
      <c r="HF28" s="41"/>
      <c r="HG28" s="41"/>
      <c r="HH28" s="41"/>
      <c r="HI28" s="41"/>
      <c r="HJ28" s="41"/>
      <c r="HK28" s="41"/>
      <c r="HL28" s="41"/>
      <c r="HM28" s="41"/>
      <c r="HN28" s="41"/>
      <c r="HO28" s="41"/>
      <c r="HP28" s="41"/>
      <c r="HQ28" s="41"/>
      <c r="HR28" s="41"/>
      <c r="HS28" s="41"/>
      <c r="HT28" s="41"/>
      <c r="HU28" s="41"/>
      <c r="HV28" s="41"/>
      <c r="HW28" s="41"/>
      <c r="HX28" s="41"/>
      <c r="HY28" s="41"/>
      <c r="HZ28" s="41"/>
      <c r="IA28" s="41"/>
      <c r="IB28" s="41"/>
      <c r="IC28" s="41"/>
      <c r="ID28" s="41"/>
      <c r="IE28" s="41"/>
      <c r="IF28" s="41"/>
      <c r="IG28" s="41"/>
      <c r="IH28" s="41"/>
      <c r="II28" s="41"/>
      <c r="IJ28" s="41"/>
      <c r="IK28" s="41"/>
      <c r="IL28" s="41"/>
      <c r="IM28" s="41"/>
      <c r="IN28" s="41"/>
      <c r="IO28" s="41"/>
      <c r="IP28" s="41"/>
      <c r="IQ28" s="41"/>
      <c r="IR28" s="41"/>
      <c r="IS28" s="41"/>
      <c r="IT28" s="41"/>
      <c r="IU28" s="41"/>
      <c r="IV28" s="41"/>
      <c r="IW28" s="41"/>
      <c r="IX28" s="41"/>
      <c r="IY28" s="41"/>
      <c r="IZ28" s="41"/>
      <c r="JA28" s="41"/>
      <c r="JB28" s="41"/>
      <c r="JC28" s="41"/>
      <c r="JD28" s="41"/>
      <c r="JE28" s="41"/>
      <c r="JF28" s="41"/>
      <c r="JG28" s="41"/>
      <c r="JH28" s="41"/>
      <c r="JI28" s="41"/>
      <c r="JJ28" s="41"/>
      <c r="JK28" s="41"/>
      <c r="JL28" s="41"/>
      <c r="JM28" s="41"/>
      <c r="JN28" s="41"/>
      <c r="JO28" s="41"/>
      <c r="JP28" s="41"/>
      <c r="JQ28" s="41"/>
      <c r="JR28" s="41"/>
      <c r="JS28" s="41"/>
      <c r="JT28" s="41"/>
      <c r="JU28" s="41"/>
      <c r="JV28" s="41"/>
      <c r="JW28" s="41"/>
      <c r="JX28" s="41"/>
      <c r="JY28" s="41"/>
      <c r="JZ28" s="41"/>
      <c r="KA28" s="41"/>
      <c r="KB28" s="41"/>
      <c r="KC28" s="41"/>
      <c r="KD28" s="41"/>
      <c r="KE28" s="41"/>
      <c r="KF28" s="41"/>
      <c r="KG28" s="41"/>
      <c r="KH28" s="41"/>
      <c r="KI28" s="41"/>
      <c r="KJ28" s="41"/>
      <c r="KK28" s="41"/>
      <c r="KL28" s="41"/>
      <c r="KM28" s="41"/>
      <c r="KN28" s="41"/>
      <c r="KO28" s="41"/>
      <c r="KP28" s="41"/>
      <c r="KQ28" s="41"/>
      <c r="KR28" s="41"/>
      <c r="KS28" s="41"/>
      <c r="KT28" s="41"/>
      <c r="KU28" s="41"/>
      <c r="KV28" s="41"/>
      <c r="KW28" s="41"/>
      <c r="KX28" s="41"/>
      <c r="KY28" s="41"/>
      <c r="KZ28" s="41"/>
      <c r="LA28" s="41"/>
      <c r="LB28" s="41"/>
      <c r="LC28" s="41"/>
      <c r="LD28" s="41"/>
      <c r="LE28" s="41"/>
      <c r="LF28" s="41"/>
      <c r="LG28" s="41"/>
      <c r="LH28" s="41"/>
      <c r="LI28" s="41"/>
      <c r="LJ28" s="41"/>
      <c r="LK28" s="41"/>
      <c r="LL28" s="41"/>
      <c r="LM28" s="41"/>
      <c r="LN28" s="41"/>
      <c r="LO28" s="41"/>
      <c r="LP28" s="41"/>
      <c r="LQ28" s="41"/>
      <c r="LR28" s="41"/>
      <c r="LS28" s="41"/>
      <c r="LT28" s="41"/>
      <c r="LU28" s="41"/>
      <c r="LV28" s="41"/>
      <c r="LW28" s="41"/>
      <c r="LX28" s="41"/>
      <c r="LY28" s="41"/>
      <c r="LZ28" s="41"/>
      <c r="MA28" s="41"/>
      <c r="MB28" s="41"/>
      <c r="MC28" s="41"/>
      <c r="MD28" s="41"/>
      <c r="ME28" s="41"/>
      <c r="MF28" s="41"/>
      <c r="MG28" s="41"/>
      <c r="MH28" s="41"/>
      <c r="MI28" s="41"/>
      <c r="MJ28" s="41"/>
      <c r="MK28" s="41"/>
      <c r="ML28" s="41"/>
      <c r="MM28" s="41"/>
      <c r="MN28" s="41"/>
      <c r="MO28" s="41"/>
      <c r="MP28" s="41"/>
      <c r="MQ28" s="41"/>
      <c r="MR28" s="41"/>
      <c r="MS28" s="41"/>
      <c r="MT28" s="41"/>
      <c r="MU28" s="41"/>
      <c r="MV28" s="41"/>
      <c r="MW28" s="41"/>
      <c r="MX28" s="41"/>
      <c r="MY28" s="41"/>
      <c r="MZ28" s="41"/>
      <c r="NA28" s="41"/>
      <c r="NB28" s="41"/>
      <c r="NC28" s="41"/>
      <c r="ND28" s="41"/>
      <c r="NE28" s="41"/>
      <c r="NF28" s="41"/>
      <c r="NG28" s="41"/>
      <c r="NH28" s="41"/>
      <c r="NI28" s="41"/>
      <c r="NJ28" s="41"/>
      <c r="NK28" s="41"/>
      <c r="NL28" s="41"/>
      <c r="NM28" s="41"/>
      <c r="NN28" s="41"/>
      <c r="NO28" s="41"/>
      <c r="NP28" s="41"/>
      <c r="NQ28" s="41"/>
      <c r="NR28" s="41"/>
      <c r="NS28" s="41"/>
      <c r="NT28" s="41"/>
      <c r="NU28" s="41"/>
      <c r="NV28" s="41"/>
      <c r="NW28" s="41"/>
      <c r="NX28" s="41"/>
      <c r="NY28" s="41"/>
      <c r="NZ28" s="41"/>
      <c r="OA28" s="41"/>
      <c r="OB28" s="41"/>
      <c r="OC28" s="41"/>
      <c r="OD28" s="41"/>
      <c r="OE28" s="41"/>
      <c r="OF28" s="41"/>
      <c r="OG28" s="41"/>
      <c r="OH28" s="41"/>
      <c r="OI28" s="41"/>
      <c r="OJ28" s="41"/>
      <c r="OK28" s="41"/>
      <c r="OL28" s="41"/>
      <c r="OM28" s="41"/>
      <c r="ON28" s="41"/>
      <c r="OO28" s="41"/>
      <c r="OP28" s="41"/>
      <c r="OQ28" s="41"/>
      <c r="OR28" s="41"/>
      <c r="OS28" s="41"/>
      <c r="OT28" s="41"/>
      <c r="OU28" s="41"/>
      <c r="OV28" s="41"/>
      <c r="OW28" s="41"/>
      <c r="OX28" s="41"/>
      <c r="OY28" s="41"/>
      <c r="OZ28" s="41"/>
      <c r="PA28" s="41"/>
      <c r="PB28" s="41"/>
      <c r="PC28" s="41"/>
      <c r="PD28" s="41"/>
      <c r="PE28" s="41"/>
      <c r="PF28" s="41"/>
      <c r="PG28" s="41"/>
      <c r="PH28" s="41"/>
      <c r="PI28" s="41"/>
      <c r="PJ28" s="41"/>
      <c r="PK28" s="41"/>
      <c r="PL28" s="41"/>
      <c r="PM28" s="41"/>
      <c r="PN28" s="41"/>
      <c r="PO28" s="41"/>
      <c r="PP28" s="41"/>
      <c r="PQ28" s="41"/>
      <c r="PR28" s="41"/>
      <c r="PS28" s="41"/>
      <c r="PT28" s="41"/>
      <c r="PU28" s="41"/>
      <c r="PV28" s="41"/>
      <c r="PW28" s="41"/>
      <c r="PX28" s="41"/>
      <c r="PY28" s="41"/>
      <c r="PZ28" s="41"/>
      <c r="QA28" s="41"/>
      <c r="QB28" s="41"/>
      <c r="QC28" s="41"/>
      <c r="QD28" s="41"/>
      <c r="QE28" s="41"/>
      <c r="QF28" s="41"/>
      <c r="QG28" s="41"/>
      <c r="QH28" s="41"/>
      <c r="QI28" s="41"/>
      <c r="QJ28" s="41"/>
      <c r="QK28" s="41"/>
      <c r="QL28" s="41"/>
      <c r="QM28" s="41"/>
      <c r="QN28" s="41"/>
      <c r="QO28" s="41"/>
      <c r="QP28" s="41"/>
      <c r="QQ28" s="41"/>
      <c r="QR28" s="41"/>
      <c r="QS28" s="41"/>
      <c r="QT28" s="41"/>
      <c r="QU28" s="41"/>
      <c r="QV28" s="41"/>
      <c r="QW28" s="41"/>
      <c r="QX28" s="41"/>
      <c r="QY28" s="41"/>
      <c r="QZ28" s="41"/>
      <c r="RA28" s="41"/>
      <c r="RB28" s="41"/>
      <c r="RC28" s="41"/>
      <c r="RD28" s="41"/>
      <c r="RE28" s="41"/>
      <c r="RF28" s="41"/>
      <c r="RG28" s="41"/>
      <c r="RH28" s="41"/>
      <c r="RI28" s="41"/>
      <c r="RJ28" s="41"/>
      <c r="RK28" s="41"/>
      <c r="RL28" s="41"/>
      <c r="RM28" s="41"/>
      <c r="RN28" s="41"/>
      <c r="RO28" s="41"/>
      <c r="RP28" s="41"/>
      <c r="RQ28" s="41"/>
      <c r="RR28" s="41"/>
      <c r="RS28" s="41"/>
      <c r="RT28" s="41"/>
      <c r="RU28" s="41"/>
      <c r="RV28" s="41"/>
      <c r="RW28" s="41"/>
      <c r="RX28" s="41"/>
      <c r="RY28" s="41"/>
      <c r="RZ28" s="41"/>
      <c r="SA28" s="41"/>
      <c r="SB28" s="41"/>
      <c r="SC28" s="41"/>
      <c r="SD28" s="41"/>
      <c r="SE28" s="41"/>
      <c r="SF28" s="41"/>
      <c r="SG28" s="41"/>
      <c r="SH28" s="41"/>
      <c r="SI28" s="41"/>
      <c r="SJ28" s="41"/>
      <c r="SK28" s="41"/>
      <c r="SL28" s="41"/>
      <c r="SM28" s="41"/>
      <c r="SN28" s="41"/>
      <c r="SO28" s="41"/>
      <c r="SP28" s="41"/>
      <c r="SQ28" s="41"/>
      <c r="SR28" s="41"/>
      <c r="SS28" s="41"/>
      <c r="ST28" s="41"/>
      <c r="SU28" s="41"/>
      <c r="SV28" s="41"/>
      <c r="SW28" s="41"/>
      <c r="SX28" s="41"/>
      <c r="SY28" s="41"/>
      <c r="SZ28" s="41"/>
      <c r="TA28" s="41"/>
      <c r="TB28" s="41"/>
      <c r="TC28" s="41"/>
      <c r="TD28" s="41"/>
      <c r="TE28" s="41"/>
      <c r="TF28" s="41"/>
      <c r="TG28" s="41"/>
      <c r="TH28" s="41"/>
      <c r="TI28" s="41"/>
      <c r="TJ28" s="41"/>
      <c r="TK28" s="41"/>
      <c r="TL28" s="41"/>
      <c r="TM28" s="41"/>
      <c r="TN28" s="41"/>
      <c r="TO28" s="41"/>
      <c r="TP28" s="41"/>
      <c r="TQ28" s="41"/>
      <c r="TR28" s="41"/>
      <c r="TS28" s="41"/>
      <c r="TT28" s="41"/>
      <c r="TU28" s="41"/>
      <c r="TV28" s="41"/>
      <c r="TW28" s="41"/>
      <c r="TX28" s="41"/>
      <c r="TY28" s="41"/>
      <c r="TZ28" s="41"/>
      <c r="UA28" s="41"/>
      <c r="UB28" s="41"/>
      <c r="UC28" s="41"/>
      <c r="UD28" s="41"/>
      <c r="UE28" s="41"/>
      <c r="UF28" s="41"/>
      <c r="UG28" s="41"/>
      <c r="UH28" s="41"/>
      <c r="UI28" s="41"/>
      <c r="UJ28" s="41"/>
      <c r="UK28" s="41"/>
      <c r="UL28" s="41"/>
      <c r="UM28" s="41"/>
      <c r="UN28" s="41"/>
      <c r="UO28" s="41"/>
      <c r="UP28" s="41"/>
      <c r="UQ28" s="41"/>
      <c r="UR28" s="41"/>
      <c r="US28" s="41"/>
      <c r="UT28" s="41"/>
      <c r="UU28" s="41"/>
      <c r="UV28" s="41"/>
      <c r="UW28" s="41"/>
      <c r="UX28" s="41"/>
      <c r="UY28" s="41"/>
      <c r="UZ28" s="41"/>
      <c r="VA28" s="41"/>
      <c r="VB28" s="41"/>
      <c r="VC28" s="41"/>
      <c r="VD28" s="41"/>
      <c r="VE28" s="41"/>
      <c r="VF28" s="41"/>
      <c r="VG28" s="41"/>
      <c r="VH28" s="41"/>
      <c r="VI28" s="41"/>
      <c r="VJ28" s="41"/>
      <c r="VK28" s="41"/>
      <c r="VL28" s="41"/>
      <c r="VM28" s="41"/>
      <c r="VN28" s="41"/>
      <c r="VO28" s="41"/>
      <c r="VP28" s="41"/>
      <c r="VQ28" s="41"/>
      <c r="VR28" s="41"/>
      <c r="VS28" s="41"/>
      <c r="VT28" s="41"/>
      <c r="VU28" s="41"/>
      <c r="VV28" s="41"/>
      <c r="VW28" s="41"/>
      <c r="VX28" s="41"/>
      <c r="VY28" s="41"/>
      <c r="VZ28" s="41"/>
      <c r="WA28" s="41"/>
      <c r="WB28" s="41"/>
      <c r="WC28" s="41"/>
      <c r="WD28" s="41"/>
      <c r="WE28" s="41"/>
      <c r="WF28" s="41"/>
      <c r="WG28" s="41"/>
      <c r="WH28" s="41"/>
      <c r="WI28" s="41"/>
      <c r="WJ28" s="41"/>
      <c r="WK28" s="41"/>
      <c r="WL28" s="41"/>
      <c r="WM28" s="41"/>
      <c r="WN28" s="41"/>
      <c r="WO28" s="41"/>
      <c r="WP28" s="41"/>
      <c r="WQ28" s="41"/>
      <c r="WR28" s="41"/>
      <c r="WS28" s="41"/>
      <c r="WT28" s="41"/>
      <c r="WU28" s="41"/>
      <c r="WV28" s="41"/>
      <c r="WW28" s="41"/>
    </row>
    <row r="29" spans="1:621" ht="17.100000000000001" customHeight="1" x14ac:dyDescent="0.25">
      <c r="A29" s="308">
        <v>26</v>
      </c>
      <c r="B29" s="329">
        <v>966</v>
      </c>
      <c r="C29" s="329">
        <v>334</v>
      </c>
      <c r="D29" s="335">
        <f t="shared" si="5"/>
        <v>0.34575569358178054</v>
      </c>
      <c r="E29" s="331">
        <f t="shared" si="1"/>
        <v>35</v>
      </c>
      <c r="F29" s="332">
        <v>62</v>
      </c>
      <c r="G29" s="332">
        <v>41</v>
      </c>
      <c r="H29" s="336">
        <v>103</v>
      </c>
      <c r="I29" s="337">
        <f t="shared" si="0"/>
        <v>0.30838323353293412</v>
      </c>
      <c r="J29" s="336">
        <f t="shared" si="3"/>
        <v>21</v>
      </c>
      <c r="K29" s="334">
        <f t="shared" si="8"/>
        <v>-0.33870967741935482</v>
      </c>
      <c r="L29" s="331">
        <f t="shared" si="2"/>
        <v>47</v>
      </c>
      <c r="M29" s="197"/>
    </row>
    <row r="30" spans="1:621" s="69" customFormat="1" ht="17.100000000000001" customHeight="1" x14ac:dyDescent="0.25">
      <c r="A30" s="308">
        <v>27</v>
      </c>
      <c r="B30" s="329">
        <v>1729</v>
      </c>
      <c r="C30" s="329">
        <v>618</v>
      </c>
      <c r="D30" s="335">
        <f t="shared" si="5"/>
        <v>0.35743204164256798</v>
      </c>
      <c r="E30" s="331">
        <f t="shared" si="1"/>
        <v>26</v>
      </c>
      <c r="F30" s="332">
        <v>110</v>
      </c>
      <c r="G30" s="332">
        <v>87</v>
      </c>
      <c r="H30" s="332">
        <v>197</v>
      </c>
      <c r="I30" s="337">
        <f t="shared" si="0"/>
        <v>0.31877022653721682</v>
      </c>
      <c r="J30" s="332">
        <f t="shared" si="3"/>
        <v>23</v>
      </c>
      <c r="K30" s="334">
        <f t="shared" si="8"/>
        <v>-0.20909090909090908</v>
      </c>
      <c r="L30" s="331">
        <f t="shared" si="2"/>
        <v>44</v>
      </c>
      <c r="M30" s="197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41"/>
      <c r="AL30" s="41"/>
      <c r="AM30" s="41"/>
      <c r="AN30" s="41"/>
      <c r="AO30" s="41"/>
      <c r="AP30" s="41"/>
      <c r="AQ30" s="41"/>
      <c r="AR30" s="41"/>
      <c r="AS30" s="41"/>
      <c r="AT30" s="41"/>
      <c r="AU30" s="41"/>
      <c r="AV30" s="41"/>
      <c r="AW30" s="41"/>
      <c r="AX30" s="41"/>
      <c r="AY30" s="41"/>
      <c r="AZ30" s="41"/>
      <c r="BA30" s="41"/>
      <c r="BB30" s="41"/>
      <c r="BC30" s="41"/>
      <c r="BD30" s="41"/>
      <c r="BE30" s="41"/>
      <c r="BF30" s="41"/>
      <c r="BG30" s="41"/>
      <c r="BH30" s="41"/>
      <c r="BI30" s="41"/>
      <c r="BJ30" s="41"/>
      <c r="BK30" s="41"/>
      <c r="BL30" s="41"/>
      <c r="BM30" s="41"/>
      <c r="BN30" s="41"/>
      <c r="BO30" s="41"/>
      <c r="BP30" s="41"/>
      <c r="BQ30" s="41"/>
      <c r="BR30" s="41"/>
      <c r="BS30" s="41"/>
      <c r="BT30" s="41"/>
      <c r="BU30" s="41"/>
      <c r="BV30" s="41"/>
      <c r="BW30" s="41"/>
      <c r="BX30" s="41"/>
      <c r="BY30" s="41"/>
      <c r="BZ30" s="41"/>
      <c r="CA30" s="41"/>
      <c r="CB30" s="41"/>
      <c r="CC30" s="41"/>
      <c r="CD30" s="41"/>
      <c r="CE30" s="41"/>
      <c r="CF30" s="41"/>
      <c r="CG30" s="41"/>
      <c r="CH30" s="41"/>
      <c r="CI30" s="41"/>
      <c r="CJ30" s="41"/>
      <c r="CK30" s="41"/>
      <c r="CL30" s="41"/>
      <c r="CM30" s="41"/>
      <c r="CN30" s="41"/>
      <c r="CO30" s="41"/>
      <c r="CP30" s="41"/>
      <c r="CQ30" s="41"/>
      <c r="CR30" s="41"/>
      <c r="CS30" s="41"/>
      <c r="CT30" s="41"/>
      <c r="CU30" s="41"/>
      <c r="CV30" s="41"/>
      <c r="CW30" s="41"/>
      <c r="CX30" s="41"/>
      <c r="CY30" s="41"/>
      <c r="CZ30" s="41"/>
      <c r="DA30" s="41"/>
      <c r="DB30" s="41"/>
      <c r="DC30" s="41"/>
      <c r="DD30" s="41"/>
      <c r="DE30" s="41"/>
      <c r="DF30" s="41"/>
      <c r="DG30" s="41"/>
      <c r="DH30" s="41"/>
      <c r="DI30" s="41"/>
      <c r="DJ30" s="41"/>
      <c r="DK30" s="41"/>
      <c r="DL30" s="41"/>
      <c r="DM30" s="41"/>
      <c r="DN30" s="41"/>
      <c r="DO30" s="41"/>
      <c r="DP30" s="41"/>
      <c r="DQ30" s="41"/>
      <c r="DR30" s="41"/>
      <c r="DS30" s="41"/>
      <c r="DT30" s="41"/>
      <c r="DU30" s="41"/>
      <c r="DV30" s="41"/>
      <c r="DW30" s="41"/>
      <c r="DX30" s="41"/>
      <c r="DY30" s="41"/>
      <c r="DZ30" s="41"/>
      <c r="EA30" s="41"/>
      <c r="EB30" s="41"/>
      <c r="EC30" s="41"/>
      <c r="ED30" s="41"/>
      <c r="EE30" s="41"/>
      <c r="EF30" s="41"/>
      <c r="EG30" s="41"/>
      <c r="EH30" s="41"/>
      <c r="EI30" s="41"/>
      <c r="EJ30" s="41"/>
      <c r="EK30" s="41"/>
      <c r="EL30" s="41"/>
      <c r="EM30" s="41"/>
      <c r="EN30" s="41"/>
      <c r="EO30" s="41"/>
      <c r="EP30" s="41"/>
      <c r="EQ30" s="41"/>
      <c r="ER30" s="41"/>
      <c r="ES30" s="41"/>
      <c r="ET30" s="41"/>
      <c r="EU30" s="41"/>
      <c r="EV30" s="41"/>
      <c r="EW30" s="41"/>
      <c r="EX30" s="41"/>
      <c r="EY30" s="41"/>
      <c r="EZ30" s="41"/>
      <c r="FA30" s="41"/>
      <c r="FB30" s="41"/>
      <c r="FC30" s="41"/>
      <c r="FD30" s="41"/>
      <c r="FE30" s="41"/>
      <c r="FF30" s="41"/>
      <c r="FG30" s="41"/>
      <c r="FH30" s="41"/>
      <c r="FI30" s="41"/>
      <c r="FJ30" s="41"/>
      <c r="FK30" s="41"/>
      <c r="FL30" s="41"/>
      <c r="FM30" s="41"/>
      <c r="FN30" s="41"/>
      <c r="FO30" s="41"/>
      <c r="FP30" s="41"/>
      <c r="FQ30" s="41"/>
      <c r="FR30" s="41"/>
      <c r="FS30" s="41"/>
      <c r="FT30" s="41"/>
      <c r="FU30" s="41"/>
      <c r="FV30" s="41"/>
      <c r="FW30" s="41"/>
      <c r="FX30" s="41"/>
      <c r="FY30" s="41"/>
      <c r="FZ30" s="41"/>
      <c r="GA30" s="41"/>
      <c r="GB30" s="41"/>
      <c r="GC30" s="41"/>
      <c r="GD30" s="41"/>
      <c r="GE30" s="41"/>
      <c r="GF30" s="41"/>
      <c r="GG30" s="41"/>
      <c r="GH30" s="41"/>
      <c r="GI30" s="41"/>
      <c r="GJ30" s="41"/>
      <c r="GK30" s="41"/>
      <c r="GL30" s="41"/>
      <c r="GM30" s="41"/>
      <c r="GN30" s="41"/>
      <c r="GO30" s="41"/>
      <c r="GP30" s="41"/>
      <c r="GQ30" s="41"/>
      <c r="GR30" s="41"/>
      <c r="GS30" s="41"/>
      <c r="GT30" s="41"/>
      <c r="GU30" s="41"/>
      <c r="GV30" s="41"/>
      <c r="GW30" s="41"/>
      <c r="GX30" s="41"/>
      <c r="GY30" s="41"/>
      <c r="GZ30" s="41"/>
      <c r="HA30" s="41"/>
      <c r="HB30" s="41"/>
      <c r="HC30" s="41"/>
      <c r="HD30" s="41"/>
      <c r="HE30" s="41"/>
      <c r="HF30" s="41"/>
      <c r="HG30" s="41"/>
      <c r="HH30" s="41"/>
      <c r="HI30" s="41"/>
      <c r="HJ30" s="41"/>
      <c r="HK30" s="41"/>
      <c r="HL30" s="41"/>
      <c r="HM30" s="41"/>
      <c r="HN30" s="41"/>
      <c r="HO30" s="41"/>
      <c r="HP30" s="41"/>
      <c r="HQ30" s="41"/>
      <c r="HR30" s="41"/>
      <c r="HS30" s="41"/>
      <c r="HT30" s="41"/>
      <c r="HU30" s="41"/>
      <c r="HV30" s="41"/>
      <c r="HW30" s="41"/>
      <c r="HX30" s="41"/>
      <c r="HY30" s="41"/>
      <c r="HZ30" s="41"/>
      <c r="IA30" s="41"/>
      <c r="IB30" s="41"/>
      <c r="IC30" s="41"/>
      <c r="ID30" s="41"/>
      <c r="IE30" s="41"/>
      <c r="IF30" s="41"/>
      <c r="IG30" s="41"/>
      <c r="IH30" s="41"/>
      <c r="II30" s="41"/>
      <c r="IJ30" s="41"/>
      <c r="IK30" s="41"/>
      <c r="IL30" s="41"/>
      <c r="IM30" s="41"/>
      <c r="IN30" s="41"/>
      <c r="IO30" s="41"/>
      <c r="IP30" s="41"/>
      <c r="IQ30" s="41"/>
      <c r="IR30" s="41"/>
      <c r="IS30" s="41"/>
      <c r="IT30" s="41"/>
      <c r="IU30" s="41"/>
      <c r="IV30" s="41"/>
      <c r="IW30" s="41"/>
      <c r="IX30" s="41"/>
      <c r="IY30" s="41"/>
      <c r="IZ30" s="41"/>
      <c r="JA30" s="41"/>
      <c r="JB30" s="41"/>
      <c r="JC30" s="41"/>
      <c r="JD30" s="41"/>
      <c r="JE30" s="41"/>
      <c r="JF30" s="41"/>
      <c r="JG30" s="41"/>
      <c r="JH30" s="41"/>
      <c r="JI30" s="41"/>
      <c r="JJ30" s="41"/>
      <c r="JK30" s="41"/>
      <c r="JL30" s="41"/>
      <c r="JM30" s="41"/>
      <c r="JN30" s="41"/>
      <c r="JO30" s="41"/>
      <c r="JP30" s="41"/>
      <c r="JQ30" s="41"/>
      <c r="JR30" s="41"/>
      <c r="JS30" s="41"/>
      <c r="JT30" s="41"/>
      <c r="JU30" s="41"/>
      <c r="JV30" s="41"/>
      <c r="JW30" s="41"/>
      <c r="JX30" s="41"/>
      <c r="JY30" s="41"/>
      <c r="JZ30" s="41"/>
      <c r="KA30" s="41"/>
      <c r="KB30" s="41"/>
      <c r="KC30" s="41"/>
      <c r="KD30" s="41"/>
      <c r="KE30" s="41"/>
      <c r="KF30" s="41"/>
      <c r="KG30" s="41"/>
      <c r="KH30" s="41"/>
      <c r="KI30" s="41"/>
      <c r="KJ30" s="41"/>
      <c r="KK30" s="41"/>
      <c r="KL30" s="41"/>
      <c r="KM30" s="41"/>
      <c r="KN30" s="41"/>
      <c r="KO30" s="41"/>
      <c r="KP30" s="41"/>
      <c r="KQ30" s="41"/>
      <c r="KR30" s="41"/>
      <c r="KS30" s="41"/>
      <c r="KT30" s="41"/>
      <c r="KU30" s="41"/>
      <c r="KV30" s="41"/>
      <c r="KW30" s="41"/>
      <c r="KX30" s="41"/>
      <c r="KY30" s="41"/>
      <c r="KZ30" s="41"/>
      <c r="LA30" s="41"/>
      <c r="LB30" s="41"/>
      <c r="LC30" s="41"/>
      <c r="LD30" s="41"/>
      <c r="LE30" s="41"/>
      <c r="LF30" s="41"/>
      <c r="LG30" s="41"/>
      <c r="LH30" s="41"/>
      <c r="LI30" s="41"/>
      <c r="LJ30" s="41"/>
      <c r="LK30" s="41"/>
      <c r="LL30" s="41"/>
      <c r="LM30" s="41"/>
      <c r="LN30" s="41"/>
      <c r="LO30" s="41"/>
      <c r="LP30" s="41"/>
      <c r="LQ30" s="41"/>
      <c r="LR30" s="41"/>
      <c r="LS30" s="41"/>
      <c r="LT30" s="41"/>
      <c r="LU30" s="41"/>
      <c r="LV30" s="41"/>
      <c r="LW30" s="41"/>
      <c r="LX30" s="41"/>
      <c r="LY30" s="41"/>
      <c r="LZ30" s="41"/>
      <c r="MA30" s="41"/>
      <c r="MB30" s="41"/>
      <c r="MC30" s="41"/>
      <c r="MD30" s="41"/>
      <c r="ME30" s="41"/>
      <c r="MF30" s="41"/>
      <c r="MG30" s="41"/>
      <c r="MH30" s="41"/>
      <c r="MI30" s="41"/>
      <c r="MJ30" s="41"/>
      <c r="MK30" s="41"/>
      <c r="ML30" s="41"/>
      <c r="MM30" s="41"/>
      <c r="MN30" s="41"/>
      <c r="MO30" s="41"/>
      <c r="MP30" s="41"/>
      <c r="MQ30" s="41"/>
      <c r="MR30" s="41"/>
      <c r="MS30" s="41"/>
      <c r="MT30" s="41"/>
      <c r="MU30" s="41"/>
      <c r="MV30" s="41"/>
      <c r="MW30" s="41"/>
      <c r="MX30" s="41"/>
      <c r="MY30" s="41"/>
      <c r="MZ30" s="41"/>
      <c r="NA30" s="41"/>
      <c r="NB30" s="41"/>
      <c r="NC30" s="41"/>
      <c r="ND30" s="41"/>
      <c r="NE30" s="41"/>
      <c r="NF30" s="41"/>
      <c r="NG30" s="41"/>
      <c r="NH30" s="41"/>
      <c r="NI30" s="41"/>
      <c r="NJ30" s="41"/>
      <c r="NK30" s="41"/>
      <c r="NL30" s="41"/>
      <c r="NM30" s="41"/>
      <c r="NN30" s="41"/>
      <c r="NO30" s="41"/>
      <c r="NP30" s="41"/>
      <c r="NQ30" s="41"/>
      <c r="NR30" s="41"/>
      <c r="NS30" s="41"/>
      <c r="NT30" s="41"/>
      <c r="NU30" s="41"/>
      <c r="NV30" s="41"/>
      <c r="NW30" s="41"/>
      <c r="NX30" s="41"/>
      <c r="NY30" s="41"/>
      <c r="NZ30" s="41"/>
      <c r="OA30" s="41"/>
      <c r="OB30" s="41"/>
      <c r="OC30" s="41"/>
      <c r="OD30" s="41"/>
      <c r="OE30" s="41"/>
      <c r="OF30" s="41"/>
      <c r="OG30" s="41"/>
      <c r="OH30" s="41"/>
      <c r="OI30" s="41"/>
      <c r="OJ30" s="41"/>
      <c r="OK30" s="41"/>
      <c r="OL30" s="41"/>
      <c r="OM30" s="41"/>
      <c r="ON30" s="41"/>
      <c r="OO30" s="41"/>
      <c r="OP30" s="41"/>
      <c r="OQ30" s="41"/>
      <c r="OR30" s="41"/>
      <c r="OS30" s="41"/>
      <c r="OT30" s="41"/>
      <c r="OU30" s="41"/>
      <c r="OV30" s="41"/>
      <c r="OW30" s="41"/>
      <c r="OX30" s="41"/>
      <c r="OY30" s="41"/>
      <c r="OZ30" s="41"/>
      <c r="PA30" s="41"/>
      <c r="PB30" s="41"/>
      <c r="PC30" s="41"/>
      <c r="PD30" s="41"/>
      <c r="PE30" s="41"/>
      <c r="PF30" s="41"/>
      <c r="PG30" s="41"/>
      <c r="PH30" s="41"/>
      <c r="PI30" s="41"/>
      <c r="PJ30" s="41"/>
      <c r="PK30" s="41"/>
      <c r="PL30" s="41"/>
      <c r="PM30" s="41"/>
      <c r="PN30" s="41"/>
      <c r="PO30" s="41"/>
      <c r="PP30" s="41"/>
      <c r="PQ30" s="41"/>
      <c r="PR30" s="41"/>
      <c r="PS30" s="41"/>
      <c r="PT30" s="41"/>
      <c r="PU30" s="41"/>
      <c r="PV30" s="41"/>
      <c r="PW30" s="41"/>
      <c r="PX30" s="41"/>
      <c r="PY30" s="41"/>
      <c r="PZ30" s="41"/>
      <c r="QA30" s="41"/>
      <c r="QB30" s="41"/>
      <c r="QC30" s="41"/>
      <c r="QD30" s="41"/>
      <c r="QE30" s="41"/>
      <c r="QF30" s="41"/>
      <c r="QG30" s="41"/>
      <c r="QH30" s="41"/>
      <c r="QI30" s="41"/>
      <c r="QJ30" s="41"/>
      <c r="QK30" s="41"/>
      <c r="QL30" s="41"/>
      <c r="QM30" s="41"/>
      <c r="QN30" s="41"/>
      <c r="QO30" s="41"/>
      <c r="QP30" s="41"/>
      <c r="QQ30" s="41"/>
      <c r="QR30" s="41"/>
      <c r="QS30" s="41"/>
      <c r="QT30" s="41"/>
      <c r="QU30" s="41"/>
      <c r="QV30" s="41"/>
      <c r="QW30" s="41"/>
      <c r="QX30" s="41"/>
      <c r="QY30" s="41"/>
      <c r="QZ30" s="41"/>
      <c r="RA30" s="41"/>
      <c r="RB30" s="41"/>
      <c r="RC30" s="41"/>
      <c r="RD30" s="41"/>
      <c r="RE30" s="41"/>
      <c r="RF30" s="41"/>
      <c r="RG30" s="41"/>
      <c r="RH30" s="41"/>
      <c r="RI30" s="41"/>
      <c r="RJ30" s="41"/>
      <c r="RK30" s="41"/>
      <c r="RL30" s="41"/>
      <c r="RM30" s="41"/>
      <c r="RN30" s="41"/>
      <c r="RO30" s="41"/>
      <c r="RP30" s="41"/>
      <c r="RQ30" s="41"/>
      <c r="RR30" s="41"/>
      <c r="RS30" s="41"/>
      <c r="RT30" s="41"/>
      <c r="RU30" s="41"/>
      <c r="RV30" s="41"/>
      <c r="RW30" s="41"/>
      <c r="RX30" s="41"/>
      <c r="RY30" s="41"/>
      <c r="RZ30" s="41"/>
      <c r="SA30" s="41"/>
      <c r="SB30" s="41"/>
      <c r="SC30" s="41"/>
      <c r="SD30" s="41"/>
      <c r="SE30" s="41"/>
      <c r="SF30" s="41"/>
      <c r="SG30" s="41"/>
      <c r="SH30" s="41"/>
      <c r="SI30" s="41"/>
      <c r="SJ30" s="41"/>
      <c r="SK30" s="41"/>
      <c r="SL30" s="41"/>
      <c r="SM30" s="41"/>
      <c r="SN30" s="41"/>
      <c r="SO30" s="41"/>
      <c r="SP30" s="41"/>
      <c r="SQ30" s="41"/>
      <c r="SR30" s="41"/>
      <c r="SS30" s="41"/>
      <c r="ST30" s="41"/>
      <c r="SU30" s="41"/>
      <c r="SV30" s="41"/>
      <c r="SW30" s="41"/>
      <c r="SX30" s="41"/>
      <c r="SY30" s="41"/>
      <c r="SZ30" s="41"/>
      <c r="TA30" s="41"/>
      <c r="TB30" s="41"/>
      <c r="TC30" s="41"/>
      <c r="TD30" s="41"/>
      <c r="TE30" s="41"/>
      <c r="TF30" s="41"/>
      <c r="TG30" s="41"/>
      <c r="TH30" s="41"/>
      <c r="TI30" s="41"/>
      <c r="TJ30" s="41"/>
      <c r="TK30" s="41"/>
      <c r="TL30" s="41"/>
      <c r="TM30" s="41"/>
      <c r="TN30" s="41"/>
      <c r="TO30" s="41"/>
      <c r="TP30" s="41"/>
      <c r="TQ30" s="41"/>
      <c r="TR30" s="41"/>
      <c r="TS30" s="41"/>
      <c r="TT30" s="41"/>
      <c r="TU30" s="41"/>
      <c r="TV30" s="41"/>
      <c r="TW30" s="41"/>
      <c r="TX30" s="41"/>
      <c r="TY30" s="41"/>
      <c r="TZ30" s="41"/>
      <c r="UA30" s="41"/>
      <c r="UB30" s="41"/>
      <c r="UC30" s="41"/>
      <c r="UD30" s="41"/>
      <c r="UE30" s="41"/>
      <c r="UF30" s="41"/>
      <c r="UG30" s="41"/>
      <c r="UH30" s="41"/>
      <c r="UI30" s="41"/>
      <c r="UJ30" s="41"/>
      <c r="UK30" s="41"/>
      <c r="UL30" s="41"/>
      <c r="UM30" s="41"/>
      <c r="UN30" s="41"/>
      <c r="UO30" s="41"/>
      <c r="UP30" s="41"/>
      <c r="UQ30" s="41"/>
      <c r="UR30" s="41"/>
      <c r="US30" s="41"/>
      <c r="UT30" s="41"/>
      <c r="UU30" s="41"/>
      <c r="UV30" s="41"/>
      <c r="UW30" s="41"/>
      <c r="UX30" s="41"/>
      <c r="UY30" s="41"/>
      <c r="UZ30" s="41"/>
      <c r="VA30" s="41"/>
      <c r="VB30" s="41"/>
      <c r="VC30" s="41"/>
      <c r="VD30" s="41"/>
      <c r="VE30" s="41"/>
      <c r="VF30" s="41"/>
      <c r="VG30" s="41"/>
      <c r="VH30" s="41"/>
      <c r="VI30" s="41"/>
      <c r="VJ30" s="41"/>
      <c r="VK30" s="41"/>
      <c r="VL30" s="41"/>
      <c r="VM30" s="41"/>
      <c r="VN30" s="41"/>
      <c r="VO30" s="41"/>
      <c r="VP30" s="41"/>
      <c r="VQ30" s="41"/>
      <c r="VR30" s="41"/>
      <c r="VS30" s="41"/>
      <c r="VT30" s="41"/>
      <c r="VU30" s="41"/>
      <c r="VV30" s="41"/>
      <c r="VW30" s="41"/>
      <c r="VX30" s="41"/>
      <c r="VY30" s="41"/>
      <c r="VZ30" s="41"/>
      <c r="WA30" s="41"/>
      <c r="WB30" s="41"/>
      <c r="WC30" s="41"/>
      <c r="WD30" s="41"/>
      <c r="WE30" s="41"/>
      <c r="WF30" s="41"/>
      <c r="WG30" s="41"/>
      <c r="WH30" s="41"/>
      <c r="WI30" s="41"/>
      <c r="WJ30" s="41"/>
      <c r="WK30" s="41"/>
      <c r="WL30" s="41"/>
      <c r="WM30" s="41"/>
      <c r="WN30" s="41"/>
      <c r="WO30" s="41"/>
      <c r="WP30" s="41"/>
      <c r="WQ30" s="41"/>
      <c r="WR30" s="41"/>
      <c r="WS30" s="41"/>
      <c r="WT30" s="41"/>
      <c r="WU30" s="41"/>
      <c r="WV30" s="41"/>
      <c r="WW30" s="41"/>
    </row>
    <row r="31" spans="1:621" ht="17.100000000000001" customHeight="1" x14ac:dyDescent="0.25">
      <c r="A31" s="308">
        <v>28</v>
      </c>
      <c r="B31" s="329">
        <v>696</v>
      </c>
      <c r="C31" s="329">
        <v>232</v>
      </c>
      <c r="D31" s="335">
        <f t="shared" si="5"/>
        <v>0.33333333333333331</v>
      </c>
      <c r="E31" s="331">
        <f t="shared" si="1"/>
        <v>40</v>
      </c>
      <c r="F31" s="332">
        <v>45</v>
      </c>
      <c r="G31" s="332">
        <v>43</v>
      </c>
      <c r="H31" s="336">
        <v>88</v>
      </c>
      <c r="I31" s="337">
        <f t="shared" si="0"/>
        <v>0.37931034482758619</v>
      </c>
      <c r="J31" s="336">
        <f t="shared" si="3"/>
        <v>2</v>
      </c>
      <c r="K31" s="334">
        <f t="shared" si="8"/>
        <v>-4.4444444444444446E-2</v>
      </c>
      <c r="L31" s="331">
        <f t="shared" si="2"/>
        <v>31</v>
      </c>
      <c r="M31" s="197"/>
    </row>
    <row r="32" spans="1:621" s="69" customFormat="1" ht="17.100000000000001" customHeight="1" x14ac:dyDescent="0.25">
      <c r="A32" s="308">
        <v>29</v>
      </c>
      <c r="B32" s="329">
        <v>214</v>
      </c>
      <c r="C32" s="329">
        <v>62</v>
      </c>
      <c r="D32" s="335">
        <f t="shared" si="5"/>
        <v>0.28971962616822428</v>
      </c>
      <c r="E32" s="331">
        <f t="shared" si="1"/>
        <v>51</v>
      </c>
      <c r="F32" s="332">
        <v>14</v>
      </c>
      <c r="G32" s="332">
        <v>7</v>
      </c>
      <c r="H32" s="332">
        <v>21</v>
      </c>
      <c r="I32" s="337">
        <f t="shared" si="0"/>
        <v>0.33870967741935482</v>
      </c>
      <c r="J32" s="332">
        <f t="shared" si="3"/>
        <v>7</v>
      </c>
      <c r="K32" s="334">
        <f t="shared" si="8"/>
        <v>-0.5</v>
      </c>
      <c r="L32" s="331">
        <f t="shared" si="2"/>
        <v>50</v>
      </c>
      <c r="M32" s="197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1"/>
      <c r="AK32" s="41"/>
      <c r="AL32" s="41"/>
      <c r="AM32" s="41"/>
      <c r="AN32" s="41"/>
      <c r="AO32" s="41"/>
      <c r="AP32" s="41"/>
      <c r="AQ32" s="41"/>
      <c r="AR32" s="41"/>
      <c r="AS32" s="41"/>
      <c r="AT32" s="41"/>
      <c r="AU32" s="41"/>
      <c r="AV32" s="41"/>
      <c r="AW32" s="41"/>
      <c r="AX32" s="41"/>
      <c r="AY32" s="41"/>
      <c r="AZ32" s="41"/>
      <c r="BA32" s="41"/>
      <c r="BB32" s="41"/>
      <c r="BC32" s="41"/>
      <c r="BD32" s="41"/>
      <c r="BE32" s="41"/>
      <c r="BF32" s="41"/>
      <c r="BG32" s="41"/>
      <c r="BH32" s="41"/>
      <c r="BI32" s="41"/>
      <c r="BJ32" s="41"/>
      <c r="BK32" s="41"/>
      <c r="BL32" s="41"/>
      <c r="BM32" s="41"/>
      <c r="BN32" s="41"/>
      <c r="BO32" s="41"/>
      <c r="BP32" s="41"/>
      <c r="BQ32" s="41"/>
      <c r="BR32" s="41"/>
      <c r="BS32" s="41"/>
      <c r="BT32" s="41"/>
      <c r="BU32" s="41"/>
      <c r="BV32" s="41"/>
      <c r="BW32" s="41"/>
      <c r="BX32" s="41"/>
      <c r="BY32" s="41"/>
      <c r="BZ32" s="41"/>
      <c r="CA32" s="41"/>
      <c r="CB32" s="41"/>
      <c r="CC32" s="41"/>
      <c r="CD32" s="41"/>
      <c r="CE32" s="41"/>
      <c r="CF32" s="41"/>
      <c r="CG32" s="41"/>
      <c r="CH32" s="41"/>
      <c r="CI32" s="41"/>
      <c r="CJ32" s="41"/>
      <c r="CK32" s="41"/>
      <c r="CL32" s="41"/>
      <c r="CM32" s="41"/>
      <c r="CN32" s="41"/>
      <c r="CO32" s="41"/>
      <c r="CP32" s="41"/>
      <c r="CQ32" s="41"/>
      <c r="CR32" s="41"/>
      <c r="CS32" s="41"/>
      <c r="CT32" s="41"/>
      <c r="CU32" s="41"/>
      <c r="CV32" s="41"/>
      <c r="CW32" s="41"/>
      <c r="CX32" s="41"/>
      <c r="CY32" s="41"/>
      <c r="CZ32" s="41"/>
      <c r="DA32" s="41"/>
      <c r="DB32" s="41"/>
      <c r="DC32" s="41"/>
      <c r="DD32" s="41"/>
      <c r="DE32" s="41"/>
      <c r="DF32" s="41"/>
      <c r="DG32" s="41"/>
      <c r="DH32" s="41"/>
      <c r="DI32" s="41"/>
      <c r="DJ32" s="41"/>
      <c r="DK32" s="41"/>
      <c r="DL32" s="41"/>
      <c r="DM32" s="41"/>
      <c r="DN32" s="41"/>
      <c r="DO32" s="41"/>
      <c r="DP32" s="41"/>
      <c r="DQ32" s="41"/>
      <c r="DR32" s="41"/>
      <c r="DS32" s="41"/>
      <c r="DT32" s="41"/>
      <c r="DU32" s="41"/>
      <c r="DV32" s="41"/>
      <c r="DW32" s="41"/>
      <c r="DX32" s="41"/>
      <c r="DY32" s="41"/>
      <c r="DZ32" s="41"/>
      <c r="EA32" s="41"/>
      <c r="EB32" s="41"/>
      <c r="EC32" s="41"/>
      <c r="ED32" s="41"/>
      <c r="EE32" s="41"/>
      <c r="EF32" s="41"/>
      <c r="EG32" s="41"/>
      <c r="EH32" s="41"/>
      <c r="EI32" s="41"/>
      <c r="EJ32" s="41"/>
      <c r="EK32" s="41"/>
      <c r="EL32" s="41"/>
      <c r="EM32" s="41"/>
      <c r="EN32" s="41"/>
      <c r="EO32" s="41"/>
      <c r="EP32" s="41"/>
      <c r="EQ32" s="41"/>
      <c r="ER32" s="41"/>
      <c r="ES32" s="41"/>
      <c r="ET32" s="41"/>
      <c r="EU32" s="41"/>
      <c r="EV32" s="41"/>
      <c r="EW32" s="41"/>
      <c r="EX32" s="41"/>
      <c r="EY32" s="41"/>
      <c r="EZ32" s="41"/>
      <c r="FA32" s="41"/>
      <c r="FB32" s="41"/>
      <c r="FC32" s="41"/>
      <c r="FD32" s="41"/>
      <c r="FE32" s="41"/>
      <c r="FF32" s="41"/>
      <c r="FG32" s="41"/>
      <c r="FH32" s="41"/>
      <c r="FI32" s="41"/>
      <c r="FJ32" s="41"/>
      <c r="FK32" s="41"/>
      <c r="FL32" s="41"/>
      <c r="FM32" s="41"/>
      <c r="FN32" s="41"/>
      <c r="FO32" s="41"/>
      <c r="FP32" s="41"/>
      <c r="FQ32" s="41"/>
      <c r="FR32" s="41"/>
      <c r="FS32" s="41"/>
      <c r="FT32" s="41"/>
      <c r="FU32" s="41"/>
      <c r="FV32" s="41"/>
      <c r="FW32" s="41"/>
      <c r="FX32" s="41"/>
      <c r="FY32" s="41"/>
      <c r="FZ32" s="41"/>
      <c r="GA32" s="41"/>
      <c r="GB32" s="41"/>
      <c r="GC32" s="41"/>
      <c r="GD32" s="41"/>
      <c r="GE32" s="41"/>
      <c r="GF32" s="41"/>
      <c r="GG32" s="41"/>
      <c r="GH32" s="41"/>
      <c r="GI32" s="41"/>
      <c r="GJ32" s="41"/>
      <c r="GK32" s="41"/>
      <c r="GL32" s="41"/>
      <c r="GM32" s="41"/>
      <c r="GN32" s="41"/>
      <c r="GO32" s="41"/>
      <c r="GP32" s="41"/>
      <c r="GQ32" s="41"/>
      <c r="GR32" s="41"/>
      <c r="GS32" s="41"/>
      <c r="GT32" s="41"/>
      <c r="GU32" s="41"/>
      <c r="GV32" s="41"/>
      <c r="GW32" s="41"/>
      <c r="GX32" s="41"/>
      <c r="GY32" s="41"/>
      <c r="GZ32" s="41"/>
      <c r="HA32" s="41"/>
      <c r="HB32" s="41"/>
      <c r="HC32" s="41"/>
      <c r="HD32" s="41"/>
      <c r="HE32" s="41"/>
      <c r="HF32" s="41"/>
      <c r="HG32" s="41"/>
      <c r="HH32" s="41"/>
      <c r="HI32" s="41"/>
      <c r="HJ32" s="41"/>
      <c r="HK32" s="41"/>
      <c r="HL32" s="41"/>
      <c r="HM32" s="41"/>
      <c r="HN32" s="41"/>
      <c r="HO32" s="41"/>
      <c r="HP32" s="41"/>
      <c r="HQ32" s="41"/>
      <c r="HR32" s="41"/>
      <c r="HS32" s="41"/>
      <c r="HT32" s="41"/>
      <c r="HU32" s="41"/>
      <c r="HV32" s="41"/>
      <c r="HW32" s="41"/>
      <c r="HX32" s="41"/>
      <c r="HY32" s="41"/>
      <c r="HZ32" s="41"/>
      <c r="IA32" s="41"/>
      <c r="IB32" s="41"/>
      <c r="IC32" s="41"/>
      <c r="ID32" s="41"/>
      <c r="IE32" s="41"/>
      <c r="IF32" s="41"/>
      <c r="IG32" s="41"/>
      <c r="IH32" s="41"/>
      <c r="II32" s="41"/>
      <c r="IJ32" s="41"/>
      <c r="IK32" s="41"/>
      <c r="IL32" s="41"/>
      <c r="IM32" s="41"/>
      <c r="IN32" s="41"/>
      <c r="IO32" s="41"/>
      <c r="IP32" s="41"/>
      <c r="IQ32" s="41"/>
      <c r="IR32" s="41"/>
      <c r="IS32" s="41"/>
      <c r="IT32" s="41"/>
      <c r="IU32" s="41"/>
      <c r="IV32" s="41"/>
      <c r="IW32" s="41"/>
      <c r="IX32" s="41"/>
      <c r="IY32" s="41"/>
      <c r="IZ32" s="41"/>
      <c r="JA32" s="41"/>
      <c r="JB32" s="41"/>
      <c r="JC32" s="41"/>
      <c r="JD32" s="41"/>
      <c r="JE32" s="41"/>
      <c r="JF32" s="41"/>
      <c r="JG32" s="41"/>
      <c r="JH32" s="41"/>
      <c r="JI32" s="41"/>
      <c r="JJ32" s="41"/>
      <c r="JK32" s="41"/>
      <c r="JL32" s="41"/>
      <c r="JM32" s="41"/>
      <c r="JN32" s="41"/>
      <c r="JO32" s="41"/>
      <c r="JP32" s="41"/>
      <c r="JQ32" s="41"/>
      <c r="JR32" s="41"/>
      <c r="JS32" s="41"/>
      <c r="JT32" s="41"/>
      <c r="JU32" s="41"/>
      <c r="JV32" s="41"/>
      <c r="JW32" s="41"/>
      <c r="JX32" s="41"/>
      <c r="JY32" s="41"/>
      <c r="JZ32" s="41"/>
      <c r="KA32" s="41"/>
      <c r="KB32" s="41"/>
      <c r="KC32" s="41"/>
      <c r="KD32" s="41"/>
      <c r="KE32" s="41"/>
      <c r="KF32" s="41"/>
      <c r="KG32" s="41"/>
      <c r="KH32" s="41"/>
      <c r="KI32" s="41"/>
      <c r="KJ32" s="41"/>
      <c r="KK32" s="41"/>
      <c r="KL32" s="41"/>
      <c r="KM32" s="41"/>
      <c r="KN32" s="41"/>
      <c r="KO32" s="41"/>
      <c r="KP32" s="41"/>
      <c r="KQ32" s="41"/>
      <c r="KR32" s="41"/>
      <c r="KS32" s="41"/>
      <c r="KT32" s="41"/>
      <c r="KU32" s="41"/>
      <c r="KV32" s="41"/>
      <c r="KW32" s="41"/>
      <c r="KX32" s="41"/>
      <c r="KY32" s="41"/>
      <c r="KZ32" s="41"/>
      <c r="LA32" s="41"/>
      <c r="LB32" s="41"/>
      <c r="LC32" s="41"/>
      <c r="LD32" s="41"/>
      <c r="LE32" s="41"/>
      <c r="LF32" s="41"/>
      <c r="LG32" s="41"/>
      <c r="LH32" s="41"/>
      <c r="LI32" s="41"/>
      <c r="LJ32" s="41"/>
      <c r="LK32" s="41"/>
      <c r="LL32" s="41"/>
      <c r="LM32" s="41"/>
      <c r="LN32" s="41"/>
      <c r="LO32" s="41"/>
      <c r="LP32" s="41"/>
      <c r="LQ32" s="41"/>
      <c r="LR32" s="41"/>
      <c r="LS32" s="41"/>
      <c r="LT32" s="41"/>
      <c r="LU32" s="41"/>
      <c r="LV32" s="41"/>
      <c r="LW32" s="41"/>
      <c r="LX32" s="41"/>
      <c r="LY32" s="41"/>
      <c r="LZ32" s="41"/>
      <c r="MA32" s="41"/>
      <c r="MB32" s="41"/>
      <c r="MC32" s="41"/>
      <c r="MD32" s="41"/>
      <c r="ME32" s="41"/>
      <c r="MF32" s="41"/>
      <c r="MG32" s="41"/>
      <c r="MH32" s="41"/>
      <c r="MI32" s="41"/>
      <c r="MJ32" s="41"/>
      <c r="MK32" s="41"/>
      <c r="ML32" s="41"/>
      <c r="MM32" s="41"/>
      <c r="MN32" s="41"/>
      <c r="MO32" s="41"/>
      <c r="MP32" s="41"/>
      <c r="MQ32" s="41"/>
      <c r="MR32" s="41"/>
      <c r="MS32" s="41"/>
      <c r="MT32" s="41"/>
      <c r="MU32" s="41"/>
      <c r="MV32" s="41"/>
      <c r="MW32" s="41"/>
      <c r="MX32" s="41"/>
      <c r="MY32" s="41"/>
      <c r="MZ32" s="41"/>
      <c r="NA32" s="41"/>
      <c r="NB32" s="41"/>
      <c r="NC32" s="41"/>
      <c r="ND32" s="41"/>
      <c r="NE32" s="41"/>
      <c r="NF32" s="41"/>
      <c r="NG32" s="41"/>
      <c r="NH32" s="41"/>
      <c r="NI32" s="41"/>
      <c r="NJ32" s="41"/>
      <c r="NK32" s="41"/>
      <c r="NL32" s="41"/>
      <c r="NM32" s="41"/>
      <c r="NN32" s="41"/>
      <c r="NO32" s="41"/>
      <c r="NP32" s="41"/>
      <c r="NQ32" s="41"/>
      <c r="NR32" s="41"/>
      <c r="NS32" s="41"/>
      <c r="NT32" s="41"/>
      <c r="NU32" s="41"/>
      <c r="NV32" s="41"/>
      <c r="NW32" s="41"/>
      <c r="NX32" s="41"/>
      <c r="NY32" s="41"/>
      <c r="NZ32" s="41"/>
      <c r="OA32" s="41"/>
      <c r="OB32" s="41"/>
      <c r="OC32" s="41"/>
      <c r="OD32" s="41"/>
      <c r="OE32" s="41"/>
      <c r="OF32" s="41"/>
      <c r="OG32" s="41"/>
      <c r="OH32" s="41"/>
      <c r="OI32" s="41"/>
      <c r="OJ32" s="41"/>
      <c r="OK32" s="41"/>
      <c r="OL32" s="41"/>
      <c r="OM32" s="41"/>
      <c r="ON32" s="41"/>
      <c r="OO32" s="41"/>
      <c r="OP32" s="41"/>
      <c r="OQ32" s="41"/>
      <c r="OR32" s="41"/>
      <c r="OS32" s="41"/>
      <c r="OT32" s="41"/>
      <c r="OU32" s="41"/>
      <c r="OV32" s="41"/>
      <c r="OW32" s="41"/>
      <c r="OX32" s="41"/>
      <c r="OY32" s="41"/>
      <c r="OZ32" s="41"/>
      <c r="PA32" s="41"/>
      <c r="PB32" s="41"/>
      <c r="PC32" s="41"/>
      <c r="PD32" s="41"/>
      <c r="PE32" s="41"/>
      <c r="PF32" s="41"/>
      <c r="PG32" s="41"/>
      <c r="PH32" s="41"/>
      <c r="PI32" s="41"/>
      <c r="PJ32" s="41"/>
      <c r="PK32" s="41"/>
      <c r="PL32" s="41"/>
      <c r="PM32" s="41"/>
      <c r="PN32" s="41"/>
      <c r="PO32" s="41"/>
      <c r="PP32" s="41"/>
      <c r="PQ32" s="41"/>
      <c r="PR32" s="41"/>
      <c r="PS32" s="41"/>
      <c r="PT32" s="41"/>
      <c r="PU32" s="41"/>
      <c r="PV32" s="41"/>
      <c r="PW32" s="41"/>
      <c r="PX32" s="41"/>
      <c r="PY32" s="41"/>
      <c r="PZ32" s="41"/>
      <c r="QA32" s="41"/>
      <c r="QB32" s="41"/>
      <c r="QC32" s="41"/>
      <c r="QD32" s="41"/>
      <c r="QE32" s="41"/>
      <c r="QF32" s="41"/>
      <c r="QG32" s="41"/>
      <c r="QH32" s="41"/>
      <c r="QI32" s="41"/>
      <c r="QJ32" s="41"/>
      <c r="QK32" s="41"/>
      <c r="QL32" s="41"/>
      <c r="QM32" s="41"/>
      <c r="QN32" s="41"/>
      <c r="QO32" s="41"/>
      <c r="QP32" s="41"/>
      <c r="QQ32" s="41"/>
      <c r="QR32" s="41"/>
      <c r="QS32" s="41"/>
      <c r="QT32" s="41"/>
      <c r="QU32" s="41"/>
      <c r="QV32" s="41"/>
      <c r="QW32" s="41"/>
      <c r="QX32" s="41"/>
      <c r="QY32" s="41"/>
      <c r="QZ32" s="41"/>
      <c r="RA32" s="41"/>
      <c r="RB32" s="41"/>
      <c r="RC32" s="41"/>
      <c r="RD32" s="41"/>
      <c r="RE32" s="41"/>
      <c r="RF32" s="41"/>
      <c r="RG32" s="41"/>
      <c r="RH32" s="41"/>
      <c r="RI32" s="41"/>
      <c r="RJ32" s="41"/>
      <c r="RK32" s="41"/>
      <c r="RL32" s="41"/>
      <c r="RM32" s="41"/>
      <c r="RN32" s="41"/>
      <c r="RO32" s="41"/>
      <c r="RP32" s="41"/>
      <c r="RQ32" s="41"/>
      <c r="RR32" s="41"/>
      <c r="RS32" s="41"/>
      <c r="RT32" s="41"/>
      <c r="RU32" s="41"/>
      <c r="RV32" s="41"/>
      <c r="RW32" s="41"/>
      <c r="RX32" s="41"/>
      <c r="RY32" s="41"/>
      <c r="RZ32" s="41"/>
      <c r="SA32" s="41"/>
      <c r="SB32" s="41"/>
      <c r="SC32" s="41"/>
      <c r="SD32" s="41"/>
      <c r="SE32" s="41"/>
      <c r="SF32" s="41"/>
      <c r="SG32" s="41"/>
      <c r="SH32" s="41"/>
      <c r="SI32" s="41"/>
      <c r="SJ32" s="41"/>
      <c r="SK32" s="41"/>
      <c r="SL32" s="41"/>
      <c r="SM32" s="41"/>
      <c r="SN32" s="41"/>
      <c r="SO32" s="41"/>
      <c r="SP32" s="41"/>
      <c r="SQ32" s="41"/>
      <c r="SR32" s="41"/>
      <c r="SS32" s="41"/>
      <c r="ST32" s="41"/>
      <c r="SU32" s="41"/>
      <c r="SV32" s="41"/>
      <c r="SW32" s="41"/>
      <c r="SX32" s="41"/>
      <c r="SY32" s="41"/>
      <c r="SZ32" s="41"/>
      <c r="TA32" s="41"/>
      <c r="TB32" s="41"/>
      <c r="TC32" s="41"/>
      <c r="TD32" s="41"/>
      <c r="TE32" s="41"/>
      <c r="TF32" s="41"/>
      <c r="TG32" s="41"/>
      <c r="TH32" s="41"/>
      <c r="TI32" s="41"/>
      <c r="TJ32" s="41"/>
      <c r="TK32" s="41"/>
      <c r="TL32" s="41"/>
      <c r="TM32" s="41"/>
      <c r="TN32" s="41"/>
      <c r="TO32" s="41"/>
      <c r="TP32" s="41"/>
      <c r="TQ32" s="41"/>
      <c r="TR32" s="41"/>
      <c r="TS32" s="41"/>
      <c r="TT32" s="41"/>
      <c r="TU32" s="41"/>
      <c r="TV32" s="41"/>
      <c r="TW32" s="41"/>
      <c r="TX32" s="41"/>
      <c r="TY32" s="41"/>
      <c r="TZ32" s="41"/>
      <c r="UA32" s="41"/>
      <c r="UB32" s="41"/>
      <c r="UC32" s="41"/>
      <c r="UD32" s="41"/>
      <c r="UE32" s="41"/>
      <c r="UF32" s="41"/>
      <c r="UG32" s="41"/>
      <c r="UH32" s="41"/>
      <c r="UI32" s="41"/>
      <c r="UJ32" s="41"/>
      <c r="UK32" s="41"/>
      <c r="UL32" s="41"/>
      <c r="UM32" s="41"/>
      <c r="UN32" s="41"/>
      <c r="UO32" s="41"/>
      <c r="UP32" s="41"/>
      <c r="UQ32" s="41"/>
      <c r="UR32" s="41"/>
      <c r="US32" s="41"/>
      <c r="UT32" s="41"/>
      <c r="UU32" s="41"/>
      <c r="UV32" s="41"/>
      <c r="UW32" s="41"/>
      <c r="UX32" s="41"/>
      <c r="UY32" s="41"/>
      <c r="UZ32" s="41"/>
      <c r="VA32" s="41"/>
      <c r="VB32" s="41"/>
      <c r="VC32" s="41"/>
      <c r="VD32" s="41"/>
      <c r="VE32" s="41"/>
      <c r="VF32" s="41"/>
      <c r="VG32" s="41"/>
      <c r="VH32" s="41"/>
      <c r="VI32" s="41"/>
      <c r="VJ32" s="41"/>
      <c r="VK32" s="41"/>
      <c r="VL32" s="41"/>
      <c r="VM32" s="41"/>
      <c r="VN32" s="41"/>
      <c r="VO32" s="41"/>
      <c r="VP32" s="41"/>
      <c r="VQ32" s="41"/>
      <c r="VR32" s="41"/>
      <c r="VS32" s="41"/>
      <c r="VT32" s="41"/>
      <c r="VU32" s="41"/>
      <c r="VV32" s="41"/>
      <c r="VW32" s="41"/>
      <c r="VX32" s="41"/>
      <c r="VY32" s="41"/>
      <c r="VZ32" s="41"/>
      <c r="WA32" s="41"/>
      <c r="WB32" s="41"/>
      <c r="WC32" s="41"/>
      <c r="WD32" s="41"/>
      <c r="WE32" s="41"/>
      <c r="WF32" s="41"/>
      <c r="WG32" s="41"/>
      <c r="WH32" s="41"/>
      <c r="WI32" s="41"/>
      <c r="WJ32" s="41"/>
      <c r="WK32" s="41"/>
      <c r="WL32" s="41"/>
      <c r="WM32" s="41"/>
      <c r="WN32" s="41"/>
      <c r="WO32" s="41"/>
      <c r="WP32" s="41"/>
      <c r="WQ32" s="41"/>
      <c r="WR32" s="41"/>
      <c r="WS32" s="41"/>
      <c r="WT32" s="41"/>
      <c r="WU32" s="41"/>
      <c r="WV32" s="41"/>
      <c r="WW32" s="41"/>
    </row>
    <row r="33" spans="1:621" ht="17.100000000000001" customHeight="1" x14ac:dyDescent="0.25">
      <c r="A33" s="308">
        <v>30</v>
      </c>
      <c r="B33" s="329">
        <v>328</v>
      </c>
      <c r="C33" s="329">
        <v>107</v>
      </c>
      <c r="D33" s="335">
        <f t="shared" si="5"/>
        <v>0.32621951219512196</v>
      </c>
      <c r="E33" s="331">
        <f t="shared" si="1"/>
        <v>45</v>
      </c>
      <c r="F33" s="332">
        <v>22</v>
      </c>
      <c r="G33" s="332">
        <v>15</v>
      </c>
      <c r="H33" s="336">
        <v>37</v>
      </c>
      <c r="I33" s="337">
        <f t="shared" si="0"/>
        <v>0.34579439252336447</v>
      </c>
      <c r="J33" s="336">
        <f t="shared" si="3"/>
        <v>7</v>
      </c>
      <c r="K33" s="334">
        <f t="shared" si="8"/>
        <v>-0.31818181818181818</v>
      </c>
      <c r="L33" s="331">
        <f t="shared" si="2"/>
        <v>46</v>
      </c>
      <c r="M33" s="197"/>
    </row>
    <row r="34" spans="1:621" s="69" customFormat="1" ht="17.100000000000001" customHeight="1" x14ac:dyDescent="0.25">
      <c r="A34" s="308">
        <v>31</v>
      </c>
      <c r="B34" s="329">
        <v>547</v>
      </c>
      <c r="C34" s="329">
        <v>190</v>
      </c>
      <c r="D34" s="335">
        <f t="shared" si="5"/>
        <v>0.34734917733089582</v>
      </c>
      <c r="E34" s="331">
        <f t="shared" si="1"/>
        <v>33</v>
      </c>
      <c r="F34" s="332">
        <v>35</v>
      </c>
      <c r="G34" s="332">
        <v>33</v>
      </c>
      <c r="H34" s="332">
        <v>68</v>
      </c>
      <c r="I34" s="337">
        <f t="shared" si="0"/>
        <v>0.35789473684210527</v>
      </c>
      <c r="J34" s="332">
        <f t="shared" si="3"/>
        <v>2</v>
      </c>
      <c r="K34" s="334">
        <f t="shared" si="8"/>
        <v>-5.7142857142857141E-2</v>
      </c>
      <c r="L34" s="331">
        <f t="shared" si="2"/>
        <v>33</v>
      </c>
      <c r="M34" s="197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1"/>
      <c r="AS34" s="41"/>
      <c r="AT34" s="41"/>
      <c r="AU34" s="41"/>
      <c r="AV34" s="41"/>
      <c r="AW34" s="41"/>
      <c r="AX34" s="41"/>
      <c r="AY34" s="41"/>
      <c r="AZ34" s="41"/>
      <c r="BA34" s="41"/>
      <c r="BB34" s="41"/>
      <c r="BC34" s="41"/>
      <c r="BD34" s="41"/>
      <c r="BE34" s="41"/>
      <c r="BF34" s="41"/>
      <c r="BG34" s="41"/>
      <c r="BH34" s="41"/>
      <c r="BI34" s="41"/>
      <c r="BJ34" s="41"/>
      <c r="BK34" s="41"/>
      <c r="BL34" s="41"/>
      <c r="BM34" s="41"/>
      <c r="BN34" s="41"/>
      <c r="BO34" s="41"/>
      <c r="BP34" s="41"/>
      <c r="BQ34" s="41"/>
      <c r="BR34" s="41"/>
      <c r="BS34" s="41"/>
      <c r="BT34" s="41"/>
      <c r="BU34" s="41"/>
      <c r="BV34" s="41"/>
      <c r="BW34" s="41"/>
      <c r="BX34" s="41"/>
      <c r="BY34" s="41"/>
      <c r="BZ34" s="41"/>
      <c r="CA34" s="41"/>
      <c r="CB34" s="41"/>
      <c r="CC34" s="41"/>
      <c r="CD34" s="41"/>
      <c r="CE34" s="41"/>
      <c r="CF34" s="41"/>
      <c r="CG34" s="41"/>
      <c r="CH34" s="41"/>
      <c r="CI34" s="41"/>
      <c r="CJ34" s="41"/>
      <c r="CK34" s="41"/>
      <c r="CL34" s="41"/>
      <c r="CM34" s="41"/>
      <c r="CN34" s="41"/>
      <c r="CO34" s="41"/>
      <c r="CP34" s="41"/>
      <c r="CQ34" s="41"/>
      <c r="CR34" s="41"/>
      <c r="CS34" s="41"/>
      <c r="CT34" s="41"/>
      <c r="CU34" s="41"/>
      <c r="CV34" s="41"/>
      <c r="CW34" s="41"/>
      <c r="CX34" s="41"/>
      <c r="CY34" s="41"/>
      <c r="CZ34" s="41"/>
      <c r="DA34" s="41"/>
      <c r="DB34" s="41"/>
      <c r="DC34" s="41"/>
      <c r="DD34" s="41"/>
      <c r="DE34" s="41"/>
      <c r="DF34" s="41"/>
      <c r="DG34" s="41"/>
      <c r="DH34" s="41"/>
      <c r="DI34" s="41"/>
      <c r="DJ34" s="41"/>
      <c r="DK34" s="41"/>
      <c r="DL34" s="41"/>
      <c r="DM34" s="41"/>
      <c r="DN34" s="41"/>
      <c r="DO34" s="41"/>
      <c r="DP34" s="41"/>
      <c r="DQ34" s="41"/>
      <c r="DR34" s="41"/>
      <c r="DS34" s="41"/>
      <c r="DT34" s="41"/>
      <c r="DU34" s="41"/>
      <c r="DV34" s="41"/>
      <c r="DW34" s="41"/>
      <c r="DX34" s="41"/>
      <c r="DY34" s="41"/>
      <c r="DZ34" s="41"/>
      <c r="EA34" s="41"/>
      <c r="EB34" s="41"/>
      <c r="EC34" s="41"/>
      <c r="ED34" s="41"/>
      <c r="EE34" s="41"/>
      <c r="EF34" s="41"/>
      <c r="EG34" s="41"/>
      <c r="EH34" s="41"/>
      <c r="EI34" s="41"/>
      <c r="EJ34" s="41"/>
      <c r="EK34" s="41"/>
      <c r="EL34" s="41"/>
      <c r="EM34" s="41"/>
      <c r="EN34" s="41"/>
      <c r="EO34" s="41"/>
      <c r="EP34" s="41"/>
      <c r="EQ34" s="41"/>
      <c r="ER34" s="41"/>
      <c r="ES34" s="41"/>
      <c r="ET34" s="41"/>
      <c r="EU34" s="41"/>
      <c r="EV34" s="41"/>
      <c r="EW34" s="41"/>
      <c r="EX34" s="41"/>
      <c r="EY34" s="41"/>
      <c r="EZ34" s="41"/>
      <c r="FA34" s="41"/>
      <c r="FB34" s="41"/>
      <c r="FC34" s="41"/>
      <c r="FD34" s="41"/>
      <c r="FE34" s="41"/>
      <c r="FF34" s="41"/>
      <c r="FG34" s="41"/>
      <c r="FH34" s="41"/>
      <c r="FI34" s="41"/>
      <c r="FJ34" s="41"/>
      <c r="FK34" s="41"/>
      <c r="FL34" s="41"/>
      <c r="FM34" s="41"/>
      <c r="FN34" s="41"/>
      <c r="FO34" s="41"/>
      <c r="FP34" s="41"/>
      <c r="FQ34" s="41"/>
      <c r="FR34" s="41"/>
      <c r="FS34" s="41"/>
      <c r="FT34" s="41"/>
      <c r="FU34" s="41"/>
      <c r="FV34" s="41"/>
      <c r="FW34" s="41"/>
      <c r="FX34" s="41"/>
      <c r="FY34" s="41"/>
      <c r="FZ34" s="41"/>
      <c r="GA34" s="41"/>
      <c r="GB34" s="41"/>
      <c r="GC34" s="41"/>
      <c r="GD34" s="41"/>
      <c r="GE34" s="41"/>
      <c r="GF34" s="41"/>
      <c r="GG34" s="41"/>
      <c r="GH34" s="41"/>
      <c r="GI34" s="41"/>
      <c r="GJ34" s="41"/>
      <c r="GK34" s="41"/>
      <c r="GL34" s="41"/>
      <c r="GM34" s="41"/>
      <c r="GN34" s="41"/>
      <c r="GO34" s="41"/>
      <c r="GP34" s="41"/>
      <c r="GQ34" s="41"/>
      <c r="GR34" s="41"/>
      <c r="GS34" s="41"/>
      <c r="GT34" s="41"/>
      <c r="GU34" s="41"/>
      <c r="GV34" s="41"/>
      <c r="GW34" s="41"/>
      <c r="GX34" s="41"/>
      <c r="GY34" s="41"/>
      <c r="GZ34" s="41"/>
      <c r="HA34" s="41"/>
      <c r="HB34" s="41"/>
      <c r="HC34" s="41"/>
      <c r="HD34" s="41"/>
      <c r="HE34" s="41"/>
      <c r="HF34" s="41"/>
      <c r="HG34" s="41"/>
      <c r="HH34" s="41"/>
      <c r="HI34" s="41"/>
      <c r="HJ34" s="41"/>
      <c r="HK34" s="41"/>
      <c r="HL34" s="41"/>
      <c r="HM34" s="41"/>
      <c r="HN34" s="41"/>
      <c r="HO34" s="41"/>
      <c r="HP34" s="41"/>
      <c r="HQ34" s="41"/>
      <c r="HR34" s="41"/>
      <c r="HS34" s="41"/>
      <c r="HT34" s="41"/>
      <c r="HU34" s="41"/>
      <c r="HV34" s="41"/>
      <c r="HW34" s="41"/>
      <c r="HX34" s="41"/>
      <c r="HY34" s="41"/>
      <c r="HZ34" s="41"/>
      <c r="IA34" s="41"/>
      <c r="IB34" s="41"/>
      <c r="IC34" s="41"/>
      <c r="ID34" s="41"/>
      <c r="IE34" s="41"/>
      <c r="IF34" s="41"/>
      <c r="IG34" s="41"/>
      <c r="IH34" s="41"/>
      <c r="II34" s="41"/>
      <c r="IJ34" s="41"/>
      <c r="IK34" s="41"/>
      <c r="IL34" s="41"/>
      <c r="IM34" s="41"/>
      <c r="IN34" s="41"/>
      <c r="IO34" s="41"/>
      <c r="IP34" s="41"/>
      <c r="IQ34" s="41"/>
      <c r="IR34" s="41"/>
      <c r="IS34" s="41"/>
      <c r="IT34" s="41"/>
      <c r="IU34" s="41"/>
      <c r="IV34" s="41"/>
      <c r="IW34" s="41"/>
      <c r="IX34" s="41"/>
      <c r="IY34" s="41"/>
      <c r="IZ34" s="41"/>
      <c r="JA34" s="41"/>
      <c r="JB34" s="41"/>
      <c r="JC34" s="41"/>
      <c r="JD34" s="41"/>
      <c r="JE34" s="41"/>
      <c r="JF34" s="41"/>
      <c r="JG34" s="41"/>
      <c r="JH34" s="41"/>
      <c r="JI34" s="41"/>
      <c r="JJ34" s="41"/>
      <c r="JK34" s="41"/>
      <c r="JL34" s="41"/>
      <c r="JM34" s="41"/>
      <c r="JN34" s="41"/>
      <c r="JO34" s="41"/>
      <c r="JP34" s="41"/>
      <c r="JQ34" s="41"/>
      <c r="JR34" s="41"/>
      <c r="JS34" s="41"/>
      <c r="JT34" s="41"/>
      <c r="JU34" s="41"/>
      <c r="JV34" s="41"/>
      <c r="JW34" s="41"/>
      <c r="JX34" s="41"/>
      <c r="JY34" s="41"/>
      <c r="JZ34" s="41"/>
      <c r="KA34" s="41"/>
      <c r="KB34" s="41"/>
      <c r="KC34" s="41"/>
      <c r="KD34" s="41"/>
      <c r="KE34" s="41"/>
      <c r="KF34" s="41"/>
      <c r="KG34" s="41"/>
      <c r="KH34" s="41"/>
      <c r="KI34" s="41"/>
      <c r="KJ34" s="41"/>
      <c r="KK34" s="41"/>
      <c r="KL34" s="41"/>
      <c r="KM34" s="41"/>
      <c r="KN34" s="41"/>
      <c r="KO34" s="41"/>
      <c r="KP34" s="41"/>
      <c r="KQ34" s="41"/>
      <c r="KR34" s="41"/>
      <c r="KS34" s="41"/>
      <c r="KT34" s="41"/>
      <c r="KU34" s="41"/>
      <c r="KV34" s="41"/>
      <c r="KW34" s="41"/>
      <c r="KX34" s="41"/>
      <c r="KY34" s="41"/>
      <c r="KZ34" s="41"/>
      <c r="LA34" s="41"/>
      <c r="LB34" s="41"/>
      <c r="LC34" s="41"/>
      <c r="LD34" s="41"/>
      <c r="LE34" s="41"/>
      <c r="LF34" s="41"/>
      <c r="LG34" s="41"/>
      <c r="LH34" s="41"/>
      <c r="LI34" s="41"/>
      <c r="LJ34" s="41"/>
      <c r="LK34" s="41"/>
      <c r="LL34" s="41"/>
      <c r="LM34" s="41"/>
      <c r="LN34" s="41"/>
      <c r="LO34" s="41"/>
      <c r="LP34" s="41"/>
      <c r="LQ34" s="41"/>
      <c r="LR34" s="41"/>
      <c r="LS34" s="41"/>
      <c r="LT34" s="41"/>
      <c r="LU34" s="41"/>
      <c r="LV34" s="41"/>
      <c r="LW34" s="41"/>
      <c r="LX34" s="41"/>
      <c r="LY34" s="41"/>
      <c r="LZ34" s="41"/>
      <c r="MA34" s="41"/>
      <c r="MB34" s="41"/>
      <c r="MC34" s="41"/>
      <c r="MD34" s="41"/>
      <c r="ME34" s="41"/>
      <c r="MF34" s="41"/>
      <c r="MG34" s="41"/>
      <c r="MH34" s="41"/>
      <c r="MI34" s="41"/>
      <c r="MJ34" s="41"/>
      <c r="MK34" s="41"/>
      <c r="ML34" s="41"/>
      <c r="MM34" s="41"/>
      <c r="MN34" s="41"/>
      <c r="MO34" s="41"/>
      <c r="MP34" s="41"/>
      <c r="MQ34" s="41"/>
      <c r="MR34" s="41"/>
      <c r="MS34" s="41"/>
      <c r="MT34" s="41"/>
      <c r="MU34" s="41"/>
      <c r="MV34" s="41"/>
      <c r="MW34" s="41"/>
      <c r="MX34" s="41"/>
      <c r="MY34" s="41"/>
      <c r="MZ34" s="41"/>
      <c r="NA34" s="41"/>
      <c r="NB34" s="41"/>
      <c r="NC34" s="41"/>
      <c r="ND34" s="41"/>
      <c r="NE34" s="41"/>
      <c r="NF34" s="41"/>
      <c r="NG34" s="41"/>
      <c r="NH34" s="41"/>
      <c r="NI34" s="41"/>
      <c r="NJ34" s="41"/>
      <c r="NK34" s="41"/>
      <c r="NL34" s="41"/>
      <c r="NM34" s="41"/>
      <c r="NN34" s="41"/>
      <c r="NO34" s="41"/>
      <c r="NP34" s="41"/>
      <c r="NQ34" s="41"/>
      <c r="NR34" s="41"/>
      <c r="NS34" s="41"/>
      <c r="NT34" s="41"/>
      <c r="NU34" s="41"/>
      <c r="NV34" s="41"/>
      <c r="NW34" s="41"/>
      <c r="NX34" s="41"/>
      <c r="NY34" s="41"/>
      <c r="NZ34" s="41"/>
      <c r="OA34" s="41"/>
      <c r="OB34" s="41"/>
      <c r="OC34" s="41"/>
      <c r="OD34" s="41"/>
      <c r="OE34" s="41"/>
      <c r="OF34" s="41"/>
      <c r="OG34" s="41"/>
      <c r="OH34" s="41"/>
      <c r="OI34" s="41"/>
      <c r="OJ34" s="41"/>
      <c r="OK34" s="41"/>
      <c r="OL34" s="41"/>
      <c r="OM34" s="41"/>
      <c r="ON34" s="41"/>
      <c r="OO34" s="41"/>
      <c r="OP34" s="41"/>
      <c r="OQ34" s="41"/>
      <c r="OR34" s="41"/>
      <c r="OS34" s="41"/>
      <c r="OT34" s="41"/>
      <c r="OU34" s="41"/>
      <c r="OV34" s="41"/>
      <c r="OW34" s="41"/>
      <c r="OX34" s="41"/>
      <c r="OY34" s="41"/>
      <c r="OZ34" s="41"/>
      <c r="PA34" s="41"/>
      <c r="PB34" s="41"/>
      <c r="PC34" s="41"/>
      <c r="PD34" s="41"/>
      <c r="PE34" s="41"/>
      <c r="PF34" s="41"/>
      <c r="PG34" s="41"/>
      <c r="PH34" s="41"/>
      <c r="PI34" s="41"/>
      <c r="PJ34" s="41"/>
      <c r="PK34" s="41"/>
      <c r="PL34" s="41"/>
      <c r="PM34" s="41"/>
      <c r="PN34" s="41"/>
      <c r="PO34" s="41"/>
      <c r="PP34" s="41"/>
      <c r="PQ34" s="41"/>
      <c r="PR34" s="41"/>
      <c r="PS34" s="41"/>
      <c r="PT34" s="41"/>
      <c r="PU34" s="41"/>
      <c r="PV34" s="41"/>
      <c r="PW34" s="41"/>
      <c r="PX34" s="41"/>
      <c r="PY34" s="41"/>
      <c r="PZ34" s="41"/>
      <c r="QA34" s="41"/>
      <c r="QB34" s="41"/>
      <c r="QC34" s="41"/>
      <c r="QD34" s="41"/>
      <c r="QE34" s="41"/>
      <c r="QF34" s="41"/>
      <c r="QG34" s="41"/>
      <c r="QH34" s="41"/>
      <c r="QI34" s="41"/>
      <c r="QJ34" s="41"/>
      <c r="QK34" s="41"/>
      <c r="QL34" s="41"/>
      <c r="QM34" s="41"/>
      <c r="QN34" s="41"/>
      <c r="QO34" s="41"/>
      <c r="QP34" s="41"/>
      <c r="QQ34" s="41"/>
      <c r="QR34" s="41"/>
      <c r="QS34" s="41"/>
      <c r="QT34" s="41"/>
      <c r="QU34" s="41"/>
      <c r="QV34" s="41"/>
      <c r="QW34" s="41"/>
      <c r="QX34" s="41"/>
      <c r="QY34" s="41"/>
      <c r="QZ34" s="41"/>
      <c r="RA34" s="41"/>
      <c r="RB34" s="41"/>
      <c r="RC34" s="41"/>
      <c r="RD34" s="41"/>
      <c r="RE34" s="41"/>
      <c r="RF34" s="41"/>
      <c r="RG34" s="41"/>
      <c r="RH34" s="41"/>
      <c r="RI34" s="41"/>
      <c r="RJ34" s="41"/>
      <c r="RK34" s="41"/>
      <c r="RL34" s="41"/>
      <c r="RM34" s="41"/>
      <c r="RN34" s="41"/>
      <c r="RO34" s="41"/>
      <c r="RP34" s="41"/>
      <c r="RQ34" s="41"/>
      <c r="RR34" s="41"/>
      <c r="RS34" s="41"/>
      <c r="RT34" s="41"/>
      <c r="RU34" s="41"/>
      <c r="RV34" s="41"/>
      <c r="RW34" s="41"/>
      <c r="RX34" s="41"/>
      <c r="RY34" s="41"/>
      <c r="RZ34" s="41"/>
      <c r="SA34" s="41"/>
      <c r="SB34" s="41"/>
      <c r="SC34" s="41"/>
      <c r="SD34" s="41"/>
      <c r="SE34" s="41"/>
      <c r="SF34" s="41"/>
      <c r="SG34" s="41"/>
      <c r="SH34" s="41"/>
      <c r="SI34" s="41"/>
      <c r="SJ34" s="41"/>
      <c r="SK34" s="41"/>
      <c r="SL34" s="41"/>
      <c r="SM34" s="41"/>
      <c r="SN34" s="41"/>
      <c r="SO34" s="41"/>
      <c r="SP34" s="41"/>
      <c r="SQ34" s="41"/>
      <c r="SR34" s="41"/>
      <c r="SS34" s="41"/>
      <c r="ST34" s="41"/>
      <c r="SU34" s="41"/>
      <c r="SV34" s="41"/>
      <c r="SW34" s="41"/>
      <c r="SX34" s="41"/>
      <c r="SY34" s="41"/>
      <c r="SZ34" s="41"/>
      <c r="TA34" s="41"/>
      <c r="TB34" s="41"/>
      <c r="TC34" s="41"/>
      <c r="TD34" s="41"/>
      <c r="TE34" s="41"/>
      <c r="TF34" s="41"/>
      <c r="TG34" s="41"/>
      <c r="TH34" s="41"/>
      <c r="TI34" s="41"/>
      <c r="TJ34" s="41"/>
      <c r="TK34" s="41"/>
      <c r="TL34" s="41"/>
      <c r="TM34" s="41"/>
      <c r="TN34" s="41"/>
      <c r="TO34" s="41"/>
      <c r="TP34" s="41"/>
      <c r="TQ34" s="41"/>
      <c r="TR34" s="41"/>
      <c r="TS34" s="41"/>
      <c r="TT34" s="41"/>
      <c r="TU34" s="41"/>
      <c r="TV34" s="41"/>
      <c r="TW34" s="41"/>
      <c r="TX34" s="41"/>
      <c r="TY34" s="41"/>
      <c r="TZ34" s="41"/>
      <c r="UA34" s="41"/>
      <c r="UB34" s="41"/>
      <c r="UC34" s="41"/>
      <c r="UD34" s="41"/>
      <c r="UE34" s="41"/>
      <c r="UF34" s="41"/>
      <c r="UG34" s="41"/>
      <c r="UH34" s="41"/>
      <c r="UI34" s="41"/>
      <c r="UJ34" s="41"/>
      <c r="UK34" s="41"/>
      <c r="UL34" s="41"/>
      <c r="UM34" s="41"/>
      <c r="UN34" s="41"/>
      <c r="UO34" s="41"/>
      <c r="UP34" s="41"/>
      <c r="UQ34" s="41"/>
      <c r="UR34" s="41"/>
      <c r="US34" s="41"/>
      <c r="UT34" s="41"/>
      <c r="UU34" s="41"/>
      <c r="UV34" s="41"/>
      <c r="UW34" s="41"/>
      <c r="UX34" s="41"/>
      <c r="UY34" s="41"/>
      <c r="UZ34" s="41"/>
      <c r="VA34" s="41"/>
      <c r="VB34" s="41"/>
      <c r="VC34" s="41"/>
      <c r="VD34" s="41"/>
      <c r="VE34" s="41"/>
      <c r="VF34" s="41"/>
      <c r="VG34" s="41"/>
      <c r="VH34" s="41"/>
      <c r="VI34" s="41"/>
      <c r="VJ34" s="41"/>
      <c r="VK34" s="41"/>
      <c r="VL34" s="41"/>
      <c r="VM34" s="41"/>
      <c r="VN34" s="41"/>
      <c r="VO34" s="41"/>
      <c r="VP34" s="41"/>
      <c r="VQ34" s="41"/>
      <c r="VR34" s="41"/>
      <c r="VS34" s="41"/>
      <c r="VT34" s="41"/>
      <c r="VU34" s="41"/>
      <c r="VV34" s="41"/>
      <c r="VW34" s="41"/>
      <c r="VX34" s="41"/>
      <c r="VY34" s="41"/>
      <c r="VZ34" s="41"/>
      <c r="WA34" s="41"/>
      <c r="WB34" s="41"/>
      <c r="WC34" s="41"/>
      <c r="WD34" s="41"/>
      <c r="WE34" s="41"/>
      <c r="WF34" s="41"/>
      <c r="WG34" s="41"/>
      <c r="WH34" s="41"/>
      <c r="WI34" s="41"/>
      <c r="WJ34" s="41"/>
      <c r="WK34" s="41"/>
      <c r="WL34" s="41"/>
      <c r="WM34" s="41"/>
      <c r="WN34" s="41"/>
      <c r="WO34" s="41"/>
      <c r="WP34" s="41"/>
      <c r="WQ34" s="41"/>
      <c r="WR34" s="41"/>
      <c r="WS34" s="41"/>
      <c r="WT34" s="41"/>
      <c r="WU34" s="41"/>
      <c r="WV34" s="41"/>
      <c r="WW34" s="41"/>
    </row>
    <row r="35" spans="1:621" ht="17.100000000000001" customHeight="1" x14ac:dyDescent="0.25">
      <c r="A35" s="308">
        <v>32</v>
      </c>
      <c r="B35" s="329">
        <v>613</v>
      </c>
      <c r="C35" s="329">
        <v>229</v>
      </c>
      <c r="D35" s="335">
        <f t="shared" si="5"/>
        <v>0.37357259380097879</v>
      </c>
      <c r="E35" s="331">
        <f t="shared" si="1"/>
        <v>18</v>
      </c>
      <c r="F35" s="332">
        <v>40</v>
      </c>
      <c r="G35" s="332">
        <v>49</v>
      </c>
      <c r="H35" s="336">
        <v>89</v>
      </c>
      <c r="I35" s="337">
        <f t="shared" si="0"/>
        <v>0.388646288209607</v>
      </c>
      <c r="J35" s="336">
        <f t="shared" si="3"/>
        <v>-9</v>
      </c>
      <c r="K35" s="334">
        <f t="shared" si="8"/>
        <v>0.22500000000000001</v>
      </c>
      <c r="L35" s="331">
        <f t="shared" si="2"/>
        <v>12</v>
      </c>
      <c r="M35" s="197"/>
    </row>
    <row r="36" spans="1:621" s="69" customFormat="1" ht="17.100000000000001" customHeight="1" x14ac:dyDescent="0.25">
      <c r="A36" s="308">
        <v>33</v>
      </c>
      <c r="B36" s="329">
        <v>463</v>
      </c>
      <c r="C36" s="329">
        <v>161</v>
      </c>
      <c r="D36" s="335">
        <f t="shared" si="5"/>
        <v>0.34773218142548595</v>
      </c>
      <c r="E36" s="331">
        <f t="shared" si="1"/>
        <v>32</v>
      </c>
      <c r="F36" s="332">
        <v>28</v>
      </c>
      <c r="G36" s="332">
        <v>27</v>
      </c>
      <c r="H36" s="332">
        <v>55</v>
      </c>
      <c r="I36" s="337">
        <f t="shared" ref="I36:I64" si="9">H36/C36</f>
        <v>0.34161490683229812</v>
      </c>
      <c r="J36" s="332">
        <f t="shared" si="3"/>
        <v>1</v>
      </c>
      <c r="K36" s="334">
        <f t="shared" si="8"/>
        <v>-3.5714285714285712E-2</v>
      </c>
      <c r="L36" s="331">
        <f t="shared" si="2"/>
        <v>28</v>
      </c>
      <c r="M36" s="197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1"/>
      <c r="AS36" s="41"/>
      <c r="AT36" s="41"/>
      <c r="AU36" s="41"/>
      <c r="AV36" s="41"/>
      <c r="AW36" s="41"/>
      <c r="AX36" s="41"/>
      <c r="AY36" s="41"/>
      <c r="AZ36" s="41"/>
      <c r="BA36" s="41"/>
      <c r="BB36" s="41"/>
      <c r="BC36" s="41"/>
      <c r="BD36" s="41"/>
      <c r="BE36" s="41"/>
      <c r="BF36" s="41"/>
      <c r="BG36" s="41"/>
      <c r="BH36" s="41"/>
      <c r="BI36" s="41"/>
      <c r="BJ36" s="41"/>
      <c r="BK36" s="41"/>
      <c r="BL36" s="41"/>
      <c r="BM36" s="41"/>
      <c r="BN36" s="41"/>
      <c r="BO36" s="41"/>
      <c r="BP36" s="41"/>
      <c r="BQ36" s="41"/>
      <c r="BR36" s="41"/>
      <c r="BS36" s="41"/>
      <c r="BT36" s="41"/>
      <c r="BU36" s="41"/>
      <c r="BV36" s="41"/>
      <c r="BW36" s="41"/>
      <c r="BX36" s="41"/>
      <c r="BY36" s="41"/>
      <c r="BZ36" s="41"/>
      <c r="CA36" s="41"/>
      <c r="CB36" s="41"/>
      <c r="CC36" s="41"/>
      <c r="CD36" s="41"/>
      <c r="CE36" s="41"/>
      <c r="CF36" s="41"/>
      <c r="CG36" s="41"/>
      <c r="CH36" s="41"/>
      <c r="CI36" s="41"/>
      <c r="CJ36" s="41"/>
      <c r="CK36" s="41"/>
      <c r="CL36" s="41"/>
      <c r="CM36" s="41"/>
      <c r="CN36" s="41"/>
      <c r="CO36" s="41"/>
      <c r="CP36" s="41"/>
      <c r="CQ36" s="41"/>
      <c r="CR36" s="41"/>
      <c r="CS36" s="41"/>
      <c r="CT36" s="41"/>
      <c r="CU36" s="41"/>
      <c r="CV36" s="41"/>
      <c r="CW36" s="41"/>
      <c r="CX36" s="41"/>
      <c r="CY36" s="41"/>
      <c r="CZ36" s="41"/>
      <c r="DA36" s="41"/>
      <c r="DB36" s="41"/>
      <c r="DC36" s="41"/>
      <c r="DD36" s="41"/>
      <c r="DE36" s="41"/>
      <c r="DF36" s="41"/>
      <c r="DG36" s="41"/>
      <c r="DH36" s="41"/>
      <c r="DI36" s="41"/>
      <c r="DJ36" s="41"/>
      <c r="DK36" s="41"/>
      <c r="DL36" s="41"/>
      <c r="DM36" s="41"/>
      <c r="DN36" s="41"/>
      <c r="DO36" s="41"/>
      <c r="DP36" s="41"/>
      <c r="DQ36" s="41"/>
      <c r="DR36" s="41"/>
      <c r="DS36" s="41"/>
      <c r="DT36" s="41"/>
      <c r="DU36" s="41"/>
      <c r="DV36" s="41"/>
      <c r="DW36" s="41"/>
      <c r="DX36" s="41"/>
      <c r="DY36" s="41"/>
      <c r="DZ36" s="41"/>
      <c r="EA36" s="41"/>
      <c r="EB36" s="41"/>
      <c r="EC36" s="41"/>
      <c r="ED36" s="41"/>
      <c r="EE36" s="41"/>
      <c r="EF36" s="41"/>
      <c r="EG36" s="41"/>
      <c r="EH36" s="41"/>
      <c r="EI36" s="41"/>
      <c r="EJ36" s="41"/>
      <c r="EK36" s="41"/>
      <c r="EL36" s="41"/>
      <c r="EM36" s="41"/>
      <c r="EN36" s="41"/>
      <c r="EO36" s="41"/>
      <c r="EP36" s="41"/>
      <c r="EQ36" s="41"/>
      <c r="ER36" s="41"/>
      <c r="ES36" s="41"/>
      <c r="ET36" s="41"/>
      <c r="EU36" s="41"/>
      <c r="EV36" s="41"/>
      <c r="EW36" s="41"/>
      <c r="EX36" s="41"/>
      <c r="EY36" s="41"/>
      <c r="EZ36" s="41"/>
      <c r="FA36" s="41"/>
      <c r="FB36" s="41"/>
      <c r="FC36" s="41"/>
      <c r="FD36" s="41"/>
      <c r="FE36" s="41"/>
      <c r="FF36" s="41"/>
      <c r="FG36" s="41"/>
      <c r="FH36" s="41"/>
      <c r="FI36" s="41"/>
      <c r="FJ36" s="41"/>
      <c r="FK36" s="41"/>
      <c r="FL36" s="41"/>
      <c r="FM36" s="41"/>
      <c r="FN36" s="41"/>
      <c r="FO36" s="41"/>
      <c r="FP36" s="41"/>
      <c r="FQ36" s="41"/>
      <c r="FR36" s="41"/>
      <c r="FS36" s="41"/>
      <c r="FT36" s="41"/>
      <c r="FU36" s="41"/>
      <c r="FV36" s="41"/>
      <c r="FW36" s="41"/>
      <c r="FX36" s="41"/>
      <c r="FY36" s="41"/>
      <c r="FZ36" s="41"/>
      <c r="GA36" s="41"/>
      <c r="GB36" s="41"/>
      <c r="GC36" s="41"/>
      <c r="GD36" s="41"/>
      <c r="GE36" s="41"/>
      <c r="GF36" s="41"/>
      <c r="GG36" s="41"/>
      <c r="GH36" s="41"/>
      <c r="GI36" s="41"/>
      <c r="GJ36" s="41"/>
      <c r="GK36" s="41"/>
      <c r="GL36" s="41"/>
      <c r="GM36" s="41"/>
      <c r="GN36" s="41"/>
      <c r="GO36" s="41"/>
      <c r="GP36" s="41"/>
      <c r="GQ36" s="41"/>
      <c r="GR36" s="41"/>
      <c r="GS36" s="41"/>
      <c r="GT36" s="41"/>
      <c r="GU36" s="41"/>
      <c r="GV36" s="41"/>
      <c r="GW36" s="41"/>
      <c r="GX36" s="41"/>
      <c r="GY36" s="41"/>
      <c r="GZ36" s="41"/>
      <c r="HA36" s="41"/>
      <c r="HB36" s="41"/>
      <c r="HC36" s="41"/>
      <c r="HD36" s="41"/>
      <c r="HE36" s="41"/>
      <c r="HF36" s="41"/>
      <c r="HG36" s="41"/>
      <c r="HH36" s="41"/>
      <c r="HI36" s="41"/>
      <c r="HJ36" s="41"/>
      <c r="HK36" s="41"/>
      <c r="HL36" s="41"/>
      <c r="HM36" s="41"/>
      <c r="HN36" s="41"/>
      <c r="HO36" s="41"/>
      <c r="HP36" s="41"/>
      <c r="HQ36" s="41"/>
      <c r="HR36" s="41"/>
      <c r="HS36" s="41"/>
      <c r="HT36" s="41"/>
      <c r="HU36" s="41"/>
      <c r="HV36" s="41"/>
      <c r="HW36" s="41"/>
      <c r="HX36" s="41"/>
      <c r="HY36" s="41"/>
      <c r="HZ36" s="41"/>
      <c r="IA36" s="41"/>
      <c r="IB36" s="41"/>
      <c r="IC36" s="41"/>
      <c r="ID36" s="41"/>
      <c r="IE36" s="41"/>
      <c r="IF36" s="41"/>
      <c r="IG36" s="41"/>
      <c r="IH36" s="41"/>
      <c r="II36" s="41"/>
      <c r="IJ36" s="41"/>
      <c r="IK36" s="41"/>
      <c r="IL36" s="41"/>
      <c r="IM36" s="41"/>
      <c r="IN36" s="41"/>
      <c r="IO36" s="41"/>
      <c r="IP36" s="41"/>
      <c r="IQ36" s="41"/>
      <c r="IR36" s="41"/>
      <c r="IS36" s="41"/>
      <c r="IT36" s="41"/>
      <c r="IU36" s="41"/>
      <c r="IV36" s="41"/>
      <c r="IW36" s="41"/>
      <c r="IX36" s="41"/>
      <c r="IY36" s="41"/>
      <c r="IZ36" s="41"/>
      <c r="JA36" s="41"/>
      <c r="JB36" s="41"/>
      <c r="JC36" s="41"/>
      <c r="JD36" s="41"/>
      <c r="JE36" s="41"/>
      <c r="JF36" s="41"/>
      <c r="JG36" s="41"/>
      <c r="JH36" s="41"/>
      <c r="JI36" s="41"/>
      <c r="JJ36" s="41"/>
      <c r="JK36" s="41"/>
      <c r="JL36" s="41"/>
      <c r="JM36" s="41"/>
      <c r="JN36" s="41"/>
      <c r="JO36" s="41"/>
      <c r="JP36" s="41"/>
      <c r="JQ36" s="41"/>
      <c r="JR36" s="41"/>
      <c r="JS36" s="41"/>
      <c r="JT36" s="41"/>
      <c r="JU36" s="41"/>
      <c r="JV36" s="41"/>
      <c r="JW36" s="41"/>
      <c r="JX36" s="41"/>
      <c r="JY36" s="41"/>
      <c r="JZ36" s="41"/>
      <c r="KA36" s="41"/>
      <c r="KB36" s="41"/>
      <c r="KC36" s="41"/>
      <c r="KD36" s="41"/>
      <c r="KE36" s="41"/>
      <c r="KF36" s="41"/>
      <c r="KG36" s="41"/>
      <c r="KH36" s="41"/>
      <c r="KI36" s="41"/>
      <c r="KJ36" s="41"/>
      <c r="KK36" s="41"/>
      <c r="KL36" s="41"/>
      <c r="KM36" s="41"/>
      <c r="KN36" s="41"/>
      <c r="KO36" s="41"/>
      <c r="KP36" s="41"/>
      <c r="KQ36" s="41"/>
      <c r="KR36" s="41"/>
      <c r="KS36" s="41"/>
      <c r="KT36" s="41"/>
      <c r="KU36" s="41"/>
      <c r="KV36" s="41"/>
      <c r="KW36" s="41"/>
      <c r="KX36" s="41"/>
      <c r="KY36" s="41"/>
      <c r="KZ36" s="41"/>
      <c r="LA36" s="41"/>
      <c r="LB36" s="41"/>
      <c r="LC36" s="41"/>
      <c r="LD36" s="41"/>
      <c r="LE36" s="41"/>
      <c r="LF36" s="41"/>
      <c r="LG36" s="41"/>
      <c r="LH36" s="41"/>
      <c r="LI36" s="41"/>
      <c r="LJ36" s="41"/>
      <c r="LK36" s="41"/>
      <c r="LL36" s="41"/>
      <c r="LM36" s="41"/>
      <c r="LN36" s="41"/>
      <c r="LO36" s="41"/>
      <c r="LP36" s="41"/>
      <c r="LQ36" s="41"/>
      <c r="LR36" s="41"/>
      <c r="LS36" s="41"/>
      <c r="LT36" s="41"/>
      <c r="LU36" s="41"/>
      <c r="LV36" s="41"/>
      <c r="LW36" s="41"/>
      <c r="LX36" s="41"/>
      <c r="LY36" s="41"/>
      <c r="LZ36" s="41"/>
      <c r="MA36" s="41"/>
      <c r="MB36" s="41"/>
      <c r="MC36" s="41"/>
      <c r="MD36" s="41"/>
      <c r="ME36" s="41"/>
      <c r="MF36" s="41"/>
      <c r="MG36" s="41"/>
      <c r="MH36" s="41"/>
      <c r="MI36" s="41"/>
      <c r="MJ36" s="41"/>
      <c r="MK36" s="41"/>
      <c r="ML36" s="41"/>
      <c r="MM36" s="41"/>
      <c r="MN36" s="41"/>
      <c r="MO36" s="41"/>
      <c r="MP36" s="41"/>
      <c r="MQ36" s="41"/>
      <c r="MR36" s="41"/>
      <c r="MS36" s="41"/>
      <c r="MT36" s="41"/>
      <c r="MU36" s="41"/>
      <c r="MV36" s="41"/>
      <c r="MW36" s="41"/>
      <c r="MX36" s="41"/>
      <c r="MY36" s="41"/>
      <c r="MZ36" s="41"/>
      <c r="NA36" s="41"/>
      <c r="NB36" s="41"/>
      <c r="NC36" s="41"/>
      <c r="ND36" s="41"/>
      <c r="NE36" s="41"/>
      <c r="NF36" s="41"/>
      <c r="NG36" s="41"/>
      <c r="NH36" s="41"/>
      <c r="NI36" s="41"/>
      <c r="NJ36" s="41"/>
      <c r="NK36" s="41"/>
      <c r="NL36" s="41"/>
      <c r="NM36" s="41"/>
      <c r="NN36" s="41"/>
      <c r="NO36" s="41"/>
      <c r="NP36" s="41"/>
      <c r="NQ36" s="41"/>
      <c r="NR36" s="41"/>
      <c r="NS36" s="41"/>
      <c r="NT36" s="41"/>
      <c r="NU36" s="41"/>
      <c r="NV36" s="41"/>
      <c r="NW36" s="41"/>
      <c r="NX36" s="41"/>
      <c r="NY36" s="41"/>
      <c r="NZ36" s="41"/>
      <c r="OA36" s="41"/>
      <c r="OB36" s="41"/>
      <c r="OC36" s="41"/>
      <c r="OD36" s="41"/>
      <c r="OE36" s="41"/>
      <c r="OF36" s="41"/>
      <c r="OG36" s="41"/>
      <c r="OH36" s="41"/>
      <c r="OI36" s="41"/>
      <c r="OJ36" s="41"/>
      <c r="OK36" s="41"/>
      <c r="OL36" s="41"/>
      <c r="OM36" s="41"/>
      <c r="ON36" s="41"/>
      <c r="OO36" s="41"/>
      <c r="OP36" s="41"/>
      <c r="OQ36" s="41"/>
      <c r="OR36" s="41"/>
      <c r="OS36" s="41"/>
      <c r="OT36" s="41"/>
      <c r="OU36" s="41"/>
      <c r="OV36" s="41"/>
      <c r="OW36" s="41"/>
      <c r="OX36" s="41"/>
      <c r="OY36" s="41"/>
      <c r="OZ36" s="41"/>
      <c r="PA36" s="41"/>
      <c r="PB36" s="41"/>
      <c r="PC36" s="41"/>
      <c r="PD36" s="41"/>
      <c r="PE36" s="41"/>
      <c r="PF36" s="41"/>
      <c r="PG36" s="41"/>
      <c r="PH36" s="41"/>
      <c r="PI36" s="41"/>
      <c r="PJ36" s="41"/>
      <c r="PK36" s="41"/>
      <c r="PL36" s="41"/>
      <c r="PM36" s="41"/>
      <c r="PN36" s="41"/>
      <c r="PO36" s="41"/>
      <c r="PP36" s="41"/>
      <c r="PQ36" s="41"/>
      <c r="PR36" s="41"/>
      <c r="PS36" s="41"/>
      <c r="PT36" s="41"/>
      <c r="PU36" s="41"/>
      <c r="PV36" s="41"/>
      <c r="PW36" s="41"/>
      <c r="PX36" s="41"/>
      <c r="PY36" s="41"/>
      <c r="PZ36" s="41"/>
      <c r="QA36" s="41"/>
      <c r="QB36" s="41"/>
      <c r="QC36" s="41"/>
      <c r="QD36" s="41"/>
      <c r="QE36" s="41"/>
      <c r="QF36" s="41"/>
      <c r="QG36" s="41"/>
      <c r="QH36" s="41"/>
      <c r="QI36" s="41"/>
      <c r="QJ36" s="41"/>
      <c r="QK36" s="41"/>
      <c r="QL36" s="41"/>
      <c r="QM36" s="41"/>
      <c r="QN36" s="41"/>
      <c r="QO36" s="41"/>
      <c r="QP36" s="41"/>
      <c r="QQ36" s="41"/>
      <c r="QR36" s="41"/>
      <c r="QS36" s="41"/>
      <c r="QT36" s="41"/>
      <c r="QU36" s="41"/>
      <c r="QV36" s="41"/>
      <c r="QW36" s="41"/>
      <c r="QX36" s="41"/>
      <c r="QY36" s="41"/>
      <c r="QZ36" s="41"/>
      <c r="RA36" s="41"/>
      <c r="RB36" s="41"/>
      <c r="RC36" s="41"/>
      <c r="RD36" s="41"/>
      <c r="RE36" s="41"/>
      <c r="RF36" s="41"/>
      <c r="RG36" s="41"/>
      <c r="RH36" s="41"/>
      <c r="RI36" s="41"/>
      <c r="RJ36" s="41"/>
      <c r="RK36" s="41"/>
      <c r="RL36" s="41"/>
      <c r="RM36" s="41"/>
      <c r="RN36" s="41"/>
      <c r="RO36" s="41"/>
      <c r="RP36" s="41"/>
      <c r="RQ36" s="41"/>
      <c r="RR36" s="41"/>
      <c r="RS36" s="41"/>
      <c r="RT36" s="41"/>
      <c r="RU36" s="41"/>
      <c r="RV36" s="41"/>
      <c r="RW36" s="41"/>
      <c r="RX36" s="41"/>
      <c r="RY36" s="41"/>
      <c r="RZ36" s="41"/>
      <c r="SA36" s="41"/>
      <c r="SB36" s="41"/>
      <c r="SC36" s="41"/>
      <c r="SD36" s="41"/>
      <c r="SE36" s="41"/>
      <c r="SF36" s="41"/>
      <c r="SG36" s="41"/>
      <c r="SH36" s="41"/>
      <c r="SI36" s="41"/>
      <c r="SJ36" s="41"/>
      <c r="SK36" s="41"/>
      <c r="SL36" s="41"/>
      <c r="SM36" s="41"/>
      <c r="SN36" s="41"/>
      <c r="SO36" s="41"/>
      <c r="SP36" s="41"/>
      <c r="SQ36" s="41"/>
      <c r="SR36" s="41"/>
      <c r="SS36" s="41"/>
      <c r="ST36" s="41"/>
      <c r="SU36" s="41"/>
      <c r="SV36" s="41"/>
      <c r="SW36" s="41"/>
      <c r="SX36" s="41"/>
      <c r="SY36" s="41"/>
      <c r="SZ36" s="41"/>
      <c r="TA36" s="41"/>
      <c r="TB36" s="41"/>
      <c r="TC36" s="41"/>
      <c r="TD36" s="41"/>
      <c r="TE36" s="41"/>
      <c r="TF36" s="41"/>
      <c r="TG36" s="41"/>
      <c r="TH36" s="41"/>
      <c r="TI36" s="41"/>
      <c r="TJ36" s="41"/>
      <c r="TK36" s="41"/>
      <c r="TL36" s="41"/>
      <c r="TM36" s="41"/>
      <c r="TN36" s="41"/>
      <c r="TO36" s="41"/>
      <c r="TP36" s="41"/>
      <c r="TQ36" s="41"/>
      <c r="TR36" s="41"/>
      <c r="TS36" s="41"/>
      <c r="TT36" s="41"/>
      <c r="TU36" s="41"/>
      <c r="TV36" s="41"/>
      <c r="TW36" s="41"/>
      <c r="TX36" s="41"/>
      <c r="TY36" s="41"/>
      <c r="TZ36" s="41"/>
      <c r="UA36" s="41"/>
      <c r="UB36" s="41"/>
      <c r="UC36" s="41"/>
      <c r="UD36" s="41"/>
      <c r="UE36" s="41"/>
      <c r="UF36" s="41"/>
      <c r="UG36" s="41"/>
      <c r="UH36" s="41"/>
      <c r="UI36" s="41"/>
      <c r="UJ36" s="41"/>
      <c r="UK36" s="41"/>
      <c r="UL36" s="41"/>
      <c r="UM36" s="41"/>
      <c r="UN36" s="41"/>
      <c r="UO36" s="41"/>
      <c r="UP36" s="41"/>
      <c r="UQ36" s="41"/>
      <c r="UR36" s="41"/>
      <c r="US36" s="41"/>
      <c r="UT36" s="41"/>
      <c r="UU36" s="41"/>
      <c r="UV36" s="41"/>
      <c r="UW36" s="41"/>
      <c r="UX36" s="41"/>
      <c r="UY36" s="41"/>
      <c r="UZ36" s="41"/>
      <c r="VA36" s="41"/>
      <c r="VB36" s="41"/>
      <c r="VC36" s="41"/>
      <c r="VD36" s="41"/>
      <c r="VE36" s="41"/>
      <c r="VF36" s="41"/>
      <c r="VG36" s="41"/>
      <c r="VH36" s="41"/>
      <c r="VI36" s="41"/>
      <c r="VJ36" s="41"/>
      <c r="VK36" s="41"/>
      <c r="VL36" s="41"/>
      <c r="VM36" s="41"/>
      <c r="VN36" s="41"/>
      <c r="VO36" s="41"/>
      <c r="VP36" s="41"/>
      <c r="VQ36" s="41"/>
      <c r="VR36" s="41"/>
      <c r="VS36" s="41"/>
      <c r="VT36" s="41"/>
      <c r="VU36" s="41"/>
      <c r="VV36" s="41"/>
      <c r="VW36" s="41"/>
      <c r="VX36" s="41"/>
      <c r="VY36" s="41"/>
      <c r="VZ36" s="41"/>
      <c r="WA36" s="41"/>
      <c r="WB36" s="41"/>
      <c r="WC36" s="41"/>
      <c r="WD36" s="41"/>
      <c r="WE36" s="41"/>
      <c r="WF36" s="41"/>
      <c r="WG36" s="41"/>
      <c r="WH36" s="41"/>
      <c r="WI36" s="41"/>
      <c r="WJ36" s="41"/>
      <c r="WK36" s="41"/>
      <c r="WL36" s="41"/>
      <c r="WM36" s="41"/>
      <c r="WN36" s="41"/>
      <c r="WO36" s="41"/>
      <c r="WP36" s="41"/>
      <c r="WQ36" s="41"/>
      <c r="WR36" s="41"/>
      <c r="WS36" s="41"/>
      <c r="WT36" s="41"/>
      <c r="WU36" s="41"/>
      <c r="WV36" s="41"/>
      <c r="WW36" s="41"/>
    </row>
    <row r="37" spans="1:621" ht="17.100000000000001" customHeight="1" x14ac:dyDescent="0.25">
      <c r="A37" s="308">
        <v>34</v>
      </c>
      <c r="B37" s="329">
        <v>113</v>
      </c>
      <c r="C37" s="329">
        <v>39</v>
      </c>
      <c r="D37" s="335">
        <f t="shared" si="5"/>
        <v>0.34513274336283184</v>
      </c>
      <c r="E37" s="331">
        <f t="shared" si="1"/>
        <v>36</v>
      </c>
      <c r="F37" s="332">
        <v>6</v>
      </c>
      <c r="G37" s="332">
        <v>9</v>
      </c>
      <c r="H37" s="336">
        <v>15</v>
      </c>
      <c r="I37" s="337">
        <f t="shared" si="9"/>
        <v>0.38461538461538464</v>
      </c>
      <c r="J37" s="336">
        <f t="shared" si="3"/>
        <v>-3</v>
      </c>
      <c r="K37" s="334">
        <f t="shared" si="8"/>
        <v>0.5</v>
      </c>
      <c r="L37" s="331">
        <f t="shared" si="2"/>
        <v>3</v>
      </c>
      <c r="M37" s="197"/>
    </row>
    <row r="38" spans="1:621" s="69" customFormat="1" ht="17.100000000000001" customHeight="1" x14ac:dyDescent="0.25">
      <c r="A38" s="308">
        <v>35</v>
      </c>
      <c r="B38" s="329">
        <v>258</v>
      </c>
      <c r="C38" s="329">
        <v>90</v>
      </c>
      <c r="D38" s="335">
        <f t="shared" si="5"/>
        <v>0.34883720930232559</v>
      </c>
      <c r="E38" s="331">
        <f t="shared" si="1"/>
        <v>31</v>
      </c>
      <c r="F38" s="332">
        <v>15</v>
      </c>
      <c r="G38" s="332">
        <v>28</v>
      </c>
      <c r="H38" s="332">
        <v>43</v>
      </c>
      <c r="I38" s="337">
        <f t="shared" si="9"/>
        <v>0.4777777777777778</v>
      </c>
      <c r="J38" s="332">
        <f t="shared" si="3"/>
        <v>-13</v>
      </c>
      <c r="K38" s="334">
        <f t="shared" si="8"/>
        <v>0.8666666666666667</v>
      </c>
      <c r="L38" s="331">
        <f t="shared" si="2"/>
        <v>1</v>
      </c>
      <c r="M38" s="197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1"/>
      <c r="AK38" s="41"/>
      <c r="AL38" s="41"/>
      <c r="AM38" s="41"/>
      <c r="AN38" s="41"/>
      <c r="AO38" s="41"/>
      <c r="AP38" s="41"/>
      <c r="AQ38" s="41"/>
      <c r="AR38" s="41"/>
      <c r="AS38" s="41"/>
      <c r="AT38" s="41"/>
      <c r="AU38" s="41"/>
      <c r="AV38" s="41"/>
      <c r="AW38" s="41"/>
      <c r="AX38" s="41"/>
      <c r="AY38" s="41"/>
      <c r="AZ38" s="41"/>
      <c r="BA38" s="41"/>
      <c r="BB38" s="41"/>
      <c r="BC38" s="41"/>
      <c r="BD38" s="41"/>
      <c r="BE38" s="41"/>
      <c r="BF38" s="41"/>
      <c r="BG38" s="41"/>
      <c r="BH38" s="41"/>
      <c r="BI38" s="41"/>
      <c r="BJ38" s="41"/>
      <c r="BK38" s="41"/>
      <c r="BL38" s="41"/>
      <c r="BM38" s="41"/>
      <c r="BN38" s="41"/>
      <c r="BO38" s="41"/>
      <c r="BP38" s="41"/>
      <c r="BQ38" s="41"/>
      <c r="BR38" s="41"/>
      <c r="BS38" s="41"/>
      <c r="BT38" s="41"/>
      <c r="BU38" s="41"/>
      <c r="BV38" s="41"/>
      <c r="BW38" s="41"/>
      <c r="BX38" s="41"/>
      <c r="BY38" s="41"/>
      <c r="BZ38" s="41"/>
      <c r="CA38" s="41"/>
      <c r="CB38" s="41"/>
      <c r="CC38" s="41"/>
      <c r="CD38" s="41"/>
      <c r="CE38" s="41"/>
      <c r="CF38" s="41"/>
      <c r="CG38" s="41"/>
      <c r="CH38" s="41"/>
      <c r="CI38" s="41"/>
      <c r="CJ38" s="41"/>
      <c r="CK38" s="41"/>
      <c r="CL38" s="41"/>
      <c r="CM38" s="41"/>
      <c r="CN38" s="41"/>
      <c r="CO38" s="41"/>
      <c r="CP38" s="41"/>
      <c r="CQ38" s="41"/>
      <c r="CR38" s="41"/>
      <c r="CS38" s="41"/>
      <c r="CT38" s="41"/>
      <c r="CU38" s="41"/>
      <c r="CV38" s="41"/>
      <c r="CW38" s="41"/>
      <c r="CX38" s="41"/>
      <c r="CY38" s="41"/>
      <c r="CZ38" s="41"/>
      <c r="DA38" s="41"/>
      <c r="DB38" s="41"/>
      <c r="DC38" s="41"/>
      <c r="DD38" s="41"/>
      <c r="DE38" s="41"/>
      <c r="DF38" s="41"/>
      <c r="DG38" s="41"/>
      <c r="DH38" s="41"/>
      <c r="DI38" s="41"/>
      <c r="DJ38" s="41"/>
      <c r="DK38" s="41"/>
      <c r="DL38" s="41"/>
      <c r="DM38" s="41"/>
      <c r="DN38" s="41"/>
      <c r="DO38" s="41"/>
      <c r="DP38" s="41"/>
      <c r="DQ38" s="41"/>
      <c r="DR38" s="41"/>
      <c r="DS38" s="41"/>
      <c r="DT38" s="41"/>
      <c r="DU38" s="41"/>
      <c r="DV38" s="41"/>
      <c r="DW38" s="41"/>
      <c r="DX38" s="41"/>
      <c r="DY38" s="41"/>
      <c r="DZ38" s="41"/>
      <c r="EA38" s="41"/>
      <c r="EB38" s="41"/>
      <c r="EC38" s="41"/>
      <c r="ED38" s="41"/>
      <c r="EE38" s="41"/>
      <c r="EF38" s="41"/>
      <c r="EG38" s="41"/>
      <c r="EH38" s="41"/>
      <c r="EI38" s="41"/>
      <c r="EJ38" s="41"/>
      <c r="EK38" s="41"/>
      <c r="EL38" s="41"/>
      <c r="EM38" s="41"/>
      <c r="EN38" s="41"/>
      <c r="EO38" s="41"/>
      <c r="EP38" s="41"/>
      <c r="EQ38" s="41"/>
      <c r="ER38" s="41"/>
      <c r="ES38" s="41"/>
      <c r="ET38" s="41"/>
      <c r="EU38" s="41"/>
      <c r="EV38" s="41"/>
      <c r="EW38" s="41"/>
      <c r="EX38" s="41"/>
      <c r="EY38" s="41"/>
      <c r="EZ38" s="41"/>
      <c r="FA38" s="41"/>
      <c r="FB38" s="41"/>
      <c r="FC38" s="41"/>
      <c r="FD38" s="41"/>
      <c r="FE38" s="41"/>
      <c r="FF38" s="41"/>
      <c r="FG38" s="41"/>
      <c r="FH38" s="41"/>
      <c r="FI38" s="41"/>
      <c r="FJ38" s="41"/>
      <c r="FK38" s="41"/>
      <c r="FL38" s="41"/>
      <c r="FM38" s="41"/>
      <c r="FN38" s="41"/>
      <c r="FO38" s="41"/>
      <c r="FP38" s="41"/>
      <c r="FQ38" s="41"/>
      <c r="FR38" s="41"/>
      <c r="FS38" s="41"/>
      <c r="FT38" s="41"/>
      <c r="FU38" s="41"/>
      <c r="FV38" s="41"/>
      <c r="FW38" s="41"/>
      <c r="FX38" s="41"/>
      <c r="FY38" s="41"/>
      <c r="FZ38" s="41"/>
      <c r="GA38" s="41"/>
      <c r="GB38" s="41"/>
      <c r="GC38" s="41"/>
      <c r="GD38" s="41"/>
      <c r="GE38" s="41"/>
      <c r="GF38" s="41"/>
      <c r="GG38" s="41"/>
      <c r="GH38" s="41"/>
      <c r="GI38" s="41"/>
      <c r="GJ38" s="41"/>
      <c r="GK38" s="41"/>
      <c r="GL38" s="41"/>
      <c r="GM38" s="41"/>
      <c r="GN38" s="41"/>
      <c r="GO38" s="41"/>
      <c r="GP38" s="41"/>
      <c r="GQ38" s="41"/>
      <c r="GR38" s="41"/>
      <c r="GS38" s="41"/>
      <c r="GT38" s="41"/>
      <c r="GU38" s="41"/>
      <c r="GV38" s="41"/>
      <c r="GW38" s="41"/>
      <c r="GX38" s="41"/>
      <c r="GY38" s="41"/>
      <c r="GZ38" s="41"/>
      <c r="HA38" s="41"/>
      <c r="HB38" s="41"/>
      <c r="HC38" s="41"/>
      <c r="HD38" s="41"/>
      <c r="HE38" s="41"/>
      <c r="HF38" s="41"/>
      <c r="HG38" s="41"/>
      <c r="HH38" s="41"/>
      <c r="HI38" s="41"/>
      <c r="HJ38" s="41"/>
      <c r="HK38" s="41"/>
      <c r="HL38" s="41"/>
      <c r="HM38" s="41"/>
      <c r="HN38" s="41"/>
      <c r="HO38" s="41"/>
      <c r="HP38" s="41"/>
      <c r="HQ38" s="41"/>
      <c r="HR38" s="41"/>
      <c r="HS38" s="41"/>
      <c r="HT38" s="41"/>
      <c r="HU38" s="41"/>
      <c r="HV38" s="41"/>
      <c r="HW38" s="41"/>
      <c r="HX38" s="41"/>
      <c r="HY38" s="41"/>
      <c r="HZ38" s="41"/>
      <c r="IA38" s="41"/>
      <c r="IB38" s="41"/>
      <c r="IC38" s="41"/>
      <c r="ID38" s="41"/>
      <c r="IE38" s="41"/>
      <c r="IF38" s="41"/>
      <c r="IG38" s="41"/>
      <c r="IH38" s="41"/>
      <c r="II38" s="41"/>
      <c r="IJ38" s="41"/>
      <c r="IK38" s="41"/>
      <c r="IL38" s="41"/>
      <c r="IM38" s="41"/>
      <c r="IN38" s="41"/>
      <c r="IO38" s="41"/>
      <c r="IP38" s="41"/>
      <c r="IQ38" s="41"/>
      <c r="IR38" s="41"/>
      <c r="IS38" s="41"/>
      <c r="IT38" s="41"/>
      <c r="IU38" s="41"/>
      <c r="IV38" s="41"/>
      <c r="IW38" s="41"/>
      <c r="IX38" s="41"/>
      <c r="IY38" s="41"/>
      <c r="IZ38" s="41"/>
      <c r="JA38" s="41"/>
      <c r="JB38" s="41"/>
      <c r="JC38" s="41"/>
      <c r="JD38" s="41"/>
      <c r="JE38" s="41"/>
      <c r="JF38" s="41"/>
      <c r="JG38" s="41"/>
      <c r="JH38" s="41"/>
      <c r="JI38" s="41"/>
      <c r="JJ38" s="41"/>
      <c r="JK38" s="41"/>
      <c r="JL38" s="41"/>
      <c r="JM38" s="41"/>
      <c r="JN38" s="41"/>
      <c r="JO38" s="41"/>
      <c r="JP38" s="41"/>
      <c r="JQ38" s="41"/>
      <c r="JR38" s="41"/>
      <c r="JS38" s="41"/>
      <c r="JT38" s="41"/>
      <c r="JU38" s="41"/>
      <c r="JV38" s="41"/>
      <c r="JW38" s="41"/>
      <c r="JX38" s="41"/>
      <c r="JY38" s="41"/>
      <c r="JZ38" s="41"/>
      <c r="KA38" s="41"/>
      <c r="KB38" s="41"/>
      <c r="KC38" s="41"/>
      <c r="KD38" s="41"/>
      <c r="KE38" s="41"/>
      <c r="KF38" s="41"/>
      <c r="KG38" s="41"/>
      <c r="KH38" s="41"/>
      <c r="KI38" s="41"/>
      <c r="KJ38" s="41"/>
      <c r="KK38" s="41"/>
      <c r="KL38" s="41"/>
      <c r="KM38" s="41"/>
      <c r="KN38" s="41"/>
      <c r="KO38" s="41"/>
      <c r="KP38" s="41"/>
      <c r="KQ38" s="41"/>
      <c r="KR38" s="41"/>
      <c r="KS38" s="41"/>
      <c r="KT38" s="41"/>
      <c r="KU38" s="41"/>
      <c r="KV38" s="41"/>
      <c r="KW38" s="41"/>
      <c r="KX38" s="41"/>
      <c r="KY38" s="41"/>
      <c r="KZ38" s="41"/>
      <c r="LA38" s="41"/>
      <c r="LB38" s="41"/>
      <c r="LC38" s="41"/>
      <c r="LD38" s="41"/>
      <c r="LE38" s="41"/>
      <c r="LF38" s="41"/>
      <c r="LG38" s="41"/>
      <c r="LH38" s="41"/>
      <c r="LI38" s="41"/>
      <c r="LJ38" s="41"/>
      <c r="LK38" s="41"/>
      <c r="LL38" s="41"/>
      <c r="LM38" s="41"/>
      <c r="LN38" s="41"/>
      <c r="LO38" s="41"/>
      <c r="LP38" s="41"/>
      <c r="LQ38" s="41"/>
      <c r="LR38" s="41"/>
      <c r="LS38" s="41"/>
      <c r="LT38" s="41"/>
      <c r="LU38" s="41"/>
      <c r="LV38" s="41"/>
      <c r="LW38" s="41"/>
      <c r="LX38" s="41"/>
      <c r="LY38" s="41"/>
      <c r="LZ38" s="41"/>
      <c r="MA38" s="41"/>
      <c r="MB38" s="41"/>
      <c r="MC38" s="41"/>
      <c r="MD38" s="41"/>
      <c r="ME38" s="41"/>
      <c r="MF38" s="41"/>
      <c r="MG38" s="41"/>
      <c r="MH38" s="41"/>
      <c r="MI38" s="41"/>
      <c r="MJ38" s="41"/>
      <c r="MK38" s="41"/>
      <c r="ML38" s="41"/>
      <c r="MM38" s="41"/>
      <c r="MN38" s="41"/>
      <c r="MO38" s="41"/>
      <c r="MP38" s="41"/>
      <c r="MQ38" s="41"/>
      <c r="MR38" s="41"/>
      <c r="MS38" s="41"/>
      <c r="MT38" s="41"/>
      <c r="MU38" s="41"/>
      <c r="MV38" s="41"/>
      <c r="MW38" s="41"/>
      <c r="MX38" s="41"/>
      <c r="MY38" s="41"/>
      <c r="MZ38" s="41"/>
      <c r="NA38" s="41"/>
      <c r="NB38" s="41"/>
      <c r="NC38" s="41"/>
      <c r="ND38" s="41"/>
      <c r="NE38" s="41"/>
      <c r="NF38" s="41"/>
      <c r="NG38" s="41"/>
      <c r="NH38" s="41"/>
      <c r="NI38" s="41"/>
      <c r="NJ38" s="41"/>
      <c r="NK38" s="41"/>
      <c r="NL38" s="41"/>
      <c r="NM38" s="41"/>
      <c r="NN38" s="41"/>
      <c r="NO38" s="41"/>
      <c r="NP38" s="41"/>
      <c r="NQ38" s="41"/>
      <c r="NR38" s="41"/>
      <c r="NS38" s="41"/>
      <c r="NT38" s="41"/>
      <c r="NU38" s="41"/>
      <c r="NV38" s="41"/>
      <c r="NW38" s="41"/>
      <c r="NX38" s="41"/>
      <c r="NY38" s="41"/>
      <c r="NZ38" s="41"/>
      <c r="OA38" s="41"/>
      <c r="OB38" s="41"/>
      <c r="OC38" s="41"/>
      <c r="OD38" s="41"/>
      <c r="OE38" s="41"/>
      <c r="OF38" s="41"/>
      <c r="OG38" s="41"/>
      <c r="OH38" s="41"/>
      <c r="OI38" s="41"/>
      <c r="OJ38" s="41"/>
      <c r="OK38" s="41"/>
      <c r="OL38" s="41"/>
      <c r="OM38" s="41"/>
      <c r="ON38" s="41"/>
      <c r="OO38" s="41"/>
      <c r="OP38" s="41"/>
      <c r="OQ38" s="41"/>
      <c r="OR38" s="41"/>
      <c r="OS38" s="41"/>
      <c r="OT38" s="41"/>
      <c r="OU38" s="41"/>
      <c r="OV38" s="41"/>
      <c r="OW38" s="41"/>
      <c r="OX38" s="41"/>
      <c r="OY38" s="41"/>
      <c r="OZ38" s="41"/>
      <c r="PA38" s="41"/>
      <c r="PB38" s="41"/>
      <c r="PC38" s="41"/>
      <c r="PD38" s="41"/>
      <c r="PE38" s="41"/>
      <c r="PF38" s="41"/>
      <c r="PG38" s="41"/>
      <c r="PH38" s="41"/>
      <c r="PI38" s="41"/>
      <c r="PJ38" s="41"/>
      <c r="PK38" s="41"/>
      <c r="PL38" s="41"/>
      <c r="PM38" s="41"/>
      <c r="PN38" s="41"/>
      <c r="PO38" s="41"/>
      <c r="PP38" s="41"/>
      <c r="PQ38" s="41"/>
      <c r="PR38" s="41"/>
      <c r="PS38" s="41"/>
      <c r="PT38" s="41"/>
      <c r="PU38" s="41"/>
      <c r="PV38" s="41"/>
      <c r="PW38" s="41"/>
      <c r="PX38" s="41"/>
      <c r="PY38" s="41"/>
      <c r="PZ38" s="41"/>
      <c r="QA38" s="41"/>
      <c r="QB38" s="41"/>
      <c r="QC38" s="41"/>
      <c r="QD38" s="41"/>
      <c r="QE38" s="41"/>
      <c r="QF38" s="41"/>
      <c r="QG38" s="41"/>
      <c r="QH38" s="41"/>
      <c r="QI38" s="41"/>
      <c r="QJ38" s="41"/>
      <c r="QK38" s="41"/>
      <c r="QL38" s="41"/>
      <c r="QM38" s="41"/>
      <c r="QN38" s="41"/>
      <c r="QO38" s="41"/>
      <c r="QP38" s="41"/>
      <c r="QQ38" s="41"/>
      <c r="QR38" s="41"/>
      <c r="QS38" s="41"/>
      <c r="QT38" s="41"/>
      <c r="QU38" s="41"/>
      <c r="QV38" s="41"/>
      <c r="QW38" s="41"/>
      <c r="QX38" s="41"/>
      <c r="QY38" s="41"/>
      <c r="QZ38" s="41"/>
      <c r="RA38" s="41"/>
      <c r="RB38" s="41"/>
      <c r="RC38" s="41"/>
      <c r="RD38" s="41"/>
      <c r="RE38" s="41"/>
      <c r="RF38" s="41"/>
      <c r="RG38" s="41"/>
      <c r="RH38" s="41"/>
      <c r="RI38" s="41"/>
      <c r="RJ38" s="41"/>
      <c r="RK38" s="41"/>
      <c r="RL38" s="41"/>
      <c r="RM38" s="41"/>
      <c r="RN38" s="41"/>
      <c r="RO38" s="41"/>
      <c r="RP38" s="41"/>
      <c r="RQ38" s="41"/>
      <c r="RR38" s="41"/>
      <c r="RS38" s="41"/>
      <c r="RT38" s="41"/>
      <c r="RU38" s="41"/>
      <c r="RV38" s="41"/>
      <c r="RW38" s="41"/>
      <c r="RX38" s="41"/>
      <c r="RY38" s="41"/>
      <c r="RZ38" s="41"/>
      <c r="SA38" s="41"/>
      <c r="SB38" s="41"/>
      <c r="SC38" s="41"/>
      <c r="SD38" s="41"/>
      <c r="SE38" s="41"/>
      <c r="SF38" s="41"/>
      <c r="SG38" s="41"/>
      <c r="SH38" s="41"/>
      <c r="SI38" s="41"/>
      <c r="SJ38" s="41"/>
      <c r="SK38" s="41"/>
      <c r="SL38" s="41"/>
      <c r="SM38" s="41"/>
      <c r="SN38" s="41"/>
      <c r="SO38" s="41"/>
      <c r="SP38" s="41"/>
      <c r="SQ38" s="41"/>
      <c r="SR38" s="41"/>
      <c r="SS38" s="41"/>
      <c r="ST38" s="41"/>
      <c r="SU38" s="41"/>
      <c r="SV38" s="41"/>
      <c r="SW38" s="41"/>
      <c r="SX38" s="41"/>
      <c r="SY38" s="41"/>
      <c r="SZ38" s="41"/>
      <c r="TA38" s="41"/>
      <c r="TB38" s="41"/>
      <c r="TC38" s="41"/>
      <c r="TD38" s="41"/>
      <c r="TE38" s="41"/>
      <c r="TF38" s="41"/>
      <c r="TG38" s="41"/>
      <c r="TH38" s="41"/>
      <c r="TI38" s="41"/>
      <c r="TJ38" s="41"/>
      <c r="TK38" s="41"/>
      <c r="TL38" s="41"/>
      <c r="TM38" s="41"/>
      <c r="TN38" s="41"/>
      <c r="TO38" s="41"/>
      <c r="TP38" s="41"/>
      <c r="TQ38" s="41"/>
      <c r="TR38" s="41"/>
      <c r="TS38" s="41"/>
      <c r="TT38" s="41"/>
      <c r="TU38" s="41"/>
      <c r="TV38" s="41"/>
      <c r="TW38" s="41"/>
      <c r="TX38" s="41"/>
      <c r="TY38" s="41"/>
      <c r="TZ38" s="41"/>
      <c r="UA38" s="41"/>
      <c r="UB38" s="41"/>
      <c r="UC38" s="41"/>
      <c r="UD38" s="41"/>
      <c r="UE38" s="41"/>
      <c r="UF38" s="41"/>
      <c r="UG38" s="41"/>
      <c r="UH38" s="41"/>
      <c r="UI38" s="41"/>
      <c r="UJ38" s="41"/>
      <c r="UK38" s="41"/>
      <c r="UL38" s="41"/>
      <c r="UM38" s="41"/>
      <c r="UN38" s="41"/>
      <c r="UO38" s="41"/>
      <c r="UP38" s="41"/>
      <c r="UQ38" s="41"/>
      <c r="UR38" s="41"/>
      <c r="US38" s="41"/>
      <c r="UT38" s="41"/>
      <c r="UU38" s="41"/>
      <c r="UV38" s="41"/>
      <c r="UW38" s="41"/>
      <c r="UX38" s="41"/>
      <c r="UY38" s="41"/>
      <c r="UZ38" s="41"/>
      <c r="VA38" s="41"/>
      <c r="VB38" s="41"/>
      <c r="VC38" s="41"/>
      <c r="VD38" s="41"/>
      <c r="VE38" s="41"/>
      <c r="VF38" s="41"/>
      <c r="VG38" s="41"/>
      <c r="VH38" s="41"/>
      <c r="VI38" s="41"/>
      <c r="VJ38" s="41"/>
      <c r="VK38" s="41"/>
      <c r="VL38" s="41"/>
      <c r="VM38" s="41"/>
      <c r="VN38" s="41"/>
      <c r="VO38" s="41"/>
      <c r="VP38" s="41"/>
      <c r="VQ38" s="41"/>
      <c r="VR38" s="41"/>
      <c r="VS38" s="41"/>
      <c r="VT38" s="41"/>
      <c r="VU38" s="41"/>
      <c r="VV38" s="41"/>
      <c r="VW38" s="41"/>
      <c r="VX38" s="41"/>
      <c r="VY38" s="41"/>
      <c r="VZ38" s="41"/>
      <c r="WA38" s="41"/>
      <c r="WB38" s="41"/>
      <c r="WC38" s="41"/>
      <c r="WD38" s="41"/>
      <c r="WE38" s="41"/>
      <c r="WF38" s="41"/>
      <c r="WG38" s="41"/>
      <c r="WH38" s="41"/>
      <c r="WI38" s="41"/>
      <c r="WJ38" s="41"/>
      <c r="WK38" s="41"/>
      <c r="WL38" s="41"/>
      <c r="WM38" s="41"/>
      <c r="WN38" s="41"/>
      <c r="WO38" s="41"/>
      <c r="WP38" s="41"/>
      <c r="WQ38" s="41"/>
      <c r="WR38" s="41"/>
      <c r="WS38" s="41"/>
      <c r="WT38" s="41"/>
      <c r="WU38" s="41"/>
      <c r="WV38" s="41"/>
      <c r="WW38" s="41"/>
    </row>
    <row r="39" spans="1:621" ht="17.100000000000001" customHeight="1" x14ac:dyDescent="0.25">
      <c r="A39" s="308">
        <v>36</v>
      </c>
      <c r="B39" s="329">
        <v>184</v>
      </c>
      <c r="C39" s="329">
        <v>82</v>
      </c>
      <c r="D39" s="335">
        <f t="shared" si="5"/>
        <v>0.44565217391304346</v>
      </c>
      <c r="E39" s="331">
        <f t="shared" si="1"/>
        <v>2</v>
      </c>
      <c r="F39" s="332">
        <v>12</v>
      </c>
      <c r="G39" s="332">
        <v>12</v>
      </c>
      <c r="H39" s="336">
        <v>24</v>
      </c>
      <c r="I39" s="337">
        <f t="shared" si="9"/>
        <v>0.29268292682926828</v>
      </c>
      <c r="J39" s="336">
        <f t="shared" si="3"/>
        <v>0</v>
      </c>
      <c r="K39" s="334">
        <f t="shared" si="8"/>
        <v>0</v>
      </c>
      <c r="L39" s="331">
        <f t="shared" si="2"/>
        <v>26</v>
      </c>
      <c r="M39" s="197"/>
    </row>
    <row r="40" spans="1:621" s="69" customFormat="1" ht="17.100000000000001" customHeight="1" x14ac:dyDescent="0.25">
      <c r="A40" s="308">
        <v>37</v>
      </c>
      <c r="B40" s="329">
        <v>93</v>
      </c>
      <c r="C40" s="329">
        <v>25</v>
      </c>
      <c r="D40" s="335">
        <f t="shared" si="5"/>
        <v>0.26881720430107525</v>
      </c>
      <c r="E40" s="331">
        <f t="shared" si="1"/>
        <v>57</v>
      </c>
      <c r="F40" s="332">
        <v>5</v>
      </c>
      <c r="G40" s="332">
        <v>6</v>
      </c>
      <c r="H40" s="332">
        <v>11</v>
      </c>
      <c r="I40" s="337">
        <f t="shared" si="9"/>
        <v>0.44</v>
      </c>
      <c r="J40" s="332">
        <f t="shared" si="3"/>
        <v>-1</v>
      </c>
      <c r="K40" s="334">
        <f t="shared" si="8"/>
        <v>0.2</v>
      </c>
      <c r="L40" s="331">
        <f t="shared" si="2"/>
        <v>15</v>
      </c>
      <c r="M40" s="197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41"/>
      <c r="AH40" s="41"/>
      <c r="AI40" s="41"/>
      <c r="AJ40" s="41"/>
      <c r="AK40" s="41"/>
      <c r="AL40" s="41"/>
      <c r="AM40" s="41"/>
      <c r="AN40" s="41"/>
      <c r="AO40" s="41"/>
      <c r="AP40" s="41"/>
      <c r="AQ40" s="41"/>
      <c r="AR40" s="41"/>
      <c r="AS40" s="41"/>
      <c r="AT40" s="41"/>
      <c r="AU40" s="41"/>
      <c r="AV40" s="41"/>
      <c r="AW40" s="41"/>
      <c r="AX40" s="41"/>
      <c r="AY40" s="41"/>
      <c r="AZ40" s="41"/>
      <c r="BA40" s="41"/>
      <c r="BB40" s="41"/>
      <c r="BC40" s="41"/>
      <c r="BD40" s="41"/>
      <c r="BE40" s="41"/>
      <c r="BF40" s="41"/>
      <c r="BG40" s="41"/>
      <c r="BH40" s="41"/>
      <c r="BI40" s="41"/>
      <c r="BJ40" s="41"/>
      <c r="BK40" s="41"/>
      <c r="BL40" s="41"/>
      <c r="BM40" s="41"/>
      <c r="BN40" s="41"/>
      <c r="BO40" s="41"/>
      <c r="BP40" s="41"/>
      <c r="BQ40" s="41"/>
      <c r="BR40" s="41"/>
      <c r="BS40" s="41"/>
      <c r="BT40" s="41"/>
      <c r="BU40" s="41"/>
      <c r="BV40" s="41"/>
      <c r="BW40" s="41"/>
      <c r="BX40" s="41"/>
      <c r="BY40" s="41"/>
      <c r="BZ40" s="41"/>
      <c r="CA40" s="41"/>
      <c r="CB40" s="41"/>
      <c r="CC40" s="41"/>
      <c r="CD40" s="41"/>
      <c r="CE40" s="41"/>
      <c r="CF40" s="41"/>
      <c r="CG40" s="41"/>
      <c r="CH40" s="41"/>
      <c r="CI40" s="41"/>
      <c r="CJ40" s="41"/>
      <c r="CK40" s="41"/>
      <c r="CL40" s="41"/>
      <c r="CM40" s="41"/>
      <c r="CN40" s="41"/>
      <c r="CO40" s="41"/>
      <c r="CP40" s="41"/>
      <c r="CQ40" s="41"/>
      <c r="CR40" s="41"/>
      <c r="CS40" s="41"/>
      <c r="CT40" s="41"/>
      <c r="CU40" s="41"/>
      <c r="CV40" s="41"/>
      <c r="CW40" s="41"/>
      <c r="CX40" s="41"/>
      <c r="CY40" s="41"/>
      <c r="CZ40" s="41"/>
      <c r="DA40" s="41"/>
      <c r="DB40" s="41"/>
      <c r="DC40" s="41"/>
      <c r="DD40" s="41"/>
      <c r="DE40" s="41"/>
      <c r="DF40" s="41"/>
      <c r="DG40" s="41"/>
      <c r="DH40" s="41"/>
      <c r="DI40" s="41"/>
      <c r="DJ40" s="41"/>
      <c r="DK40" s="41"/>
      <c r="DL40" s="41"/>
      <c r="DM40" s="41"/>
      <c r="DN40" s="41"/>
      <c r="DO40" s="41"/>
      <c r="DP40" s="41"/>
      <c r="DQ40" s="41"/>
      <c r="DR40" s="41"/>
      <c r="DS40" s="41"/>
      <c r="DT40" s="41"/>
      <c r="DU40" s="41"/>
      <c r="DV40" s="41"/>
      <c r="DW40" s="41"/>
      <c r="DX40" s="41"/>
      <c r="DY40" s="41"/>
      <c r="DZ40" s="41"/>
      <c r="EA40" s="41"/>
      <c r="EB40" s="41"/>
      <c r="EC40" s="41"/>
      <c r="ED40" s="41"/>
      <c r="EE40" s="41"/>
      <c r="EF40" s="41"/>
      <c r="EG40" s="41"/>
      <c r="EH40" s="41"/>
      <c r="EI40" s="41"/>
      <c r="EJ40" s="41"/>
      <c r="EK40" s="41"/>
      <c r="EL40" s="41"/>
      <c r="EM40" s="41"/>
      <c r="EN40" s="41"/>
      <c r="EO40" s="41"/>
      <c r="EP40" s="41"/>
      <c r="EQ40" s="41"/>
      <c r="ER40" s="41"/>
      <c r="ES40" s="41"/>
      <c r="ET40" s="41"/>
      <c r="EU40" s="41"/>
      <c r="EV40" s="41"/>
      <c r="EW40" s="41"/>
      <c r="EX40" s="41"/>
      <c r="EY40" s="41"/>
      <c r="EZ40" s="41"/>
      <c r="FA40" s="41"/>
      <c r="FB40" s="41"/>
      <c r="FC40" s="41"/>
      <c r="FD40" s="41"/>
      <c r="FE40" s="41"/>
      <c r="FF40" s="41"/>
      <c r="FG40" s="41"/>
      <c r="FH40" s="41"/>
      <c r="FI40" s="41"/>
      <c r="FJ40" s="41"/>
      <c r="FK40" s="41"/>
      <c r="FL40" s="41"/>
      <c r="FM40" s="41"/>
      <c r="FN40" s="41"/>
      <c r="FO40" s="41"/>
      <c r="FP40" s="41"/>
      <c r="FQ40" s="41"/>
      <c r="FR40" s="41"/>
      <c r="FS40" s="41"/>
      <c r="FT40" s="41"/>
      <c r="FU40" s="41"/>
      <c r="FV40" s="41"/>
      <c r="FW40" s="41"/>
      <c r="FX40" s="41"/>
      <c r="FY40" s="41"/>
      <c r="FZ40" s="41"/>
      <c r="GA40" s="41"/>
      <c r="GB40" s="41"/>
      <c r="GC40" s="41"/>
      <c r="GD40" s="41"/>
      <c r="GE40" s="41"/>
      <c r="GF40" s="41"/>
      <c r="GG40" s="41"/>
      <c r="GH40" s="41"/>
      <c r="GI40" s="41"/>
      <c r="GJ40" s="41"/>
      <c r="GK40" s="41"/>
      <c r="GL40" s="41"/>
      <c r="GM40" s="41"/>
      <c r="GN40" s="41"/>
      <c r="GO40" s="41"/>
      <c r="GP40" s="41"/>
      <c r="GQ40" s="41"/>
      <c r="GR40" s="41"/>
      <c r="GS40" s="41"/>
      <c r="GT40" s="41"/>
      <c r="GU40" s="41"/>
      <c r="GV40" s="41"/>
      <c r="GW40" s="41"/>
      <c r="GX40" s="41"/>
      <c r="GY40" s="41"/>
      <c r="GZ40" s="41"/>
      <c r="HA40" s="41"/>
      <c r="HB40" s="41"/>
      <c r="HC40" s="41"/>
      <c r="HD40" s="41"/>
      <c r="HE40" s="41"/>
      <c r="HF40" s="41"/>
      <c r="HG40" s="41"/>
      <c r="HH40" s="41"/>
      <c r="HI40" s="41"/>
      <c r="HJ40" s="41"/>
      <c r="HK40" s="41"/>
      <c r="HL40" s="41"/>
      <c r="HM40" s="41"/>
      <c r="HN40" s="41"/>
      <c r="HO40" s="41"/>
      <c r="HP40" s="41"/>
      <c r="HQ40" s="41"/>
      <c r="HR40" s="41"/>
      <c r="HS40" s="41"/>
      <c r="HT40" s="41"/>
      <c r="HU40" s="41"/>
      <c r="HV40" s="41"/>
      <c r="HW40" s="41"/>
      <c r="HX40" s="41"/>
      <c r="HY40" s="41"/>
      <c r="HZ40" s="41"/>
      <c r="IA40" s="41"/>
      <c r="IB40" s="41"/>
      <c r="IC40" s="41"/>
      <c r="ID40" s="41"/>
      <c r="IE40" s="41"/>
      <c r="IF40" s="41"/>
      <c r="IG40" s="41"/>
      <c r="IH40" s="41"/>
      <c r="II40" s="41"/>
      <c r="IJ40" s="41"/>
      <c r="IK40" s="41"/>
      <c r="IL40" s="41"/>
      <c r="IM40" s="41"/>
      <c r="IN40" s="41"/>
      <c r="IO40" s="41"/>
      <c r="IP40" s="41"/>
      <c r="IQ40" s="41"/>
      <c r="IR40" s="41"/>
      <c r="IS40" s="41"/>
      <c r="IT40" s="41"/>
      <c r="IU40" s="41"/>
      <c r="IV40" s="41"/>
      <c r="IW40" s="41"/>
      <c r="IX40" s="41"/>
      <c r="IY40" s="41"/>
      <c r="IZ40" s="41"/>
      <c r="JA40" s="41"/>
      <c r="JB40" s="41"/>
      <c r="JC40" s="41"/>
      <c r="JD40" s="41"/>
      <c r="JE40" s="41"/>
      <c r="JF40" s="41"/>
      <c r="JG40" s="41"/>
      <c r="JH40" s="41"/>
      <c r="JI40" s="41"/>
      <c r="JJ40" s="41"/>
      <c r="JK40" s="41"/>
      <c r="JL40" s="41"/>
      <c r="JM40" s="41"/>
      <c r="JN40" s="41"/>
      <c r="JO40" s="41"/>
      <c r="JP40" s="41"/>
      <c r="JQ40" s="41"/>
      <c r="JR40" s="41"/>
      <c r="JS40" s="41"/>
      <c r="JT40" s="41"/>
      <c r="JU40" s="41"/>
      <c r="JV40" s="41"/>
      <c r="JW40" s="41"/>
      <c r="JX40" s="41"/>
      <c r="JY40" s="41"/>
      <c r="JZ40" s="41"/>
      <c r="KA40" s="41"/>
      <c r="KB40" s="41"/>
      <c r="KC40" s="41"/>
      <c r="KD40" s="41"/>
      <c r="KE40" s="41"/>
      <c r="KF40" s="41"/>
      <c r="KG40" s="41"/>
      <c r="KH40" s="41"/>
      <c r="KI40" s="41"/>
      <c r="KJ40" s="41"/>
      <c r="KK40" s="41"/>
      <c r="KL40" s="41"/>
      <c r="KM40" s="41"/>
      <c r="KN40" s="41"/>
      <c r="KO40" s="41"/>
      <c r="KP40" s="41"/>
      <c r="KQ40" s="41"/>
      <c r="KR40" s="41"/>
      <c r="KS40" s="41"/>
      <c r="KT40" s="41"/>
      <c r="KU40" s="41"/>
      <c r="KV40" s="41"/>
      <c r="KW40" s="41"/>
      <c r="KX40" s="41"/>
      <c r="KY40" s="41"/>
      <c r="KZ40" s="41"/>
      <c r="LA40" s="41"/>
      <c r="LB40" s="41"/>
      <c r="LC40" s="41"/>
      <c r="LD40" s="41"/>
      <c r="LE40" s="41"/>
      <c r="LF40" s="41"/>
      <c r="LG40" s="41"/>
      <c r="LH40" s="41"/>
      <c r="LI40" s="41"/>
      <c r="LJ40" s="41"/>
      <c r="LK40" s="41"/>
      <c r="LL40" s="41"/>
      <c r="LM40" s="41"/>
      <c r="LN40" s="41"/>
      <c r="LO40" s="41"/>
      <c r="LP40" s="41"/>
      <c r="LQ40" s="41"/>
      <c r="LR40" s="41"/>
      <c r="LS40" s="41"/>
      <c r="LT40" s="41"/>
      <c r="LU40" s="41"/>
      <c r="LV40" s="41"/>
      <c r="LW40" s="41"/>
      <c r="LX40" s="41"/>
      <c r="LY40" s="41"/>
      <c r="LZ40" s="41"/>
      <c r="MA40" s="41"/>
      <c r="MB40" s="41"/>
      <c r="MC40" s="41"/>
      <c r="MD40" s="41"/>
      <c r="ME40" s="41"/>
      <c r="MF40" s="41"/>
      <c r="MG40" s="41"/>
      <c r="MH40" s="41"/>
      <c r="MI40" s="41"/>
      <c r="MJ40" s="41"/>
      <c r="MK40" s="41"/>
      <c r="ML40" s="41"/>
      <c r="MM40" s="41"/>
      <c r="MN40" s="41"/>
      <c r="MO40" s="41"/>
      <c r="MP40" s="41"/>
      <c r="MQ40" s="41"/>
      <c r="MR40" s="41"/>
      <c r="MS40" s="41"/>
      <c r="MT40" s="41"/>
      <c r="MU40" s="41"/>
      <c r="MV40" s="41"/>
      <c r="MW40" s="41"/>
      <c r="MX40" s="41"/>
      <c r="MY40" s="41"/>
      <c r="MZ40" s="41"/>
      <c r="NA40" s="41"/>
      <c r="NB40" s="41"/>
      <c r="NC40" s="41"/>
      <c r="ND40" s="41"/>
      <c r="NE40" s="41"/>
      <c r="NF40" s="41"/>
      <c r="NG40" s="41"/>
      <c r="NH40" s="41"/>
      <c r="NI40" s="41"/>
      <c r="NJ40" s="41"/>
      <c r="NK40" s="41"/>
      <c r="NL40" s="41"/>
      <c r="NM40" s="41"/>
      <c r="NN40" s="41"/>
      <c r="NO40" s="41"/>
      <c r="NP40" s="41"/>
      <c r="NQ40" s="41"/>
      <c r="NR40" s="41"/>
      <c r="NS40" s="41"/>
      <c r="NT40" s="41"/>
      <c r="NU40" s="41"/>
      <c r="NV40" s="41"/>
      <c r="NW40" s="41"/>
      <c r="NX40" s="41"/>
      <c r="NY40" s="41"/>
      <c r="NZ40" s="41"/>
      <c r="OA40" s="41"/>
      <c r="OB40" s="41"/>
      <c r="OC40" s="41"/>
      <c r="OD40" s="41"/>
      <c r="OE40" s="41"/>
      <c r="OF40" s="41"/>
      <c r="OG40" s="41"/>
      <c r="OH40" s="41"/>
      <c r="OI40" s="41"/>
      <c r="OJ40" s="41"/>
      <c r="OK40" s="41"/>
      <c r="OL40" s="41"/>
      <c r="OM40" s="41"/>
      <c r="ON40" s="41"/>
      <c r="OO40" s="41"/>
      <c r="OP40" s="41"/>
      <c r="OQ40" s="41"/>
      <c r="OR40" s="41"/>
      <c r="OS40" s="41"/>
      <c r="OT40" s="41"/>
      <c r="OU40" s="41"/>
      <c r="OV40" s="41"/>
      <c r="OW40" s="41"/>
      <c r="OX40" s="41"/>
      <c r="OY40" s="41"/>
      <c r="OZ40" s="41"/>
      <c r="PA40" s="41"/>
      <c r="PB40" s="41"/>
      <c r="PC40" s="41"/>
      <c r="PD40" s="41"/>
      <c r="PE40" s="41"/>
      <c r="PF40" s="41"/>
      <c r="PG40" s="41"/>
      <c r="PH40" s="41"/>
      <c r="PI40" s="41"/>
      <c r="PJ40" s="41"/>
      <c r="PK40" s="41"/>
      <c r="PL40" s="41"/>
      <c r="PM40" s="41"/>
      <c r="PN40" s="41"/>
      <c r="PO40" s="41"/>
      <c r="PP40" s="41"/>
      <c r="PQ40" s="41"/>
      <c r="PR40" s="41"/>
      <c r="PS40" s="41"/>
      <c r="PT40" s="41"/>
      <c r="PU40" s="41"/>
      <c r="PV40" s="41"/>
      <c r="PW40" s="41"/>
      <c r="PX40" s="41"/>
      <c r="PY40" s="41"/>
      <c r="PZ40" s="41"/>
      <c r="QA40" s="41"/>
      <c r="QB40" s="41"/>
      <c r="QC40" s="41"/>
      <c r="QD40" s="41"/>
      <c r="QE40" s="41"/>
      <c r="QF40" s="41"/>
      <c r="QG40" s="41"/>
      <c r="QH40" s="41"/>
      <c r="QI40" s="41"/>
      <c r="QJ40" s="41"/>
      <c r="QK40" s="41"/>
      <c r="QL40" s="41"/>
      <c r="QM40" s="41"/>
      <c r="QN40" s="41"/>
      <c r="QO40" s="41"/>
      <c r="QP40" s="41"/>
      <c r="QQ40" s="41"/>
      <c r="QR40" s="41"/>
      <c r="QS40" s="41"/>
      <c r="QT40" s="41"/>
      <c r="QU40" s="41"/>
      <c r="QV40" s="41"/>
      <c r="QW40" s="41"/>
      <c r="QX40" s="41"/>
      <c r="QY40" s="41"/>
      <c r="QZ40" s="41"/>
      <c r="RA40" s="41"/>
      <c r="RB40" s="41"/>
      <c r="RC40" s="41"/>
      <c r="RD40" s="41"/>
      <c r="RE40" s="41"/>
      <c r="RF40" s="41"/>
      <c r="RG40" s="41"/>
      <c r="RH40" s="41"/>
      <c r="RI40" s="41"/>
      <c r="RJ40" s="41"/>
      <c r="RK40" s="41"/>
      <c r="RL40" s="41"/>
      <c r="RM40" s="41"/>
      <c r="RN40" s="41"/>
      <c r="RO40" s="41"/>
      <c r="RP40" s="41"/>
      <c r="RQ40" s="41"/>
      <c r="RR40" s="41"/>
      <c r="RS40" s="41"/>
      <c r="RT40" s="41"/>
      <c r="RU40" s="41"/>
      <c r="RV40" s="41"/>
      <c r="RW40" s="41"/>
      <c r="RX40" s="41"/>
      <c r="RY40" s="41"/>
      <c r="RZ40" s="41"/>
      <c r="SA40" s="41"/>
      <c r="SB40" s="41"/>
      <c r="SC40" s="41"/>
      <c r="SD40" s="41"/>
      <c r="SE40" s="41"/>
      <c r="SF40" s="41"/>
      <c r="SG40" s="41"/>
      <c r="SH40" s="41"/>
      <c r="SI40" s="41"/>
      <c r="SJ40" s="41"/>
      <c r="SK40" s="41"/>
      <c r="SL40" s="41"/>
      <c r="SM40" s="41"/>
      <c r="SN40" s="41"/>
      <c r="SO40" s="41"/>
      <c r="SP40" s="41"/>
      <c r="SQ40" s="41"/>
      <c r="SR40" s="41"/>
      <c r="SS40" s="41"/>
      <c r="ST40" s="41"/>
      <c r="SU40" s="41"/>
      <c r="SV40" s="41"/>
      <c r="SW40" s="41"/>
      <c r="SX40" s="41"/>
      <c r="SY40" s="41"/>
      <c r="SZ40" s="41"/>
      <c r="TA40" s="41"/>
      <c r="TB40" s="41"/>
      <c r="TC40" s="41"/>
      <c r="TD40" s="41"/>
      <c r="TE40" s="41"/>
      <c r="TF40" s="41"/>
      <c r="TG40" s="41"/>
      <c r="TH40" s="41"/>
      <c r="TI40" s="41"/>
      <c r="TJ40" s="41"/>
      <c r="TK40" s="41"/>
      <c r="TL40" s="41"/>
      <c r="TM40" s="41"/>
      <c r="TN40" s="41"/>
      <c r="TO40" s="41"/>
      <c r="TP40" s="41"/>
      <c r="TQ40" s="41"/>
      <c r="TR40" s="41"/>
      <c r="TS40" s="41"/>
      <c r="TT40" s="41"/>
      <c r="TU40" s="41"/>
      <c r="TV40" s="41"/>
      <c r="TW40" s="41"/>
      <c r="TX40" s="41"/>
      <c r="TY40" s="41"/>
      <c r="TZ40" s="41"/>
      <c r="UA40" s="41"/>
      <c r="UB40" s="41"/>
      <c r="UC40" s="41"/>
      <c r="UD40" s="41"/>
      <c r="UE40" s="41"/>
      <c r="UF40" s="41"/>
      <c r="UG40" s="41"/>
      <c r="UH40" s="41"/>
      <c r="UI40" s="41"/>
      <c r="UJ40" s="41"/>
      <c r="UK40" s="41"/>
      <c r="UL40" s="41"/>
      <c r="UM40" s="41"/>
      <c r="UN40" s="41"/>
      <c r="UO40" s="41"/>
      <c r="UP40" s="41"/>
      <c r="UQ40" s="41"/>
      <c r="UR40" s="41"/>
      <c r="US40" s="41"/>
      <c r="UT40" s="41"/>
      <c r="UU40" s="41"/>
      <c r="UV40" s="41"/>
      <c r="UW40" s="41"/>
      <c r="UX40" s="41"/>
      <c r="UY40" s="41"/>
      <c r="UZ40" s="41"/>
      <c r="VA40" s="41"/>
      <c r="VB40" s="41"/>
      <c r="VC40" s="41"/>
      <c r="VD40" s="41"/>
      <c r="VE40" s="41"/>
      <c r="VF40" s="41"/>
      <c r="VG40" s="41"/>
      <c r="VH40" s="41"/>
      <c r="VI40" s="41"/>
      <c r="VJ40" s="41"/>
      <c r="VK40" s="41"/>
      <c r="VL40" s="41"/>
      <c r="VM40" s="41"/>
      <c r="VN40" s="41"/>
      <c r="VO40" s="41"/>
      <c r="VP40" s="41"/>
      <c r="VQ40" s="41"/>
      <c r="VR40" s="41"/>
      <c r="VS40" s="41"/>
      <c r="VT40" s="41"/>
      <c r="VU40" s="41"/>
      <c r="VV40" s="41"/>
      <c r="VW40" s="41"/>
      <c r="VX40" s="41"/>
      <c r="VY40" s="41"/>
      <c r="VZ40" s="41"/>
      <c r="WA40" s="41"/>
      <c r="WB40" s="41"/>
      <c r="WC40" s="41"/>
      <c r="WD40" s="41"/>
      <c r="WE40" s="41"/>
      <c r="WF40" s="41"/>
      <c r="WG40" s="41"/>
      <c r="WH40" s="41"/>
      <c r="WI40" s="41"/>
      <c r="WJ40" s="41"/>
      <c r="WK40" s="41"/>
      <c r="WL40" s="41"/>
      <c r="WM40" s="41"/>
      <c r="WN40" s="41"/>
      <c r="WO40" s="41"/>
      <c r="WP40" s="41"/>
      <c r="WQ40" s="41"/>
      <c r="WR40" s="41"/>
      <c r="WS40" s="41"/>
      <c r="WT40" s="41"/>
      <c r="WU40" s="41"/>
      <c r="WV40" s="41"/>
      <c r="WW40" s="41"/>
    </row>
    <row r="41" spans="1:621" ht="17.100000000000001" customHeight="1" x14ac:dyDescent="0.25">
      <c r="A41" s="308">
        <v>60</v>
      </c>
      <c r="B41" s="329">
        <v>1201</v>
      </c>
      <c r="C41" s="329">
        <v>446</v>
      </c>
      <c r="D41" s="335">
        <f t="shared" si="5"/>
        <v>0.37135720233139052</v>
      </c>
      <c r="E41" s="331">
        <f t="shared" si="1"/>
        <v>19</v>
      </c>
      <c r="F41" s="332">
        <v>78</v>
      </c>
      <c r="G41" s="332">
        <v>65</v>
      </c>
      <c r="H41" s="336">
        <v>143</v>
      </c>
      <c r="I41" s="337">
        <f t="shared" si="9"/>
        <v>0.32062780269058294</v>
      </c>
      <c r="J41" s="336">
        <f t="shared" si="3"/>
        <v>13</v>
      </c>
      <c r="K41" s="334">
        <f t="shared" si="8"/>
        <v>-0.16666666666666666</v>
      </c>
      <c r="L41" s="331">
        <f t="shared" si="2"/>
        <v>40</v>
      </c>
      <c r="M41" s="197"/>
    </row>
    <row r="42" spans="1:621" s="69" customFormat="1" ht="17.100000000000001" customHeight="1" x14ac:dyDescent="0.25">
      <c r="A42" s="308">
        <v>61</v>
      </c>
      <c r="B42" s="329">
        <v>856</v>
      </c>
      <c r="C42" s="329">
        <v>341</v>
      </c>
      <c r="D42" s="335">
        <f t="shared" si="5"/>
        <v>0.39836448598130841</v>
      </c>
      <c r="E42" s="331">
        <f t="shared" si="1"/>
        <v>13</v>
      </c>
      <c r="F42" s="332">
        <v>55</v>
      </c>
      <c r="G42" s="332">
        <v>47</v>
      </c>
      <c r="H42" s="332">
        <v>102</v>
      </c>
      <c r="I42" s="337">
        <f t="shared" si="9"/>
        <v>0.29912023460410558</v>
      </c>
      <c r="J42" s="332">
        <f t="shared" si="3"/>
        <v>8</v>
      </c>
      <c r="K42" s="334">
        <f t="shared" si="8"/>
        <v>-0.14545454545454545</v>
      </c>
      <c r="L42" s="331">
        <f t="shared" si="2"/>
        <v>38</v>
      </c>
      <c r="M42" s="197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1"/>
      <c r="AJ42" s="41"/>
      <c r="AK42" s="41"/>
      <c r="AL42" s="41"/>
      <c r="AM42" s="41"/>
      <c r="AN42" s="41"/>
      <c r="AO42" s="41"/>
      <c r="AP42" s="41"/>
      <c r="AQ42" s="41"/>
      <c r="AR42" s="41"/>
      <c r="AS42" s="41"/>
      <c r="AT42" s="41"/>
      <c r="AU42" s="41"/>
      <c r="AV42" s="41"/>
      <c r="AW42" s="41"/>
      <c r="AX42" s="41"/>
      <c r="AY42" s="41"/>
      <c r="AZ42" s="41"/>
      <c r="BA42" s="41"/>
      <c r="BB42" s="41"/>
      <c r="BC42" s="41"/>
      <c r="BD42" s="41"/>
      <c r="BE42" s="41"/>
      <c r="BF42" s="41"/>
      <c r="BG42" s="41"/>
      <c r="BH42" s="41"/>
      <c r="BI42" s="41"/>
      <c r="BJ42" s="41"/>
      <c r="BK42" s="41"/>
      <c r="BL42" s="41"/>
      <c r="BM42" s="41"/>
      <c r="BN42" s="41"/>
      <c r="BO42" s="41"/>
      <c r="BP42" s="41"/>
      <c r="BQ42" s="41"/>
      <c r="BR42" s="41"/>
      <c r="BS42" s="41"/>
      <c r="BT42" s="41"/>
      <c r="BU42" s="41"/>
      <c r="BV42" s="41"/>
      <c r="BW42" s="41"/>
      <c r="BX42" s="41"/>
      <c r="BY42" s="41"/>
      <c r="BZ42" s="41"/>
      <c r="CA42" s="41"/>
      <c r="CB42" s="41"/>
      <c r="CC42" s="41"/>
      <c r="CD42" s="41"/>
      <c r="CE42" s="41"/>
      <c r="CF42" s="41"/>
      <c r="CG42" s="41"/>
      <c r="CH42" s="41"/>
      <c r="CI42" s="41"/>
      <c r="CJ42" s="41"/>
      <c r="CK42" s="41"/>
      <c r="CL42" s="41"/>
      <c r="CM42" s="41"/>
      <c r="CN42" s="41"/>
      <c r="CO42" s="41"/>
      <c r="CP42" s="41"/>
      <c r="CQ42" s="41"/>
      <c r="CR42" s="41"/>
      <c r="CS42" s="41"/>
      <c r="CT42" s="41"/>
      <c r="CU42" s="41"/>
      <c r="CV42" s="41"/>
      <c r="CW42" s="41"/>
      <c r="CX42" s="41"/>
      <c r="CY42" s="41"/>
      <c r="CZ42" s="41"/>
      <c r="DA42" s="41"/>
      <c r="DB42" s="41"/>
      <c r="DC42" s="41"/>
      <c r="DD42" s="41"/>
      <c r="DE42" s="41"/>
      <c r="DF42" s="41"/>
      <c r="DG42" s="41"/>
      <c r="DH42" s="41"/>
      <c r="DI42" s="41"/>
      <c r="DJ42" s="41"/>
      <c r="DK42" s="41"/>
      <c r="DL42" s="41"/>
      <c r="DM42" s="41"/>
      <c r="DN42" s="41"/>
      <c r="DO42" s="41"/>
      <c r="DP42" s="41"/>
      <c r="DQ42" s="41"/>
      <c r="DR42" s="41"/>
      <c r="DS42" s="41"/>
      <c r="DT42" s="41"/>
      <c r="DU42" s="41"/>
      <c r="DV42" s="41"/>
      <c r="DW42" s="41"/>
      <c r="DX42" s="41"/>
      <c r="DY42" s="41"/>
      <c r="DZ42" s="41"/>
      <c r="EA42" s="41"/>
      <c r="EB42" s="41"/>
      <c r="EC42" s="41"/>
      <c r="ED42" s="41"/>
      <c r="EE42" s="41"/>
      <c r="EF42" s="41"/>
      <c r="EG42" s="41"/>
      <c r="EH42" s="41"/>
      <c r="EI42" s="41"/>
      <c r="EJ42" s="41"/>
      <c r="EK42" s="41"/>
      <c r="EL42" s="41"/>
      <c r="EM42" s="41"/>
      <c r="EN42" s="41"/>
      <c r="EO42" s="41"/>
      <c r="EP42" s="41"/>
      <c r="EQ42" s="41"/>
      <c r="ER42" s="41"/>
      <c r="ES42" s="41"/>
      <c r="ET42" s="41"/>
      <c r="EU42" s="41"/>
      <c r="EV42" s="41"/>
      <c r="EW42" s="41"/>
      <c r="EX42" s="41"/>
      <c r="EY42" s="41"/>
      <c r="EZ42" s="41"/>
      <c r="FA42" s="41"/>
      <c r="FB42" s="41"/>
      <c r="FC42" s="41"/>
      <c r="FD42" s="41"/>
      <c r="FE42" s="41"/>
      <c r="FF42" s="41"/>
      <c r="FG42" s="41"/>
      <c r="FH42" s="41"/>
      <c r="FI42" s="41"/>
      <c r="FJ42" s="41"/>
      <c r="FK42" s="41"/>
      <c r="FL42" s="41"/>
      <c r="FM42" s="41"/>
      <c r="FN42" s="41"/>
      <c r="FO42" s="41"/>
      <c r="FP42" s="41"/>
      <c r="FQ42" s="41"/>
      <c r="FR42" s="41"/>
      <c r="FS42" s="41"/>
      <c r="FT42" s="41"/>
      <c r="FU42" s="41"/>
      <c r="FV42" s="41"/>
      <c r="FW42" s="41"/>
      <c r="FX42" s="41"/>
      <c r="FY42" s="41"/>
      <c r="FZ42" s="41"/>
      <c r="GA42" s="41"/>
      <c r="GB42" s="41"/>
      <c r="GC42" s="41"/>
      <c r="GD42" s="41"/>
      <c r="GE42" s="41"/>
      <c r="GF42" s="41"/>
      <c r="GG42" s="41"/>
      <c r="GH42" s="41"/>
      <c r="GI42" s="41"/>
      <c r="GJ42" s="41"/>
      <c r="GK42" s="41"/>
      <c r="GL42" s="41"/>
      <c r="GM42" s="41"/>
      <c r="GN42" s="41"/>
      <c r="GO42" s="41"/>
      <c r="GP42" s="41"/>
      <c r="GQ42" s="41"/>
      <c r="GR42" s="41"/>
      <c r="GS42" s="41"/>
      <c r="GT42" s="41"/>
      <c r="GU42" s="41"/>
      <c r="GV42" s="41"/>
      <c r="GW42" s="41"/>
      <c r="GX42" s="41"/>
      <c r="GY42" s="41"/>
      <c r="GZ42" s="41"/>
      <c r="HA42" s="41"/>
      <c r="HB42" s="41"/>
      <c r="HC42" s="41"/>
      <c r="HD42" s="41"/>
      <c r="HE42" s="41"/>
      <c r="HF42" s="41"/>
      <c r="HG42" s="41"/>
      <c r="HH42" s="41"/>
      <c r="HI42" s="41"/>
      <c r="HJ42" s="41"/>
      <c r="HK42" s="41"/>
      <c r="HL42" s="41"/>
      <c r="HM42" s="41"/>
      <c r="HN42" s="41"/>
      <c r="HO42" s="41"/>
      <c r="HP42" s="41"/>
      <c r="HQ42" s="41"/>
      <c r="HR42" s="41"/>
      <c r="HS42" s="41"/>
      <c r="HT42" s="41"/>
      <c r="HU42" s="41"/>
      <c r="HV42" s="41"/>
      <c r="HW42" s="41"/>
      <c r="HX42" s="41"/>
      <c r="HY42" s="41"/>
      <c r="HZ42" s="41"/>
      <c r="IA42" s="41"/>
      <c r="IB42" s="41"/>
      <c r="IC42" s="41"/>
      <c r="ID42" s="41"/>
      <c r="IE42" s="41"/>
      <c r="IF42" s="41"/>
      <c r="IG42" s="41"/>
      <c r="IH42" s="41"/>
      <c r="II42" s="41"/>
      <c r="IJ42" s="41"/>
      <c r="IK42" s="41"/>
      <c r="IL42" s="41"/>
      <c r="IM42" s="41"/>
      <c r="IN42" s="41"/>
      <c r="IO42" s="41"/>
      <c r="IP42" s="41"/>
      <c r="IQ42" s="41"/>
      <c r="IR42" s="41"/>
      <c r="IS42" s="41"/>
      <c r="IT42" s="41"/>
      <c r="IU42" s="41"/>
      <c r="IV42" s="41"/>
      <c r="IW42" s="41"/>
      <c r="IX42" s="41"/>
      <c r="IY42" s="41"/>
      <c r="IZ42" s="41"/>
      <c r="JA42" s="41"/>
      <c r="JB42" s="41"/>
      <c r="JC42" s="41"/>
      <c r="JD42" s="41"/>
      <c r="JE42" s="41"/>
      <c r="JF42" s="41"/>
      <c r="JG42" s="41"/>
      <c r="JH42" s="41"/>
      <c r="JI42" s="41"/>
      <c r="JJ42" s="41"/>
      <c r="JK42" s="41"/>
      <c r="JL42" s="41"/>
      <c r="JM42" s="41"/>
      <c r="JN42" s="41"/>
      <c r="JO42" s="41"/>
      <c r="JP42" s="41"/>
      <c r="JQ42" s="41"/>
      <c r="JR42" s="41"/>
      <c r="JS42" s="41"/>
      <c r="JT42" s="41"/>
      <c r="JU42" s="41"/>
      <c r="JV42" s="41"/>
      <c r="JW42" s="41"/>
      <c r="JX42" s="41"/>
      <c r="JY42" s="41"/>
      <c r="JZ42" s="41"/>
      <c r="KA42" s="41"/>
      <c r="KB42" s="41"/>
      <c r="KC42" s="41"/>
      <c r="KD42" s="41"/>
      <c r="KE42" s="41"/>
      <c r="KF42" s="41"/>
      <c r="KG42" s="41"/>
      <c r="KH42" s="41"/>
      <c r="KI42" s="41"/>
      <c r="KJ42" s="41"/>
      <c r="KK42" s="41"/>
      <c r="KL42" s="41"/>
      <c r="KM42" s="41"/>
      <c r="KN42" s="41"/>
      <c r="KO42" s="41"/>
      <c r="KP42" s="41"/>
      <c r="KQ42" s="41"/>
      <c r="KR42" s="41"/>
      <c r="KS42" s="41"/>
      <c r="KT42" s="41"/>
      <c r="KU42" s="41"/>
      <c r="KV42" s="41"/>
      <c r="KW42" s="41"/>
      <c r="KX42" s="41"/>
      <c r="KY42" s="41"/>
      <c r="KZ42" s="41"/>
      <c r="LA42" s="41"/>
      <c r="LB42" s="41"/>
      <c r="LC42" s="41"/>
      <c r="LD42" s="41"/>
      <c r="LE42" s="41"/>
      <c r="LF42" s="41"/>
      <c r="LG42" s="41"/>
      <c r="LH42" s="41"/>
      <c r="LI42" s="41"/>
      <c r="LJ42" s="41"/>
      <c r="LK42" s="41"/>
      <c r="LL42" s="41"/>
      <c r="LM42" s="41"/>
      <c r="LN42" s="41"/>
      <c r="LO42" s="41"/>
      <c r="LP42" s="41"/>
      <c r="LQ42" s="41"/>
      <c r="LR42" s="41"/>
      <c r="LS42" s="41"/>
      <c r="LT42" s="41"/>
      <c r="LU42" s="41"/>
      <c r="LV42" s="41"/>
      <c r="LW42" s="41"/>
      <c r="LX42" s="41"/>
      <c r="LY42" s="41"/>
      <c r="LZ42" s="41"/>
      <c r="MA42" s="41"/>
      <c r="MB42" s="41"/>
      <c r="MC42" s="41"/>
      <c r="MD42" s="41"/>
      <c r="ME42" s="41"/>
      <c r="MF42" s="41"/>
      <c r="MG42" s="41"/>
      <c r="MH42" s="41"/>
      <c r="MI42" s="41"/>
      <c r="MJ42" s="41"/>
      <c r="MK42" s="41"/>
      <c r="ML42" s="41"/>
      <c r="MM42" s="41"/>
      <c r="MN42" s="41"/>
      <c r="MO42" s="41"/>
      <c r="MP42" s="41"/>
      <c r="MQ42" s="41"/>
      <c r="MR42" s="41"/>
      <c r="MS42" s="41"/>
      <c r="MT42" s="41"/>
      <c r="MU42" s="41"/>
      <c r="MV42" s="41"/>
      <c r="MW42" s="41"/>
      <c r="MX42" s="41"/>
      <c r="MY42" s="41"/>
      <c r="MZ42" s="41"/>
      <c r="NA42" s="41"/>
      <c r="NB42" s="41"/>
      <c r="NC42" s="41"/>
      <c r="ND42" s="41"/>
      <c r="NE42" s="41"/>
      <c r="NF42" s="41"/>
      <c r="NG42" s="41"/>
      <c r="NH42" s="41"/>
      <c r="NI42" s="41"/>
      <c r="NJ42" s="41"/>
      <c r="NK42" s="41"/>
      <c r="NL42" s="41"/>
      <c r="NM42" s="41"/>
      <c r="NN42" s="41"/>
      <c r="NO42" s="41"/>
      <c r="NP42" s="41"/>
      <c r="NQ42" s="41"/>
      <c r="NR42" s="41"/>
      <c r="NS42" s="41"/>
      <c r="NT42" s="41"/>
      <c r="NU42" s="41"/>
      <c r="NV42" s="41"/>
      <c r="NW42" s="41"/>
      <c r="NX42" s="41"/>
      <c r="NY42" s="41"/>
      <c r="NZ42" s="41"/>
      <c r="OA42" s="41"/>
      <c r="OB42" s="41"/>
      <c r="OC42" s="41"/>
      <c r="OD42" s="41"/>
      <c r="OE42" s="41"/>
      <c r="OF42" s="41"/>
      <c r="OG42" s="41"/>
      <c r="OH42" s="41"/>
      <c r="OI42" s="41"/>
      <c r="OJ42" s="41"/>
      <c r="OK42" s="41"/>
      <c r="OL42" s="41"/>
      <c r="OM42" s="41"/>
      <c r="ON42" s="41"/>
      <c r="OO42" s="41"/>
      <c r="OP42" s="41"/>
      <c r="OQ42" s="41"/>
      <c r="OR42" s="41"/>
      <c r="OS42" s="41"/>
      <c r="OT42" s="41"/>
      <c r="OU42" s="41"/>
      <c r="OV42" s="41"/>
      <c r="OW42" s="41"/>
      <c r="OX42" s="41"/>
      <c r="OY42" s="41"/>
      <c r="OZ42" s="41"/>
      <c r="PA42" s="41"/>
      <c r="PB42" s="41"/>
      <c r="PC42" s="41"/>
      <c r="PD42" s="41"/>
      <c r="PE42" s="41"/>
      <c r="PF42" s="41"/>
      <c r="PG42" s="41"/>
      <c r="PH42" s="41"/>
      <c r="PI42" s="41"/>
      <c r="PJ42" s="41"/>
      <c r="PK42" s="41"/>
      <c r="PL42" s="41"/>
      <c r="PM42" s="41"/>
      <c r="PN42" s="41"/>
      <c r="PO42" s="41"/>
      <c r="PP42" s="41"/>
      <c r="PQ42" s="41"/>
      <c r="PR42" s="41"/>
      <c r="PS42" s="41"/>
      <c r="PT42" s="41"/>
      <c r="PU42" s="41"/>
      <c r="PV42" s="41"/>
      <c r="PW42" s="41"/>
      <c r="PX42" s="41"/>
      <c r="PY42" s="41"/>
      <c r="PZ42" s="41"/>
      <c r="QA42" s="41"/>
      <c r="QB42" s="41"/>
      <c r="QC42" s="41"/>
      <c r="QD42" s="41"/>
      <c r="QE42" s="41"/>
      <c r="QF42" s="41"/>
      <c r="QG42" s="41"/>
      <c r="QH42" s="41"/>
      <c r="QI42" s="41"/>
      <c r="QJ42" s="41"/>
      <c r="QK42" s="41"/>
      <c r="QL42" s="41"/>
      <c r="QM42" s="41"/>
      <c r="QN42" s="41"/>
      <c r="QO42" s="41"/>
      <c r="QP42" s="41"/>
      <c r="QQ42" s="41"/>
      <c r="QR42" s="41"/>
      <c r="QS42" s="41"/>
      <c r="QT42" s="41"/>
      <c r="QU42" s="41"/>
      <c r="QV42" s="41"/>
      <c r="QW42" s="41"/>
      <c r="QX42" s="41"/>
      <c r="QY42" s="41"/>
      <c r="QZ42" s="41"/>
      <c r="RA42" s="41"/>
      <c r="RB42" s="41"/>
      <c r="RC42" s="41"/>
      <c r="RD42" s="41"/>
      <c r="RE42" s="41"/>
      <c r="RF42" s="41"/>
      <c r="RG42" s="41"/>
      <c r="RH42" s="41"/>
      <c r="RI42" s="41"/>
      <c r="RJ42" s="41"/>
      <c r="RK42" s="41"/>
      <c r="RL42" s="41"/>
      <c r="RM42" s="41"/>
      <c r="RN42" s="41"/>
      <c r="RO42" s="41"/>
      <c r="RP42" s="41"/>
      <c r="RQ42" s="41"/>
      <c r="RR42" s="41"/>
      <c r="RS42" s="41"/>
      <c r="RT42" s="41"/>
      <c r="RU42" s="41"/>
      <c r="RV42" s="41"/>
      <c r="RW42" s="41"/>
      <c r="RX42" s="41"/>
      <c r="RY42" s="41"/>
      <c r="RZ42" s="41"/>
      <c r="SA42" s="41"/>
      <c r="SB42" s="41"/>
      <c r="SC42" s="41"/>
      <c r="SD42" s="41"/>
      <c r="SE42" s="41"/>
      <c r="SF42" s="41"/>
      <c r="SG42" s="41"/>
      <c r="SH42" s="41"/>
      <c r="SI42" s="41"/>
      <c r="SJ42" s="41"/>
      <c r="SK42" s="41"/>
      <c r="SL42" s="41"/>
      <c r="SM42" s="41"/>
      <c r="SN42" s="41"/>
      <c r="SO42" s="41"/>
      <c r="SP42" s="41"/>
      <c r="SQ42" s="41"/>
      <c r="SR42" s="41"/>
      <c r="SS42" s="41"/>
      <c r="ST42" s="41"/>
      <c r="SU42" s="41"/>
      <c r="SV42" s="41"/>
      <c r="SW42" s="41"/>
      <c r="SX42" s="41"/>
      <c r="SY42" s="41"/>
      <c r="SZ42" s="41"/>
      <c r="TA42" s="41"/>
      <c r="TB42" s="41"/>
      <c r="TC42" s="41"/>
      <c r="TD42" s="41"/>
      <c r="TE42" s="41"/>
      <c r="TF42" s="41"/>
      <c r="TG42" s="41"/>
      <c r="TH42" s="41"/>
      <c r="TI42" s="41"/>
      <c r="TJ42" s="41"/>
      <c r="TK42" s="41"/>
      <c r="TL42" s="41"/>
      <c r="TM42" s="41"/>
      <c r="TN42" s="41"/>
      <c r="TO42" s="41"/>
      <c r="TP42" s="41"/>
      <c r="TQ42" s="41"/>
      <c r="TR42" s="41"/>
      <c r="TS42" s="41"/>
      <c r="TT42" s="41"/>
      <c r="TU42" s="41"/>
      <c r="TV42" s="41"/>
      <c r="TW42" s="41"/>
      <c r="TX42" s="41"/>
      <c r="TY42" s="41"/>
      <c r="TZ42" s="41"/>
      <c r="UA42" s="41"/>
      <c r="UB42" s="41"/>
      <c r="UC42" s="41"/>
      <c r="UD42" s="41"/>
      <c r="UE42" s="41"/>
      <c r="UF42" s="41"/>
      <c r="UG42" s="41"/>
      <c r="UH42" s="41"/>
      <c r="UI42" s="41"/>
      <c r="UJ42" s="41"/>
      <c r="UK42" s="41"/>
      <c r="UL42" s="41"/>
      <c r="UM42" s="41"/>
      <c r="UN42" s="41"/>
      <c r="UO42" s="41"/>
      <c r="UP42" s="41"/>
      <c r="UQ42" s="41"/>
      <c r="UR42" s="41"/>
      <c r="US42" s="41"/>
      <c r="UT42" s="41"/>
      <c r="UU42" s="41"/>
      <c r="UV42" s="41"/>
      <c r="UW42" s="41"/>
      <c r="UX42" s="41"/>
      <c r="UY42" s="41"/>
      <c r="UZ42" s="41"/>
      <c r="VA42" s="41"/>
      <c r="VB42" s="41"/>
      <c r="VC42" s="41"/>
      <c r="VD42" s="41"/>
      <c r="VE42" s="41"/>
      <c r="VF42" s="41"/>
      <c r="VG42" s="41"/>
      <c r="VH42" s="41"/>
      <c r="VI42" s="41"/>
      <c r="VJ42" s="41"/>
      <c r="VK42" s="41"/>
      <c r="VL42" s="41"/>
      <c r="VM42" s="41"/>
      <c r="VN42" s="41"/>
      <c r="VO42" s="41"/>
      <c r="VP42" s="41"/>
      <c r="VQ42" s="41"/>
      <c r="VR42" s="41"/>
      <c r="VS42" s="41"/>
      <c r="VT42" s="41"/>
      <c r="VU42" s="41"/>
      <c r="VV42" s="41"/>
      <c r="VW42" s="41"/>
      <c r="VX42" s="41"/>
      <c r="VY42" s="41"/>
      <c r="VZ42" s="41"/>
      <c r="WA42" s="41"/>
      <c r="WB42" s="41"/>
      <c r="WC42" s="41"/>
      <c r="WD42" s="41"/>
      <c r="WE42" s="41"/>
      <c r="WF42" s="41"/>
      <c r="WG42" s="41"/>
      <c r="WH42" s="41"/>
      <c r="WI42" s="41"/>
      <c r="WJ42" s="41"/>
      <c r="WK42" s="41"/>
      <c r="WL42" s="41"/>
      <c r="WM42" s="41"/>
      <c r="WN42" s="41"/>
      <c r="WO42" s="41"/>
      <c r="WP42" s="41"/>
      <c r="WQ42" s="41"/>
      <c r="WR42" s="41"/>
      <c r="WS42" s="41"/>
      <c r="WT42" s="41"/>
      <c r="WU42" s="41"/>
      <c r="WV42" s="41"/>
      <c r="WW42" s="41"/>
    </row>
    <row r="43" spans="1:621" ht="17.100000000000001" customHeight="1" x14ac:dyDescent="0.25">
      <c r="A43" s="308">
        <v>62</v>
      </c>
      <c r="B43" s="329">
        <v>583</v>
      </c>
      <c r="C43" s="329">
        <v>207</v>
      </c>
      <c r="D43" s="335">
        <f t="shared" si="5"/>
        <v>0.35506003430531735</v>
      </c>
      <c r="E43" s="331">
        <f t="shared" si="1"/>
        <v>28</v>
      </c>
      <c r="F43" s="332">
        <v>38</v>
      </c>
      <c r="G43" s="332">
        <v>44</v>
      </c>
      <c r="H43" s="336">
        <v>82</v>
      </c>
      <c r="I43" s="337">
        <f t="shared" si="9"/>
        <v>0.39613526570048307</v>
      </c>
      <c r="J43" s="336">
        <f t="shared" si="3"/>
        <v>-6</v>
      </c>
      <c r="K43" s="334">
        <f t="shared" si="8"/>
        <v>0.15789473684210525</v>
      </c>
      <c r="L43" s="331">
        <f t="shared" si="2"/>
        <v>19</v>
      </c>
      <c r="M43" s="197"/>
    </row>
    <row r="44" spans="1:621" s="69" customFormat="1" ht="17.100000000000001" customHeight="1" x14ac:dyDescent="0.25">
      <c r="A44" s="308">
        <v>63</v>
      </c>
      <c r="B44" s="329">
        <v>835</v>
      </c>
      <c r="C44" s="329">
        <v>304</v>
      </c>
      <c r="D44" s="335">
        <f t="shared" si="5"/>
        <v>0.36407185628742517</v>
      </c>
      <c r="E44" s="331">
        <f t="shared" si="1"/>
        <v>22</v>
      </c>
      <c r="F44" s="332">
        <v>52</v>
      </c>
      <c r="G44" s="332">
        <v>58</v>
      </c>
      <c r="H44" s="332">
        <v>110</v>
      </c>
      <c r="I44" s="337">
        <f t="shared" si="9"/>
        <v>0.36184210526315791</v>
      </c>
      <c r="J44" s="332">
        <f t="shared" si="3"/>
        <v>-6</v>
      </c>
      <c r="K44" s="334">
        <f t="shared" si="8"/>
        <v>0.11538461538461539</v>
      </c>
      <c r="L44" s="331">
        <f t="shared" si="2"/>
        <v>21</v>
      </c>
      <c r="M44" s="197"/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  <c r="AF44" s="41"/>
      <c r="AG44" s="41"/>
      <c r="AH44" s="41"/>
      <c r="AI44" s="41"/>
      <c r="AJ44" s="41"/>
      <c r="AK44" s="41"/>
      <c r="AL44" s="41"/>
      <c r="AM44" s="41"/>
      <c r="AN44" s="41"/>
      <c r="AO44" s="41"/>
      <c r="AP44" s="41"/>
      <c r="AQ44" s="41"/>
      <c r="AR44" s="41"/>
      <c r="AS44" s="41"/>
      <c r="AT44" s="41"/>
      <c r="AU44" s="41"/>
      <c r="AV44" s="41"/>
      <c r="AW44" s="41"/>
      <c r="AX44" s="41"/>
      <c r="AY44" s="41"/>
      <c r="AZ44" s="41"/>
      <c r="BA44" s="41"/>
      <c r="BB44" s="41"/>
      <c r="BC44" s="41"/>
      <c r="BD44" s="41"/>
      <c r="BE44" s="41"/>
      <c r="BF44" s="41"/>
      <c r="BG44" s="41"/>
      <c r="BH44" s="41"/>
      <c r="BI44" s="41"/>
      <c r="BJ44" s="41"/>
      <c r="BK44" s="41"/>
      <c r="BL44" s="41"/>
      <c r="BM44" s="41"/>
      <c r="BN44" s="41"/>
      <c r="BO44" s="41"/>
      <c r="BP44" s="41"/>
      <c r="BQ44" s="41"/>
      <c r="BR44" s="41"/>
      <c r="BS44" s="41"/>
      <c r="BT44" s="41"/>
      <c r="BU44" s="41"/>
      <c r="BV44" s="41"/>
      <c r="BW44" s="41"/>
      <c r="BX44" s="41"/>
      <c r="BY44" s="41"/>
      <c r="BZ44" s="41"/>
      <c r="CA44" s="41"/>
      <c r="CB44" s="41"/>
      <c r="CC44" s="41"/>
      <c r="CD44" s="41"/>
      <c r="CE44" s="41"/>
      <c r="CF44" s="41"/>
      <c r="CG44" s="41"/>
      <c r="CH44" s="41"/>
      <c r="CI44" s="41"/>
      <c r="CJ44" s="41"/>
      <c r="CK44" s="41"/>
      <c r="CL44" s="41"/>
      <c r="CM44" s="41"/>
      <c r="CN44" s="41"/>
      <c r="CO44" s="41"/>
      <c r="CP44" s="41"/>
      <c r="CQ44" s="41"/>
      <c r="CR44" s="41"/>
      <c r="CS44" s="41"/>
      <c r="CT44" s="41"/>
      <c r="CU44" s="41"/>
      <c r="CV44" s="41"/>
      <c r="CW44" s="41"/>
      <c r="CX44" s="41"/>
      <c r="CY44" s="41"/>
      <c r="CZ44" s="41"/>
      <c r="DA44" s="41"/>
      <c r="DB44" s="41"/>
      <c r="DC44" s="41"/>
      <c r="DD44" s="41"/>
      <c r="DE44" s="41"/>
      <c r="DF44" s="41"/>
      <c r="DG44" s="41"/>
      <c r="DH44" s="41"/>
      <c r="DI44" s="41"/>
      <c r="DJ44" s="41"/>
      <c r="DK44" s="41"/>
      <c r="DL44" s="41"/>
      <c r="DM44" s="41"/>
      <c r="DN44" s="41"/>
      <c r="DO44" s="41"/>
      <c r="DP44" s="41"/>
      <c r="DQ44" s="41"/>
      <c r="DR44" s="41"/>
      <c r="DS44" s="41"/>
      <c r="DT44" s="41"/>
      <c r="DU44" s="41"/>
      <c r="DV44" s="41"/>
      <c r="DW44" s="41"/>
      <c r="DX44" s="41"/>
      <c r="DY44" s="41"/>
      <c r="DZ44" s="41"/>
      <c r="EA44" s="41"/>
      <c r="EB44" s="41"/>
      <c r="EC44" s="41"/>
      <c r="ED44" s="41"/>
      <c r="EE44" s="41"/>
      <c r="EF44" s="41"/>
      <c r="EG44" s="41"/>
      <c r="EH44" s="41"/>
      <c r="EI44" s="41"/>
      <c r="EJ44" s="41"/>
      <c r="EK44" s="41"/>
      <c r="EL44" s="41"/>
      <c r="EM44" s="41"/>
      <c r="EN44" s="41"/>
      <c r="EO44" s="41"/>
      <c r="EP44" s="41"/>
      <c r="EQ44" s="41"/>
      <c r="ER44" s="41"/>
      <c r="ES44" s="41"/>
      <c r="ET44" s="41"/>
      <c r="EU44" s="41"/>
      <c r="EV44" s="41"/>
      <c r="EW44" s="41"/>
      <c r="EX44" s="41"/>
      <c r="EY44" s="41"/>
      <c r="EZ44" s="41"/>
      <c r="FA44" s="41"/>
      <c r="FB44" s="41"/>
      <c r="FC44" s="41"/>
      <c r="FD44" s="41"/>
      <c r="FE44" s="41"/>
      <c r="FF44" s="41"/>
      <c r="FG44" s="41"/>
      <c r="FH44" s="41"/>
      <c r="FI44" s="41"/>
      <c r="FJ44" s="41"/>
      <c r="FK44" s="41"/>
      <c r="FL44" s="41"/>
      <c r="FM44" s="41"/>
      <c r="FN44" s="41"/>
      <c r="FO44" s="41"/>
      <c r="FP44" s="41"/>
      <c r="FQ44" s="41"/>
      <c r="FR44" s="41"/>
      <c r="FS44" s="41"/>
      <c r="FT44" s="41"/>
      <c r="FU44" s="41"/>
      <c r="FV44" s="41"/>
      <c r="FW44" s="41"/>
      <c r="FX44" s="41"/>
      <c r="FY44" s="41"/>
      <c r="FZ44" s="41"/>
      <c r="GA44" s="41"/>
      <c r="GB44" s="41"/>
      <c r="GC44" s="41"/>
      <c r="GD44" s="41"/>
      <c r="GE44" s="41"/>
      <c r="GF44" s="41"/>
      <c r="GG44" s="41"/>
      <c r="GH44" s="41"/>
      <c r="GI44" s="41"/>
      <c r="GJ44" s="41"/>
      <c r="GK44" s="41"/>
      <c r="GL44" s="41"/>
      <c r="GM44" s="41"/>
      <c r="GN44" s="41"/>
      <c r="GO44" s="41"/>
      <c r="GP44" s="41"/>
      <c r="GQ44" s="41"/>
      <c r="GR44" s="41"/>
      <c r="GS44" s="41"/>
      <c r="GT44" s="41"/>
      <c r="GU44" s="41"/>
      <c r="GV44" s="41"/>
      <c r="GW44" s="41"/>
      <c r="GX44" s="41"/>
      <c r="GY44" s="41"/>
      <c r="GZ44" s="41"/>
      <c r="HA44" s="41"/>
      <c r="HB44" s="41"/>
      <c r="HC44" s="41"/>
      <c r="HD44" s="41"/>
      <c r="HE44" s="41"/>
      <c r="HF44" s="41"/>
      <c r="HG44" s="41"/>
      <c r="HH44" s="41"/>
      <c r="HI44" s="41"/>
      <c r="HJ44" s="41"/>
      <c r="HK44" s="41"/>
      <c r="HL44" s="41"/>
      <c r="HM44" s="41"/>
      <c r="HN44" s="41"/>
      <c r="HO44" s="41"/>
      <c r="HP44" s="41"/>
      <c r="HQ44" s="41"/>
      <c r="HR44" s="41"/>
      <c r="HS44" s="41"/>
      <c r="HT44" s="41"/>
      <c r="HU44" s="41"/>
      <c r="HV44" s="41"/>
      <c r="HW44" s="41"/>
      <c r="HX44" s="41"/>
      <c r="HY44" s="41"/>
      <c r="HZ44" s="41"/>
      <c r="IA44" s="41"/>
      <c r="IB44" s="41"/>
      <c r="IC44" s="41"/>
      <c r="ID44" s="41"/>
      <c r="IE44" s="41"/>
      <c r="IF44" s="41"/>
      <c r="IG44" s="41"/>
      <c r="IH44" s="41"/>
      <c r="II44" s="41"/>
      <c r="IJ44" s="41"/>
      <c r="IK44" s="41"/>
      <c r="IL44" s="41"/>
      <c r="IM44" s="41"/>
      <c r="IN44" s="41"/>
      <c r="IO44" s="41"/>
      <c r="IP44" s="41"/>
      <c r="IQ44" s="41"/>
      <c r="IR44" s="41"/>
      <c r="IS44" s="41"/>
      <c r="IT44" s="41"/>
      <c r="IU44" s="41"/>
      <c r="IV44" s="41"/>
      <c r="IW44" s="41"/>
      <c r="IX44" s="41"/>
      <c r="IY44" s="41"/>
      <c r="IZ44" s="41"/>
      <c r="JA44" s="41"/>
      <c r="JB44" s="41"/>
      <c r="JC44" s="41"/>
      <c r="JD44" s="41"/>
      <c r="JE44" s="41"/>
      <c r="JF44" s="41"/>
      <c r="JG44" s="41"/>
      <c r="JH44" s="41"/>
      <c r="JI44" s="41"/>
      <c r="JJ44" s="41"/>
      <c r="JK44" s="41"/>
      <c r="JL44" s="41"/>
      <c r="JM44" s="41"/>
      <c r="JN44" s="41"/>
      <c r="JO44" s="41"/>
      <c r="JP44" s="41"/>
      <c r="JQ44" s="41"/>
      <c r="JR44" s="41"/>
      <c r="JS44" s="41"/>
      <c r="JT44" s="41"/>
      <c r="JU44" s="41"/>
      <c r="JV44" s="41"/>
      <c r="JW44" s="41"/>
      <c r="JX44" s="41"/>
      <c r="JY44" s="41"/>
      <c r="JZ44" s="41"/>
      <c r="KA44" s="41"/>
      <c r="KB44" s="41"/>
      <c r="KC44" s="41"/>
      <c r="KD44" s="41"/>
      <c r="KE44" s="41"/>
      <c r="KF44" s="41"/>
      <c r="KG44" s="41"/>
      <c r="KH44" s="41"/>
      <c r="KI44" s="41"/>
      <c r="KJ44" s="41"/>
      <c r="KK44" s="41"/>
      <c r="KL44" s="41"/>
      <c r="KM44" s="41"/>
      <c r="KN44" s="41"/>
      <c r="KO44" s="41"/>
      <c r="KP44" s="41"/>
      <c r="KQ44" s="41"/>
      <c r="KR44" s="41"/>
      <c r="KS44" s="41"/>
      <c r="KT44" s="41"/>
      <c r="KU44" s="41"/>
      <c r="KV44" s="41"/>
      <c r="KW44" s="41"/>
      <c r="KX44" s="41"/>
      <c r="KY44" s="41"/>
      <c r="KZ44" s="41"/>
      <c r="LA44" s="41"/>
      <c r="LB44" s="41"/>
      <c r="LC44" s="41"/>
      <c r="LD44" s="41"/>
      <c r="LE44" s="41"/>
      <c r="LF44" s="41"/>
      <c r="LG44" s="41"/>
      <c r="LH44" s="41"/>
      <c r="LI44" s="41"/>
      <c r="LJ44" s="41"/>
      <c r="LK44" s="41"/>
      <c r="LL44" s="41"/>
      <c r="LM44" s="41"/>
      <c r="LN44" s="41"/>
      <c r="LO44" s="41"/>
      <c r="LP44" s="41"/>
      <c r="LQ44" s="41"/>
      <c r="LR44" s="41"/>
      <c r="LS44" s="41"/>
      <c r="LT44" s="41"/>
      <c r="LU44" s="41"/>
      <c r="LV44" s="41"/>
      <c r="LW44" s="41"/>
      <c r="LX44" s="41"/>
      <c r="LY44" s="41"/>
      <c r="LZ44" s="41"/>
      <c r="MA44" s="41"/>
      <c r="MB44" s="41"/>
      <c r="MC44" s="41"/>
      <c r="MD44" s="41"/>
      <c r="ME44" s="41"/>
      <c r="MF44" s="41"/>
      <c r="MG44" s="41"/>
      <c r="MH44" s="41"/>
      <c r="MI44" s="41"/>
      <c r="MJ44" s="41"/>
      <c r="MK44" s="41"/>
      <c r="ML44" s="41"/>
      <c r="MM44" s="41"/>
      <c r="MN44" s="41"/>
      <c r="MO44" s="41"/>
      <c r="MP44" s="41"/>
      <c r="MQ44" s="41"/>
      <c r="MR44" s="41"/>
      <c r="MS44" s="41"/>
      <c r="MT44" s="41"/>
      <c r="MU44" s="41"/>
      <c r="MV44" s="41"/>
      <c r="MW44" s="41"/>
      <c r="MX44" s="41"/>
      <c r="MY44" s="41"/>
      <c r="MZ44" s="41"/>
      <c r="NA44" s="41"/>
      <c r="NB44" s="41"/>
      <c r="NC44" s="41"/>
      <c r="ND44" s="41"/>
      <c r="NE44" s="41"/>
      <c r="NF44" s="41"/>
      <c r="NG44" s="41"/>
      <c r="NH44" s="41"/>
      <c r="NI44" s="41"/>
      <c r="NJ44" s="41"/>
      <c r="NK44" s="41"/>
      <c r="NL44" s="41"/>
      <c r="NM44" s="41"/>
      <c r="NN44" s="41"/>
      <c r="NO44" s="41"/>
      <c r="NP44" s="41"/>
      <c r="NQ44" s="41"/>
      <c r="NR44" s="41"/>
      <c r="NS44" s="41"/>
      <c r="NT44" s="41"/>
      <c r="NU44" s="41"/>
      <c r="NV44" s="41"/>
      <c r="NW44" s="41"/>
      <c r="NX44" s="41"/>
      <c r="NY44" s="41"/>
      <c r="NZ44" s="41"/>
      <c r="OA44" s="41"/>
      <c r="OB44" s="41"/>
      <c r="OC44" s="41"/>
      <c r="OD44" s="41"/>
      <c r="OE44" s="41"/>
      <c r="OF44" s="41"/>
      <c r="OG44" s="41"/>
      <c r="OH44" s="41"/>
      <c r="OI44" s="41"/>
      <c r="OJ44" s="41"/>
      <c r="OK44" s="41"/>
      <c r="OL44" s="41"/>
      <c r="OM44" s="41"/>
      <c r="ON44" s="41"/>
      <c r="OO44" s="41"/>
      <c r="OP44" s="41"/>
      <c r="OQ44" s="41"/>
      <c r="OR44" s="41"/>
      <c r="OS44" s="41"/>
      <c r="OT44" s="41"/>
      <c r="OU44" s="41"/>
      <c r="OV44" s="41"/>
      <c r="OW44" s="41"/>
      <c r="OX44" s="41"/>
      <c r="OY44" s="41"/>
      <c r="OZ44" s="41"/>
      <c r="PA44" s="41"/>
      <c r="PB44" s="41"/>
      <c r="PC44" s="41"/>
      <c r="PD44" s="41"/>
      <c r="PE44" s="41"/>
      <c r="PF44" s="41"/>
      <c r="PG44" s="41"/>
      <c r="PH44" s="41"/>
      <c r="PI44" s="41"/>
      <c r="PJ44" s="41"/>
      <c r="PK44" s="41"/>
      <c r="PL44" s="41"/>
      <c r="PM44" s="41"/>
      <c r="PN44" s="41"/>
      <c r="PO44" s="41"/>
      <c r="PP44" s="41"/>
      <c r="PQ44" s="41"/>
      <c r="PR44" s="41"/>
      <c r="PS44" s="41"/>
      <c r="PT44" s="41"/>
      <c r="PU44" s="41"/>
      <c r="PV44" s="41"/>
      <c r="PW44" s="41"/>
      <c r="PX44" s="41"/>
      <c r="PY44" s="41"/>
      <c r="PZ44" s="41"/>
      <c r="QA44" s="41"/>
      <c r="QB44" s="41"/>
      <c r="QC44" s="41"/>
      <c r="QD44" s="41"/>
      <c r="QE44" s="41"/>
      <c r="QF44" s="41"/>
      <c r="QG44" s="41"/>
      <c r="QH44" s="41"/>
      <c r="QI44" s="41"/>
      <c r="QJ44" s="41"/>
      <c r="QK44" s="41"/>
      <c r="QL44" s="41"/>
      <c r="QM44" s="41"/>
      <c r="QN44" s="41"/>
      <c r="QO44" s="41"/>
      <c r="QP44" s="41"/>
      <c r="QQ44" s="41"/>
      <c r="QR44" s="41"/>
      <c r="QS44" s="41"/>
      <c r="QT44" s="41"/>
      <c r="QU44" s="41"/>
      <c r="QV44" s="41"/>
      <c r="QW44" s="41"/>
      <c r="QX44" s="41"/>
      <c r="QY44" s="41"/>
      <c r="QZ44" s="41"/>
      <c r="RA44" s="41"/>
      <c r="RB44" s="41"/>
      <c r="RC44" s="41"/>
      <c r="RD44" s="41"/>
      <c r="RE44" s="41"/>
      <c r="RF44" s="41"/>
      <c r="RG44" s="41"/>
      <c r="RH44" s="41"/>
      <c r="RI44" s="41"/>
      <c r="RJ44" s="41"/>
      <c r="RK44" s="41"/>
      <c r="RL44" s="41"/>
      <c r="RM44" s="41"/>
      <c r="RN44" s="41"/>
      <c r="RO44" s="41"/>
      <c r="RP44" s="41"/>
      <c r="RQ44" s="41"/>
      <c r="RR44" s="41"/>
      <c r="RS44" s="41"/>
      <c r="RT44" s="41"/>
      <c r="RU44" s="41"/>
      <c r="RV44" s="41"/>
      <c r="RW44" s="41"/>
      <c r="RX44" s="41"/>
      <c r="RY44" s="41"/>
      <c r="RZ44" s="41"/>
      <c r="SA44" s="41"/>
      <c r="SB44" s="41"/>
      <c r="SC44" s="41"/>
      <c r="SD44" s="41"/>
      <c r="SE44" s="41"/>
      <c r="SF44" s="41"/>
      <c r="SG44" s="41"/>
      <c r="SH44" s="41"/>
      <c r="SI44" s="41"/>
      <c r="SJ44" s="41"/>
      <c r="SK44" s="41"/>
      <c r="SL44" s="41"/>
      <c r="SM44" s="41"/>
      <c r="SN44" s="41"/>
      <c r="SO44" s="41"/>
      <c r="SP44" s="41"/>
      <c r="SQ44" s="41"/>
      <c r="SR44" s="41"/>
      <c r="SS44" s="41"/>
      <c r="ST44" s="41"/>
      <c r="SU44" s="41"/>
      <c r="SV44" s="41"/>
      <c r="SW44" s="41"/>
      <c r="SX44" s="41"/>
      <c r="SY44" s="41"/>
      <c r="SZ44" s="41"/>
      <c r="TA44" s="41"/>
      <c r="TB44" s="41"/>
      <c r="TC44" s="41"/>
      <c r="TD44" s="41"/>
      <c r="TE44" s="41"/>
      <c r="TF44" s="41"/>
      <c r="TG44" s="41"/>
      <c r="TH44" s="41"/>
      <c r="TI44" s="41"/>
      <c r="TJ44" s="41"/>
      <c r="TK44" s="41"/>
      <c r="TL44" s="41"/>
      <c r="TM44" s="41"/>
      <c r="TN44" s="41"/>
      <c r="TO44" s="41"/>
      <c r="TP44" s="41"/>
      <c r="TQ44" s="41"/>
      <c r="TR44" s="41"/>
      <c r="TS44" s="41"/>
      <c r="TT44" s="41"/>
      <c r="TU44" s="41"/>
      <c r="TV44" s="41"/>
      <c r="TW44" s="41"/>
      <c r="TX44" s="41"/>
      <c r="TY44" s="41"/>
      <c r="TZ44" s="41"/>
      <c r="UA44" s="41"/>
      <c r="UB44" s="41"/>
      <c r="UC44" s="41"/>
      <c r="UD44" s="41"/>
      <c r="UE44" s="41"/>
      <c r="UF44" s="41"/>
      <c r="UG44" s="41"/>
      <c r="UH44" s="41"/>
      <c r="UI44" s="41"/>
      <c r="UJ44" s="41"/>
      <c r="UK44" s="41"/>
      <c r="UL44" s="41"/>
      <c r="UM44" s="41"/>
      <c r="UN44" s="41"/>
      <c r="UO44" s="41"/>
      <c r="UP44" s="41"/>
      <c r="UQ44" s="41"/>
      <c r="UR44" s="41"/>
      <c r="US44" s="41"/>
      <c r="UT44" s="41"/>
      <c r="UU44" s="41"/>
      <c r="UV44" s="41"/>
      <c r="UW44" s="41"/>
      <c r="UX44" s="41"/>
      <c r="UY44" s="41"/>
      <c r="UZ44" s="41"/>
      <c r="VA44" s="41"/>
      <c r="VB44" s="41"/>
      <c r="VC44" s="41"/>
      <c r="VD44" s="41"/>
      <c r="VE44" s="41"/>
      <c r="VF44" s="41"/>
      <c r="VG44" s="41"/>
      <c r="VH44" s="41"/>
      <c r="VI44" s="41"/>
      <c r="VJ44" s="41"/>
      <c r="VK44" s="41"/>
      <c r="VL44" s="41"/>
      <c r="VM44" s="41"/>
      <c r="VN44" s="41"/>
      <c r="VO44" s="41"/>
      <c r="VP44" s="41"/>
      <c r="VQ44" s="41"/>
      <c r="VR44" s="41"/>
      <c r="VS44" s="41"/>
      <c r="VT44" s="41"/>
      <c r="VU44" s="41"/>
      <c r="VV44" s="41"/>
      <c r="VW44" s="41"/>
      <c r="VX44" s="41"/>
      <c r="VY44" s="41"/>
      <c r="VZ44" s="41"/>
      <c r="WA44" s="41"/>
      <c r="WB44" s="41"/>
      <c r="WC44" s="41"/>
      <c r="WD44" s="41"/>
      <c r="WE44" s="41"/>
      <c r="WF44" s="41"/>
      <c r="WG44" s="41"/>
      <c r="WH44" s="41"/>
      <c r="WI44" s="41"/>
      <c r="WJ44" s="41"/>
      <c r="WK44" s="41"/>
      <c r="WL44" s="41"/>
      <c r="WM44" s="41"/>
      <c r="WN44" s="41"/>
      <c r="WO44" s="41"/>
      <c r="WP44" s="41"/>
      <c r="WQ44" s="41"/>
      <c r="WR44" s="41"/>
      <c r="WS44" s="41"/>
      <c r="WT44" s="41"/>
      <c r="WU44" s="41"/>
      <c r="WV44" s="41"/>
      <c r="WW44" s="41"/>
    </row>
    <row r="45" spans="1:621" ht="17.100000000000001" customHeight="1" x14ac:dyDescent="0.25">
      <c r="A45" s="308">
        <v>64</v>
      </c>
      <c r="B45" s="329">
        <v>558</v>
      </c>
      <c r="C45" s="329">
        <v>198</v>
      </c>
      <c r="D45" s="335">
        <f t="shared" si="5"/>
        <v>0.35483870967741937</v>
      </c>
      <c r="E45" s="331">
        <f t="shared" si="1"/>
        <v>29</v>
      </c>
      <c r="F45" s="332">
        <v>33</v>
      </c>
      <c r="G45" s="332">
        <v>28</v>
      </c>
      <c r="H45" s="336">
        <v>61</v>
      </c>
      <c r="I45" s="337">
        <f t="shared" si="9"/>
        <v>0.30808080808080807</v>
      </c>
      <c r="J45" s="336">
        <f t="shared" si="3"/>
        <v>5</v>
      </c>
      <c r="K45" s="334">
        <f t="shared" si="8"/>
        <v>-0.15151515151515152</v>
      </c>
      <c r="L45" s="331">
        <f t="shared" si="2"/>
        <v>39</v>
      </c>
      <c r="M45" s="197"/>
    </row>
    <row r="46" spans="1:621" s="69" customFormat="1" ht="17.100000000000001" customHeight="1" x14ac:dyDescent="0.25">
      <c r="A46" s="308">
        <v>65</v>
      </c>
      <c r="B46" s="329">
        <v>559</v>
      </c>
      <c r="C46" s="329">
        <v>189</v>
      </c>
      <c r="D46" s="335">
        <f t="shared" si="5"/>
        <v>0.33810375670840787</v>
      </c>
      <c r="E46" s="331">
        <f t="shared" si="1"/>
        <v>37</v>
      </c>
      <c r="F46" s="332">
        <v>35</v>
      </c>
      <c r="G46" s="332">
        <v>32</v>
      </c>
      <c r="H46" s="332">
        <v>67</v>
      </c>
      <c r="I46" s="337">
        <f t="shared" si="9"/>
        <v>0.35449735449735448</v>
      </c>
      <c r="J46" s="332">
        <f t="shared" si="3"/>
        <v>3</v>
      </c>
      <c r="K46" s="334">
        <f t="shared" si="8"/>
        <v>-8.5714285714285715E-2</v>
      </c>
      <c r="L46" s="331">
        <f t="shared" si="2"/>
        <v>36</v>
      </c>
      <c r="M46" s="197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41"/>
      <c r="AL46" s="41"/>
      <c r="AM46" s="41"/>
      <c r="AN46" s="41"/>
      <c r="AO46" s="41"/>
      <c r="AP46" s="41"/>
      <c r="AQ46" s="41"/>
      <c r="AR46" s="41"/>
      <c r="AS46" s="41"/>
      <c r="AT46" s="41"/>
      <c r="AU46" s="41"/>
      <c r="AV46" s="41"/>
      <c r="AW46" s="41"/>
      <c r="AX46" s="41"/>
      <c r="AY46" s="41"/>
      <c r="AZ46" s="41"/>
      <c r="BA46" s="41"/>
      <c r="BB46" s="41"/>
      <c r="BC46" s="41"/>
      <c r="BD46" s="41"/>
      <c r="BE46" s="41"/>
      <c r="BF46" s="41"/>
      <c r="BG46" s="41"/>
      <c r="BH46" s="41"/>
      <c r="BI46" s="41"/>
      <c r="BJ46" s="41"/>
      <c r="BK46" s="41"/>
      <c r="BL46" s="41"/>
      <c r="BM46" s="41"/>
      <c r="BN46" s="41"/>
      <c r="BO46" s="41"/>
      <c r="BP46" s="41"/>
      <c r="BQ46" s="41"/>
      <c r="BR46" s="41"/>
      <c r="BS46" s="41"/>
      <c r="BT46" s="41"/>
      <c r="BU46" s="41"/>
      <c r="BV46" s="41"/>
      <c r="BW46" s="41"/>
      <c r="BX46" s="41"/>
      <c r="BY46" s="41"/>
      <c r="BZ46" s="41"/>
      <c r="CA46" s="41"/>
      <c r="CB46" s="41"/>
      <c r="CC46" s="41"/>
      <c r="CD46" s="41"/>
      <c r="CE46" s="41"/>
      <c r="CF46" s="41"/>
      <c r="CG46" s="41"/>
      <c r="CH46" s="41"/>
      <c r="CI46" s="41"/>
      <c r="CJ46" s="41"/>
      <c r="CK46" s="41"/>
      <c r="CL46" s="41"/>
      <c r="CM46" s="41"/>
      <c r="CN46" s="41"/>
      <c r="CO46" s="41"/>
      <c r="CP46" s="41"/>
      <c r="CQ46" s="41"/>
      <c r="CR46" s="41"/>
      <c r="CS46" s="41"/>
      <c r="CT46" s="41"/>
      <c r="CU46" s="41"/>
      <c r="CV46" s="41"/>
      <c r="CW46" s="41"/>
      <c r="CX46" s="41"/>
      <c r="CY46" s="41"/>
      <c r="CZ46" s="41"/>
      <c r="DA46" s="41"/>
      <c r="DB46" s="41"/>
      <c r="DC46" s="41"/>
      <c r="DD46" s="41"/>
      <c r="DE46" s="41"/>
      <c r="DF46" s="41"/>
      <c r="DG46" s="41"/>
      <c r="DH46" s="41"/>
      <c r="DI46" s="41"/>
      <c r="DJ46" s="41"/>
      <c r="DK46" s="41"/>
      <c r="DL46" s="41"/>
      <c r="DM46" s="41"/>
      <c r="DN46" s="41"/>
      <c r="DO46" s="41"/>
      <c r="DP46" s="41"/>
      <c r="DQ46" s="41"/>
      <c r="DR46" s="41"/>
      <c r="DS46" s="41"/>
      <c r="DT46" s="41"/>
      <c r="DU46" s="41"/>
      <c r="DV46" s="41"/>
      <c r="DW46" s="41"/>
      <c r="DX46" s="41"/>
      <c r="DY46" s="41"/>
      <c r="DZ46" s="41"/>
      <c r="EA46" s="41"/>
      <c r="EB46" s="41"/>
      <c r="EC46" s="41"/>
      <c r="ED46" s="41"/>
      <c r="EE46" s="41"/>
      <c r="EF46" s="41"/>
      <c r="EG46" s="41"/>
      <c r="EH46" s="41"/>
      <c r="EI46" s="41"/>
      <c r="EJ46" s="41"/>
      <c r="EK46" s="41"/>
      <c r="EL46" s="41"/>
      <c r="EM46" s="41"/>
      <c r="EN46" s="41"/>
      <c r="EO46" s="41"/>
      <c r="EP46" s="41"/>
      <c r="EQ46" s="41"/>
      <c r="ER46" s="41"/>
      <c r="ES46" s="41"/>
      <c r="ET46" s="41"/>
      <c r="EU46" s="41"/>
      <c r="EV46" s="41"/>
      <c r="EW46" s="41"/>
      <c r="EX46" s="41"/>
      <c r="EY46" s="41"/>
      <c r="EZ46" s="41"/>
      <c r="FA46" s="41"/>
      <c r="FB46" s="41"/>
      <c r="FC46" s="41"/>
      <c r="FD46" s="41"/>
      <c r="FE46" s="41"/>
      <c r="FF46" s="41"/>
      <c r="FG46" s="41"/>
      <c r="FH46" s="41"/>
      <c r="FI46" s="41"/>
      <c r="FJ46" s="41"/>
      <c r="FK46" s="41"/>
      <c r="FL46" s="41"/>
      <c r="FM46" s="41"/>
      <c r="FN46" s="41"/>
      <c r="FO46" s="41"/>
      <c r="FP46" s="41"/>
      <c r="FQ46" s="41"/>
      <c r="FR46" s="41"/>
      <c r="FS46" s="41"/>
      <c r="FT46" s="41"/>
      <c r="FU46" s="41"/>
      <c r="FV46" s="41"/>
      <c r="FW46" s="41"/>
      <c r="FX46" s="41"/>
      <c r="FY46" s="41"/>
      <c r="FZ46" s="41"/>
      <c r="GA46" s="41"/>
      <c r="GB46" s="41"/>
      <c r="GC46" s="41"/>
      <c r="GD46" s="41"/>
      <c r="GE46" s="41"/>
      <c r="GF46" s="41"/>
      <c r="GG46" s="41"/>
      <c r="GH46" s="41"/>
      <c r="GI46" s="41"/>
      <c r="GJ46" s="41"/>
      <c r="GK46" s="41"/>
      <c r="GL46" s="41"/>
      <c r="GM46" s="41"/>
      <c r="GN46" s="41"/>
      <c r="GO46" s="41"/>
      <c r="GP46" s="41"/>
      <c r="GQ46" s="41"/>
      <c r="GR46" s="41"/>
      <c r="GS46" s="41"/>
      <c r="GT46" s="41"/>
      <c r="GU46" s="41"/>
      <c r="GV46" s="41"/>
      <c r="GW46" s="41"/>
      <c r="GX46" s="41"/>
      <c r="GY46" s="41"/>
      <c r="GZ46" s="41"/>
      <c r="HA46" s="41"/>
      <c r="HB46" s="41"/>
      <c r="HC46" s="41"/>
      <c r="HD46" s="41"/>
      <c r="HE46" s="41"/>
      <c r="HF46" s="41"/>
      <c r="HG46" s="41"/>
      <c r="HH46" s="41"/>
      <c r="HI46" s="41"/>
      <c r="HJ46" s="41"/>
      <c r="HK46" s="41"/>
      <c r="HL46" s="41"/>
      <c r="HM46" s="41"/>
      <c r="HN46" s="41"/>
      <c r="HO46" s="41"/>
      <c r="HP46" s="41"/>
      <c r="HQ46" s="41"/>
      <c r="HR46" s="41"/>
      <c r="HS46" s="41"/>
      <c r="HT46" s="41"/>
      <c r="HU46" s="41"/>
      <c r="HV46" s="41"/>
      <c r="HW46" s="41"/>
      <c r="HX46" s="41"/>
      <c r="HY46" s="41"/>
      <c r="HZ46" s="41"/>
      <c r="IA46" s="41"/>
      <c r="IB46" s="41"/>
      <c r="IC46" s="41"/>
      <c r="ID46" s="41"/>
      <c r="IE46" s="41"/>
      <c r="IF46" s="41"/>
      <c r="IG46" s="41"/>
      <c r="IH46" s="41"/>
      <c r="II46" s="41"/>
      <c r="IJ46" s="41"/>
      <c r="IK46" s="41"/>
      <c r="IL46" s="41"/>
      <c r="IM46" s="41"/>
      <c r="IN46" s="41"/>
      <c r="IO46" s="41"/>
      <c r="IP46" s="41"/>
      <c r="IQ46" s="41"/>
      <c r="IR46" s="41"/>
      <c r="IS46" s="41"/>
      <c r="IT46" s="41"/>
      <c r="IU46" s="41"/>
      <c r="IV46" s="41"/>
      <c r="IW46" s="41"/>
      <c r="IX46" s="41"/>
      <c r="IY46" s="41"/>
      <c r="IZ46" s="41"/>
      <c r="JA46" s="41"/>
      <c r="JB46" s="41"/>
      <c r="JC46" s="41"/>
      <c r="JD46" s="41"/>
      <c r="JE46" s="41"/>
      <c r="JF46" s="41"/>
      <c r="JG46" s="41"/>
      <c r="JH46" s="41"/>
      <c r="JI46" s="41"/>
      <c r="JJ46" s="41"/>
      <c r="JK46" s="41"/>
      <c r="JL46" s="41"/>
      <c r="JM46" s="41"/>
      <c r="JN46" s="41"/>
      <c r="JO46" s="41"/>
      <c r="JP46" s="41"/>
      <c r="JQ46" s="41"/>
      <c r="JR46" s="41"/>
      <c r="JS46" s="41"/>
      <c r="JT46" s="41"/>
      <c r="JU46" s="41"/>
      <c r="JV46" s="41"/>
      <c r="JW46" s="41"/>
      <c r="JX46" s="41"/>
      <c r="JY46" s="41"/>
      <c r="JZ46" s="41"/>
      <c r="KA46" s="41"/>
      <c r="KB46" s="41"/>
      <c r="KC46" s="41"/>
      <c r="KD46" s="41"/>
      <c r="KE46" s="41"/>
      <c r="KF46" s="41"/>
      <c r="KG46" s="41"/>
      <c r="KH46" s="41"/>
      <c r="KI46" s="41"/>
      <c r="KJ46" s="41"/>
      <c r="KK46" s="41"/>
      <c r="KL46" s="41"/>
      <c r="KM46" s="41"/>
      <c r="KN46" s="41"/>
      <c r="KO46" s="41"/>
      <c r="KP46" s="41"/>
      <c r="KQ46" s="41"/>
      <c r="KR46" s="41"/>
      <c r="KS46" s="41"/>
      <c r="KT46" s="41"/>
      <c r="KU46" s="41"/>
      <c r="KV46" s="41"/>
      <c r="KW46" s="41"/>
      <c r="KX46" s="41"/>
      <c r="KY46" s="41"/>
      <c r="KZ46" s="41"/>
      <c r="LA46" s="41"/>
      <c r="LB46" s="41"/>
      <c r="LC46" s="41"/>
      <c r="LD46" s="41"/>
      <c r="LE46" s="41"/>
      <c r="LF46" s="41"/>
      <c r="LG46" s="41"/>
      <c r="LH46" s="41"/>
      <c r="LI46" s="41"/>
      <c r="LJ46" s="41"/>
      <c r="LK46" s="41"/>
      <c r="LL46" s="41"/>
      <c r="LM46" s="41"/>
      <c r="LN46" s="41"/>
      <c r="LO46" s="41"/>
      <c r="LP46" s="41"/>
      <c r="LQ46" s="41"/>
      <c r="LR46" s="41"/>
      <c r="LS46" s="41"/>
      <c r="LT46" s="41"/>
      <c r="LU46" s="41"/>
      <c r="LV46" s="41"/>
      <c r="LW46" s="41"/>
      <c r="LX46" s="41"/>
      <c r="LY46" s="41"/>
      <c r="LZ46" s="41"/>
      <c r="MA46" s="41"/>
      <c r="MB46" s="41"/>
      <c r="MC46" s="41"/>
      <c r="MD46" s="41"/>
      <c r="ME46" s="41"/>
      <c r="MF46" s="41"/>
      <c r="MG46" s="41"/>
      <c r="MH46" s="41"/>
      <c r="MI46" s="41"/>
      <c r="MJ46" s="41"/>
      <c r="MK46" s="41"/>
      <c r="ML46" s="41"/>
      <c r="MM46" s="41"/>
      <c r="MN46" s="41"/>
      <c r="MO46" s="41"/>
      <c r="MP46" s="41"/>
      <c r="MQ46" s="41"/>
      <c r="MR46" s="41"/>
      <c r="MS46" s="41"/>
      <c r="MT46" s="41"/>
      <c r="MU46" s="41"/>
      <c r="MV46" s="41"/>
      <c r="MW46" s="41"/>
      <c r="MX46" s="41"/>
      <c r="MY46" s="41"/>
      <c r="MZ46" s="41"/>
      <c r="NA46" s="41"/>
      <c r="NB46" s="41"/>
      <c r="NC46" s="41"/>
      <c r="ND46" s="41"/>
      <c r="NE46" s="41"/>
      <c r="NF46" s="41"/>
      <c r="NG46" s="41"/>
      <c r="NH46" s="41"/>
      <c r="NI46" s="41"/>
      <c r="NJ46" s="41"/>
      <c r="NK46" s="41"/>
      <c r="NL46" s="41"/>
      <c r="NM46" s="41"/>
      <c r="NN46" s="41"/>
      <c r="NO46" s="41"/>
      <c r="NP46" s="41"/>
      <c r="NQ46" s="41"/>
      <c r="NR46" s="41"/>
      <c r="NS46" s="41"/>
      <c r="NT46" s="41"/>
      <c r="NU46" s="41"/>
      <c r="NV46" s="41"/>
      <c r="NW46" s="41"/>
      <c r="NX46" s="41"/>
      <c r="NY46" s="41"/>
      <c r="NZ46" s="41"/>
      <c r="OA46" s="41"/>
      <c r="OB46" s="41"/>
      <c r="OC46" s="41"/>
      <c r="OD46" s="41"/>
      <c r="OE46" s="41"/>
      <c r="OF46" s="41"/>
      <c r="OG46" s="41"/>
      <c r="OH46" s="41"/>
      <c r="OI46" s="41"/>
      <c r="OJ46" s="41"/>
      <c r="OK46" s="41"/>
      <c r="OL46" s="41"/>
      <c r="OM46" s="41"/>
      <c r="ON46" s="41"/>
      <c r="OO46" s="41"/>
      <c r="OP46" s="41"/>
      <c r="OQ46" s="41"/>
      <c r="OR46" s="41"/>
      <c r="OS46" s="41"/>
      <c r="OT46" s="41"/>
      <c r="OU46" s="41"/>
      <c r="OV46" s="41"/>
      <c r="OW46" s="41"/>
      <c r="OX46" s="41"/>
      <c r="OY46" s="41"/>
      <c r="OZ46" s="41"/>
      <c r="PA46" s="41"/>
      <c r="PB46" s="41"/>
      <c r="PC46" s="41"/>
      <c r="PD46" s="41"/>
      <c r="PE46" s="41"/>
      <c r="PF46" s="41"/>
      <c r="PG46" s="41"/>
      <c r="PH46" s="41"/>
      <c r="PI46" s="41"/>
      <c r="PJ46" s="41"/>
      <c r="PK46" s="41"/>
      <c r="PL46" s="41"/>
      <c r="PM46" s="41"/>
      <c r="PN46" s="41"/>
      <c r="PO46" s="41"/>
      <c r="PP46" s="41"/>
      <c r="PQ46" s="41"/>
      <c r="PR46" s="41"/>
      <c r="PS46" s="41"/>
      <c r="PT46" s="41"/>
      <c r="PU46" s="41"/>
      <c r="PV46" s="41"/>
      <c r="PW46" s="41"/>
      <c r="PX46" s="41"/>
      <c r="PY46" s="41"/>
      <c r="PZ46" s="41"/>
      <c r="QA46" s="41"/>
      <c r="QB46" s="41"/>
      <c r="QC46" s="41"/>
      <c r="QD46" s="41"/>
      <c r="QE46" s="41"/>
      <c r="QF46" s="41"/>
      <c r="QG46" s="41"/>
      <c r="QH46" s="41"/>
      <c r="QI46" s="41"/>
      <c r="QJ46" s="41"/>
      <c r="QK46" s="41"/>
      <c r="QL46" s="41"/>
      <c r="QM46" s="41"/>
      <c r="QN46" s="41"/>
      <c r="QO46" s="41"/>
      <c r="QP46" s="41"/>
      <c r="QQ46" s="41"/>
      <c r="QR46" s="41"/>
      <c r="QS46" s="41"/>
      <c r="QT46" s="41"/>
      <c r="QU46" s="41"/>
      <c r="QV46" s="41"/>
      <c r="QW46" s="41"/>
      <c r="QX46" s="41"/>
      <c r="QY46" s="41"/>
      <c r="QZ46" s="41"/>
      <c r="RA46" s="41"/>
      <c r="RB46" s="41"/>
      <c r="RC46" s="41"/>
      <c r="RD46" s="41"/>
      <c r="RE46" s="41"/>
      <c r="RF46" s="41"/>
      <c r="RG46" s="41"/>
      <c r="RH46" s="41"/>
      <c r="RI46" s="41"/>
      <c r="RJ46" s="41"/>
      <c r="RK46" s="41"/>
      <c r="RL46" s="41"/>
      <c r="RM46" s="41"/>
      <c r="RN46" s="41"/>
      <c r="RO46" s="41"/>
      <c r="RP46" s="41"/>
      <c r="RQ46" s="41"/>
      <c r="RR46" s="41"/>
      <c r="RS46" s="41"/>
      <c r="RT46" s="41"/>
      <c r="RU46" s="41"/>
      <c r="RV46" s="41"/>
      <c r="RW46" s="41"/>
      <c r="RX46" s="41"/>
      <c r="RY46" s="41"/>
      <c r="RZ46" s="41"/>
      <c r="SA46" s="41"/>
      <c r="SB46" s="41"/>
      <c r="SC46" s="41"/>
      <c r="SD46" s="41"/>
      <c r="SE46" s="41"/>
      <c r="SF46" s="41"/>
      <c r="SG46" s="41"/>
      <c r="SH46" s="41"/>
      <c r="SI46" s="41"/>
      <c r="SJ46" s="41"/>
      <c r="SK46" s="41"/>
      <c r="SL46" s="41"/>
      <c r="SM46" s="41"/>
      <c r="SN46" s="41"/>
      <c r="SO46" s="41"/>
      <c r="SP46" s="41"/>
      <c r="SQ46" s="41"/>
      <c r="SR46" s="41"/>
      <c r="SS46" s="41"/>
      <c r="ST46" s="41"/>
      <c r="SU46" s="41"/>
      <c r="SV46" s="41"/>
      <c r="SW46" s="41"/>
      <c r="SX46" s="41"/>
      <c r="SY46" s="41"/>
      <c r="SZ46" s="41"/>
      <c r="TA46" s="41"/>
      <c r="TB46" s="41"/>
      <c r="TC46" s="41"/>
      <c r="TD46" s="41"/>
      <c r="TE46" s="41"/>
      <c r="TF46" s="41"/>
      <c r="TG46" s="41"/>
      <c r="TH46" s="41"/>
      <c r="TI46" s="41"/>
      <c r="TJ46" s="41"/>
      <c r="TK46" s="41"/>
      <c r="TL46" s="41"/>
      <c r="TM46" s="41"/>
      <c r="TN46" s="41"/>
      <c r="TO46" s="41"/>
      <c r="TP46" s="41"/>
      <c r="TQ46" s="41"/>
      <c r="TR46" s="41"/>
      <c r="TS46" s="41"/>
      <c r="TT46" s="41"/>
      <c r="TU46" s="41"/>
      <c r="TV46" s="41"/>
      <c r="TW46" s="41"/>
      <c r="TX46" s="41"/>
      <c r="TY46" s="41"/>
      <c r="TZ46" s="41"/>
      <c r="UA46" s="41"/>
      <c r="UB46" s="41"/>
      <c r="UC46" s="41"/>
      <c r="UD46" s="41"/>
      <c r="UE46" s="41"/>
      <c r="UF46" s="41"/>
      <c r="UG46" s="41"/>
      <c r="UH46" s="41"/>
      <c r="UI46" s="41"/>
      <c r="UJ46" s="41"/>
      <c r="UK46" s="41"/>
      <c r="UL46" s="41"/>
      <c r="UM46" s="41"/>
      <c r="UN46" s="41"/>
      <c r="UO46" s="41"/>
      <c r="UP46" s="41"/>
      <c r="UQ46" s="41"/>
      <c r="UR46" s="41"/>
      <c r="US46" s="41"/>
      <c r="UT46" s="41"/>
      <c r="UU46" s="41"/>
      <c r="UV46" s="41"/>
      <c r="UW46" s="41"/>
      <c r="UX46" s="41"/>
      <c r="UY46" s="41"/>
      <c r="UZ46" s="41"/>
      <c r="VA46" s="41"/>
      <c r="VB46" s="41"/>
      <c r="VC46" s="41"/>
      <c r="VD46" s="41"/>
      <c r="VE46" s="41"/>
      <c r="VF46" s="41"/>
      <c r="VG46" s="41"/>
      <c r="VH46" s="41"/>
      <c r="VI46" s="41"/>
      <c r="VJ46" s="41"/>
      <c r="VK46" s="41"/>
      <c r="VL46" s="41"/>
      <c r="VM46" s="41"/>
      <c r="VN46" s="41"/>
      <c r="VO46" s="41"/>
      <c r="VP46" s="41"/>
      <c r="VQ46" s="41"/>
      <c r="VR46" s="41"/>
      <c r="VS46" s="41"/>
      <c r="VT46" s="41"/>
      <c r="VU46" s="41"/>
      <c r="VV46" s="41"/>
      <c r="VW46" s="41"/>
      <c r="VX46" s="41"/>
      <c r="VY46" s="41"/>
      <c r="VZ46" s="41"/>
      <c r="WA46" s="41"/>
      <c r="WB46" s="41"/>
      <c r="WC46" s="41"/>
      <c r="WD46" s="41"/>
      <c r="WE46" s="41"/>
      <c r="WF46" s="41"/>
      <c r="WG46" s="41"/>
      <c r="WH46" s="41"/>
      <c r="WI46" s="41"/>
      <c r="WJ46" s="41"/>
      <c r="WK46" s="41"/>
      <c r="WL46" s="41"/>
      <c r="WM46" s="41"/>
      <c r="WN46" s="41"/>
      <c r="WO46" s="41"/>
      <c r="WP46" s="41"/>
      <c r="WQ46" s="41"/>
      <c r="WR46" s="41"/>
      <c r="WS46" s="41"/>
      <c r="WT46" s="41"/>
      <c r="WU46" s="41"/>
      <c r="WV46" s="41"/>
      <c r="WW46" s="41"/>
    </row>
    <row r="47" spans="1:621" ht="17.100000000000001" customHeight="1" x14ac:dyDescent="0.25">
      <c r="A47" s="308">
        <v>66</v>
      </c>
      <c r="B47" s="329">
        <v>366</v>
      </c>
      <c r="C47" s="329">
        <v>132</v>
      </c>
      <c r="D47" s="335">
        <f t="shared" si="5"/>
        <v>0.36065573770491804</v>
      </c>
      <c r="E47" s="331">
        <f t="shared" si="1"/>
        <v>24</v>
      </c>
      <c r="F47" s="332">
        <v>24</v>
      </c>
      <c r="G47" s="332">
        <v>17</v>
      </c>
      <c r="H47" s="336">
        <v>41</v>
      </c>
      <c r="I47" s="337">
        <f t="shared" si="9"/>
        <v>0.31060606060606061</v>
      </c>
      <c r="J47" s="336">
        <f t="shared" si="3"/>
        <v>7</v>
      </c>
      <c r="K47" s="334">
        <f t="shared" si="8"/>
        <v>-0.29166666666666669</v>
      </c>
      <c r="L47" s="331">
        <f t="shared" si="2"/>
        <v>45</v>
      </c>
      <c r="M47" s="197"/>
    </row>
    <row r="48" spans="1:621" s="69" customFormat="1" ht="17.100000000000001" customHeight="1" x14ac:dyDescent="0.25">
      <c r="A48" s="308">
        <v>67</v>
      </c>
      <c r="B48" s="329">
        <v>364</v>
      </c>
      <c r="C48" s="329">
        <v>133</v>
      </c>
      <c r="D48" s="335">
        <f t="shared" si="5"/>
        <v>0.36538461538461536</v>
      </c>
      <c r="E48" s="331">
        <f t="shared" si="1"/>
        <v>21</v>
      </c>
      <c r="F48" s="332">
        <v>24</v>
      </c>
      <c r="G48" s="332">
        <v>23</v>
      </c>
      <c r="H48" s="332">
        <v>47</v>
      </c>
      <c r="I48" s="337">
        <f t="shared" si="9"/>
        <v>0.35338345864661652</v>
      </c>
      <c r="J48" s="332">
        <f t="shared" si="3"/>
        <v>1</v>
      </c>
      <c r="K48" s="334">
        <f t="shared" si="8"/>
        <v>-4.1666666666666664E-2</v>
      </c>
      <c r="L48" s="331">
        <f t="shared" si="2"/>
        <v>29</v>
      </c>
      <c r="M48" s="197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41"/>
      <c r="AI48" s="41"/>
      <c r="AJ48" s="41"/>
      <c r="AK48" s="41"/>
      <c r="AL48" s="41"/>
      <c r="AM48" s="41"/>
      <c r="AN48" s="41"/>
      <c r="AO48" s="41"/>
      <c r="AP48" s="41"/>
      <c r="AQ48" s="41"/>
      <c r="AR48" s="41"/>
      <c r="AS48" s="41"/>
      <c r="AT48" s="41"/>
      <c r="AU48" s="41"/>
      <c r="AV48" s="41"/>
      <c r="AW48" s="41"/>
      <c r="AX48" s="41"/>
      <c r="AY48" s="41"/>
      <c r="AZ48" s="41"/>
      <c r="BA48" s="41"/>
      <c r="BB48" s="41"/>
      <c r="BC48" s="41"/>
      <c r="BD48" s="41"/>
      <c r="BE48" s="41"/>
      <c r="BF48" s="41"/>
      <c r="BG48" s="41"/>
      <c r="BH48" s="41"/>
      <c r="BI48" s="41"/>
      <c r="BJ48" s="41"/>
      <c r="BK48" s="41"/>
      <c r="BL48" s="41"/>
      <c r="BM48" s="41"/>
      <c r="BN48" s="41"/>
      <c r="BO48" s="41"/>
      <c r="BP48" s="41"/>
      <c r="BQ48" s="41"/>
      <c r="BR48" s="41"/>
      <c r="BS48" s="41"/>
      <c r="BT48" s="41"/>
      <c r="BU48" s="41"/>
      <c r="BV48" s="41"/>
      <c r="BW48" s="41"/>
      <c r="BX48" s="41"/>
      <c r="BY48" s="41"/>
      <c r="BZ48" s="41"/>
      <c r="CA48" s="41"/>
      <c r="CB48" s="41"/>
      <c r="CC48" s="41"/>
      <c r="CD48" s="41"/>
      <c r="CE48" s="41"/>
      <c r="CF48" s="41"/>
      <c r="CG48" s="41"/>
      <c r="CH48" s="41"/>
      <c r="CI48" s="41"/>
      <c r="CJ48" s="41"/>
      <c r="CK48" s="41"/>
      <c r="CL48" s="41"/>
      <c r="CM48" s="41"/>
      <c r="CN48" s="41"/>
      <c r="CO48" s="41"/>
      <c r="CP48" s="41"/>
      <c r="CQ48" s="41"/>
      <c r="CR48" s="41"/>
      <c r="CS48" s="41"/>
      <c r="CT48" s="41"/>
      <c r="CU48" s="41"/>
      <c r="CV48" s="41"/>
      <c r="CW48" s="41"/>
      <c r="CX48" s="41"/>
      <c r="CY48" s="41"/>
      <c r="CZ48" s="41"/>
      <c r="DA48" s="41"/>
      <c r="DB48" s="41"/>
      <c r="DC48" s="41"/>
      <c r="DD48" s="41"/>
      <c r="DE48" s="41"/>
      <c r="DF48" s="41"/>
      <c r="DG48" s="41"/>
      <c r="DH48" s="41"/>
      <c r="DI48" s="41"/>
      <c r="DJ48" s="41"/>
      <c r="DK48" s="41"/>
      <c r="DL48" s="41"/>
      <c r="DM48" s="41"/>
      <c r="DN48" s="41"/>
      <c r="DO48" s="41"/>
      <c r="DP48" s="41"/>
      <c r="DQ48" s="41"/>
      <c r="DR48" s="41"/>
      <c r="DS48" s="41"/>
      <c r="DT48" s="41"/>
      <c r="DU48" s="41"/>
      <c r="DV48" s="41"/>
      <c r="DW48" s="41"/>
      <c r="DX48" s="41"/>
      <c r="DY48" s="41"/>
      <c r="DZ48" s="41"/>
      <c r="EA48" s="41"/>
      <c r="EB48" s="41"/>
      <c r="EC48" s="41"/>
      <c r="ED48" s="41"/>
      <c r="EE48" s="41"/>
      <c r="EF48" s="41"/>
      <c r="EG48" s="41"/>
      <c r="EH48" s="41"/>
      <c r="EI48" s="41"/>
      <c r="EJ48" s="41"/>
      <c r="EK48" s="41"/>
      <c r="EL48" s="41"/>
      <c r="EM48" s="41"/>
      <c r="EN48" s="41"/>
      <c r="EO48" s="41"/>
      <c r="EP48" s="41"/>
      <c r="EQ48" s="41"/>
      <c r="ER48" s="41"/>
      <c r="ES48" s="41"/>
      <c r="ET48" s="41"/>
      <c r="EU48" s="41"/>
      <c r="EV48" s="41"/>
      <c r="EW48" s="41"/>
      <c r="EX48" s="41"/>
      <c r="EY48" s="41"/>
      <c r="EZ48" s="41"/>
      <c r="FA48" s="41"/>
      <c r="FB48" s="41"/>
      <c r="FC48" s="41"/>
      <c r="FD48" s="41"/>
      <c r="FE48" s="41"/>
      <c r="FF48" s="41"/>
      <c r="FG48" s="41"/>
      <c r="FH48" s="41"/>
      <c r="FI48" s="41"/>
      <c r="FJ48" s="41"/>
      <c r="FK48" s="41"/>
      <c r="FL48" s="41"/>
      <c r="FM48" s="41"/>
      <c r="FN48" s="41"/>
      <c r="FO48" s="41"/>
      <c r="FP48" s="41"/>
      <c r="FQ48" s="41"/>
      <c r="FR48" s="41"/>
      <c r="FS48" s="41"/>
      <c r="FT48" s="41"/>
      <c r="FU48" s="41"/>
      <c r="FV48" s="41"/>
      <c r="FW48" s="41"/>
      <c r="FX48" s="41"/>
      <c r="FY48" s="41"/>
      <c r="FZ48" s="41"/>
      <c r="GA48" s="41"/>
      <c r="GB48" s="41"/>
      <c r="GC48" s="41"/>
      <c r="GD48" s="41"/>
      <c r="GE48" s="41"/>
      <c r="GF48" s="41"/>
      <c r="GG48" s="41"/>
      <c r="GH48" s="41"/>
      <c r="GI48" s="41"/>
      <c r="GJ48" s="41"/>
      <c r="GK48" s="41"/>
      <c r="GL48" s="41"/>
      <c r="GM48" s="41"/>
      <c r="GN48" s="41"/>
      <c r="GO48" s="41"/>
      <c r="GP48" s="41"/>
      <c r="GQ48" s="41"/>
      <c r="GR48" s="41"/>
      <c r="GS48" s="41"/>
      <c r="GT48" s="41"/>
      <c r="GU48" s="41"/>
      <c r="GV48" s="41"/>
      <c r="GW48" s="41"/>
      <c r="GX48" s="41"/>
      <c r="GY48" s="41"/>
      <c r="GZ48" s="41"/>
      <c r="HA48" s="41"/>
      <c r="HB48" s="41"/>
      <c r="HC48" s="41"/>
      <c r="HD48" s="41"/>
      <c r="HE48" s="41"/>
      <c r="HF48" s="41"/>
      <c r="HG48" s="41"/>
      <c r="HH48" s="41"/>
      <c r="HI48" s="41"/>
      <c r="HJ48" s="41"/>
      <c r="HK48" s="41"/>
      <c r="HL48" s="41"/>
      <c r="HM48" s="41"/>
      <c r="HN48" s="41"/>
      <c r="HO48" s="41"/>
      <c r="HP48" s="41"/>
      <c r="HQ48" s="41"/>
      <c r="HR48" s="41"/>
      <c r="HS48" s="41"/>
      <c r="HT48" s="41"/>
      <c r="HU48" s="41"/>
      <c r="HV48" s="41"/>
      <c r="HW48" s="41"/>
      <c r="HX48" s="41"/>
      <c r="HY48" s="41"/>
      <c r="HZ48" s="41"/>
      <c r="IA48" s="41"/>
      <c r="IB48" s="41"/>
      <c r="IC48" s="41"/>
      <c r="ID48" s="41"/>
      <c r="IE48" s="41"/>
      <c r="IF48" s="41"/>
      <c r="IG48" s="41"/>
      <c r="IH48" s="41"/>
      <c r="II48" s="41"/>
      <c r="IJ48" s="41"/>
      <c r="IK48" s="41"/>
      <c r="IL48" s="41"/>
      <c r="IM48" s="41"/>
      <c r="IN48" s="41"/>
      <c r="IO48" s="41"/>
      <c r="IP48" s="41"/>
      <c r="IQ48" s="41"/>
      <c r="IR48" s="41"/>
      <c r="IS48" s="41"/>
      <c r="IT48" s="41"/>
      <c r="IU48" s="41"/>
      <c r="IV48" s="41"/>
      <c r="IW48" s="41"/>
      <c r="IX48" s="41"/>
      <c r="IY48" s="41"/>
      <c r="IZ48" s="41"/>
      <c r="JA48" s="41"/>
      <c r="JB48" s="41"/>
      <c r="JC48" s="41"/>
      <c r="JD48" s="41"/>
      <c r="JE48" s="41"/>
      <c r="JF48" s="41"/>
      <c r="JG48" s="41"/>
      <c r="JH48" s="41"/>
      <c r="JI48" s="41"/>
      <c r="JJ48" s="41"/>
      <c r="JK48" s="41"/>
      <c r="JL48" s="41"/>
      <c r="JM48" s="41"/>
      <c r="JN48" s="41"/>
      <c r="JO48" s="41"/>
      <c r="JP48" s="41"/>
      <c r="JQ48" s="41"/>
      <c r="JR48" s="41"/>
      <c r="JS48" s="41"/>
      <c r="JT48" s="41"/>
      <c r="JU48" s="41"/>
      <c r="JV48" s="41"/>
      <c r="JW48" s="41"/>
      <c r="JX48" s="41"/>
      <c r="JY48" s="41"/>
      <c r="JZ48" s="41"/>
      <c r="KA48" s="41"/>
      <c r="KB48" s="41"/>
      <c r="KC48" s="41"/>
      <c r="KD48" s="41"/>
      <c r="KE48" s="41"/>
      <c r="KF48" s="41"/>
      <c r="KG48" s="41"/>
      <c r="KH48" s="41"/>
      <c r="KI48" s="41"/>
      <c r="KJ48" s="41"/>
      <c r="KK48" s="41"/>
      <c r="KL48" s="41"/>
      <c r="KM48" s="41"/>
      <c r="KN48" s="41"/>
      <c r="KO48" s="41"/>
      <c r="KP48" s="41"/>
      <c r="KQ48" s="41"/>
      <c r="KR48" s="41"/>
      <c r="KS48" s="41"/>
      <c r="KT48" s="41"/>
      <c r="KU48" s="41"/>
      <c r="KV48" s="41"/>
      <c r="KW48" s="41"/>
      <c r="KX48" s="41"/>
      <c r="KY48" s="41"/>
      <c r="KZ48" s="41"/>
      <c r="LA48" s="41"/>
      <c r="LB48" s="41"/>
      <c r="LC48" s="41"/>
      <c r="LD48" s="41"/>
      <c r="LE48" s="41"/>
      <c r="LF48" s="41"/>
      <c r="LG48" s="41"/>
      <c r="LH48" s="41"/>
      <c r="LI48" s="41"/>
      <c r="LJ48" s="41"/>
      <c r="LK48" s="41"/>
      <c r="LL48" s="41"/>
      <c r="LM48" s="41"/>
      <c r="LN48" s="41"/>
      <c r="LO48" s="41"/>
      <c r="LP48" s="41"/>
      <c r="LQ48" s="41"/>
      <c r="LR48" s="41"/>
      <c r="LS48" s="41"/>
      <c r="LT48" s="41"/>
      <c r="LU48" s="41"/>
      <c r="LV48" s="41"/>
      <c r="LW48" s="41"/>
      <c r="LX48" s="41"/>
      <c r="LY48" s="41"/>
      <c r="LZ48" s="41"/>
      <c r="MA48" s="41"/>
      <c r="MB48" s="41"/>
      <c r="MC48" s="41"/>
      <c r="MD48" s="41"/>
      <c r="ME48" s="41"/>
      <c r="MF48" s="41"/>
      <c r="MG48" s="41"/>
      <c r="MH48" s="41"/>
      <c r="MI48" s="41"/>
      <c r="MJ48" s="41"/>
      <c r="MK48" s="41"/>
      <c r="ML48" s="41"/>
      <c r="MM48" s="41"/>
      <c r="MN48" s="41"/>
      <c r="MO48" s="41"/>
      <c r="MP48" s="41"/>
      <c r="MQ48" s="41"/>
      <c r="MR48" s="41"/>
      <c r="MS48" s="41"/>
      <c r="MT48" s="41"/>
      <c r="MU48" s="41"/>
      <c r="MV48" s="41"/>
      <c r="MW48" s="41"/>
      <c r="MX48" s="41"/>
      <c r="MY48" s="41"/>
      <c r="MZ48" s="41"/>
      <c r="NA48" s="41"/>
      <c r="NB48" s="41"/>
      <c r="NC48" s="41"/>
      <c r="ND48" s="41"/>
      <c r="NE48" s="41"/>
      <c r="NF48" s="41"/>
      <c r="NG48" s="41"/>
      <c r="NH48" s="41"/>
      <c r="NI48" s="41"/>
      <c r="NJ48" s="41"/>
      <c r="NK48" s="41"/>
      <c r="NL48" s="41"/>
      <c r="NM48" s="41"/>
      <c r="NN48" s="41"/>
      <c r="NO48" s="41"/>
      <c r="NP48" s="41"/>
      <c r="NQ48" s="41"/>
      <c r="NR48" s="41"/>
      <c r="NS48" s="41"/>
      <c r="NT48" s="41"/>
      <c r="NU48" s="41"/>
      <c r="NV48" s="41"/>
      <c r="NW48" s="41"/>
      <c r="NX48" s="41"/>
      <c r="NY48" s="41"/>
      <c r="NZ48" s="41"/>
      <c r="OA48" s="41"/>
      <c r="OB48" s="41"/>
      <c r="OC48" s="41"/>
      <c r="OD48" s="41"/>
      <c r="OE48" s="41"/>
      <c r="OF48" s="41"/>
      <c r="OG48" s="41"/>
      <c r="OH48" s="41"/>
      <c r="OI48" s="41"/>
      <c r="OJ48" s="41"/>
      <c r="OK48" s="41"/>
      <c r="OL48" s="41"/>
      <c r="OM48" s="41"/>
      <c r="ON48" s="41"/>
      <c r="OO48" s="41"/>
      <c r="OP48" s="41"/>
      <c r="OQ48" s="41"/>
      <c r="OR48" s="41"/>
      <c r="OS48" s="41"/>
      <c r="OT48" s="41"/>
      <c r="OU48" s="41"/>
      <c r="OV48" s="41"/>
      <c r="OW48" s="41"/>
      <c r="OX48" s="41"/>
      <c r="OY48" s="41"/>
      <c r="OZ48" s="41"/>
      <c r="PA48" s="41"/>
      <c r="PB48" s="41"/>
      <c r="PC48" s="41"/>
      <c r="PD48" s="41"/>
      <c r="PE48" s="41"/>
      <c r="PF48" s="41"/>
      <c r="PG48" s="41"/>
      <c r="PH48" s="41"/>
      <c r="PI48" s="41"/>
      <c r="PJ48" s="41"/>
      <c r="PK48" s="41"/>
      <c r="PL48" s="41"/>
      <c r="PM48" s="41"/>
      <c r="PN48" s="41"/>
      <c r="PO48" s="41"/>
      <c r="PP48" s="41"/>
      <c r="PQ48" s="41"/>
      <c r="PR48" s="41"/>
      <c r="PS48" s="41"/>
      <c r="PT48" s="41"/>
      <c r="PU48" s="41"/>
      <c r="PV48" s="41"/>
      <c r="PW48" s="41"/>
      <c r="PX48" s="41"/>
      <c r="PY48" s="41"/>
      <c r="PZ48" s="41"/>
      <c r="QA48" s="41"/>
      <c r="QB48" s="41"/>
      <c r="QC48" s="41"/>
      <c r="QD48" s="41"/>
      <c r="QE48" s="41"/>
      <c r="QF48" s="41"/>
      <c r="QG48" s="41"/>
      <c r="QH48" s="41"/>
      <c r="QI48" s="41"/>
      <c r="QJ48" s="41"/>
      <c r="QK48" s="41"/>
      <c r="QL48" s="41"/>
      <c r="QM48" s="41"/>
      <c r="QN48" s="41"/>
      <c r="QO48" s="41"/>
      <c r="QP48" s="41"/>
      <c r="QQ48" s="41"/>
      <c r="QR48" s="41"/>
      <c r="QS48" s="41"/>
      <c r="QT48" s="41"/>
      <c r="QU48" s="41"/>
      <c r="QV48" s="41"/>
      <c r="QW48" s="41"/>
      <c r="QX48" s="41"/>
      <c r="QY48" s="41"/>
      <c r="QZ48" s="41"/>
      <c r="RA48" s="41"/>
      <c r="RB48" s="41"/>
      <c r="RC48" s="41"/>
      <c r="RD48" s="41"/>
      <c r="RE48" s="41"/>
      <c r="RF48" s="41"/>
      <c r="RG48" s="41"/>
      <c r="RH48" s="41"/>
      <c r="RI48" s="41"/>
      <c r="RJ48" s="41"/>
      <c r="RK48" s="41"/>
      <c r="RL48" s="41"/>
      <c r="RM48" s="41"/>
      <c r="RN48" s="41"/>
      <c r="RO48" s="41"/>
      <c r="RP48" s="41"/>
      <c r="RQ48" s="41"/>
      <c r="RR48" s="41"/>
      <c r="RS48" s="41"/>
      <c r="RT48" s="41"/>
      <c r="RU48" s="41"/>
      <c r="RV48" s="41"/>
      <c r="RW48" s="41"/>
      <c r="RX48" s="41"/>
      <c r="RY48" s="41"/>
      <c r="RZ48" s="41"/>
      <c r="SA48" s="41"/>
      <c r="SB48" s="41"/>
      <c r="SC48" s="41"/>
      <c r="SD48" s="41"/>
      <c r="SE48" s="41"/>
      <c r="SF48" s="41"/>
      <c r="SG48" s="41"/>
      <c r="SH48" s="41"/>
      <c r="SI48" s="41"/>
      <c r="SJ48" s="41"/>
      <c r="SK48" s="41"/>
      <c r="SL48" s="41"/>
      <c r="SM48" s="41"/>
      <c r="SN48" s="41"/>
      <c r="SO48" s="41"/>
      <c r="SP48" s="41"/>
      <c r="SQ48" s="41"/>
      <c r="SR48" s="41"/>
      <c r="SS48" s="41"/>
      <c r="ST48" s="41"/>
      <c r="SU48" s="41"/>
      <c r="SV48" s="41"/>
      <c r="SW48" s="41"/>
      <c r="SX48" s="41"/>
      <c r="SY48" s="41"/>
      <c r="SZ48" s="41"/>
      <c r="TA48" s="41"/>
      <c r="TB48" s="41"/>
      <c r="TC48" s="41"/>
      <c r="TD48" s="41"/>
      <c r="TE48" s="41"/>
      <c r="TF48" s="41"/>
      <c r="TG48" s="41"/>
      <c r="TH48" s="41"/>
      <c r="TI48" s="41"/>
      <c r="TJ48" s="41"/>
      <c r="TK48" s="41"/>
      <c r="TL48" s="41"/>
      <c r="TM48" s="41"/>
      <c r="TN48" s="41"/>
      <c r="TO48" s="41"/>
      <c r="TP48" s="41"/>
      <c r="TQ48" s="41"/>
      <c r="TR48" s="41"/>
      <c r="TS48" s="41"/>
      <c r="TT48" s="41"/>
      <c r="TU48" s="41"/>
      <c r="TV48" s="41"/>
      <c r="TW48" s="41"/>
      <c r="TX48" s="41"/>
      <c r="TY48" s="41"/>
      <c r="TZ48" s="41"/>
      <c r="UA48" s="41"/>
      <c r="UB48" s="41"/>
      <c r="UC48" s="41"/>
      <c r="UD48" s="41"/>
      <c r="UE48" s="41"/>
      <c r="UF48" s="41"/>
      <c r="UG48" s="41"/>
      <c r="UH48" s="41"/>
      <c r="UI48" s="41"/>
      <c r="UJ48" s="41"/>
      <c r="UK48" s="41"/>
      <c r="UL48" s="41"/>
      <c r="UM48" s="41"/>
      <c r="UN48" s="41"/>
      <c r="UO48" s="41"/>
      <c r="UP48" s="41"/>
      <c r="UQ48" s="41"/>
      <c r="UR48" s="41"/>
      <c r="US48" s="41"/>
      <c r="UT48" s="41"/>
      <c r="UU48" s="41"/>
      <c r="UV48" s="41"/>
      <c r="UW48" s="41"/>
      <c r="UX48" s="41"/>
      <c r="UY48" s="41"/>
      <c r="UZ48" s="41"/>
      <c r="VA48" s="41"/>
      <c r="VB48" s="41"/>
      <c r="VC48" s="41"/>
      <c r="VD48" s="41"/>
      <c r="VE48" s="41"/>
      <c r="VF48" s="41"/>
      <c r="VG48" s="41"/>
      <c r="VH48" s="41"/>
      <c r="VI48" s="41"/>
      <c r="VJ48" s="41"/>
      <c r="VK48" s="41"/>
      <c r="VL48" s="41"/>
      <c r="VM48" s="41"/>
      <c r="VN48" s="41"/>
      <c r="VO48" s="41"/>
      <c r="VP48" s="41"/>
      <c r="VQ48" s="41"/>
      <c r="VR48" s="41"/>
      <c r="VS48" s="41"/>
      <c r="VT48" s="41"/>
      <c r="VU48" s="41"/>
      <c r="VV48" s="41"/>
      <c r="VW48" s="41"/>
      <c r="VX48" s="41"/>
      <c r="VY48" s="41"/>
      <c r="VZ48" s="41"/>
      <c r="WA48" s="41"/>
      <c r="WB48" s="41"/>
      <c r="WC48" s="41"/>
      <c r="WD48" s="41"/>
      <c r="WE48" s="41"/>
      <c r="WF48" s="41"/>
      <c r="WG48" s="41"/>
      <c r="WH48" s="41"/>
      <c r="WI48" s="41"/>
      <c r="WJ48" s="41"/>
      <c r="WK48" s="41"/>
      <c r="WL48" s="41"/>
      <c r="WM48" s="41"/>
      <c r="WN48" s="41"/>
      <c r="WO48" s="41"/>
      <c r="WP48" s="41"/>
      <c r="WQ48" s="41"/>
      <c r="WR48" s="41"/>
      <c r="WS48" s="41"/>
      <c r="WT48" s="41"/>
      <c r="WU48" s="41"/>
      <c r="WV48" s="41"/>
      <c r="WW48" s="41"/>
    </row>
    <row r="49" spans="1:621" ht="17.100000000000001" customHeight="1" x14ac:dyDescent="0.25">
      <c r="A49" s="308">
        <v>68</v>
      </c>
      <c r="B49" s="329">
        <v>245</v>
      </c>
      <c r="C49" s="329">
        <v>82</v>
      </c>
      <c r="D49" s="335">
        <f t="shared" si="5"/>
        <v>0.33469387755102042</v>
      </c>
      <c r="E49" s="331">
        <f t="shared" si="1"/>
        <v>39</v>
      </c>
      <c r="F49" s="332">
        <v>15</v>
      </c>
      <c r="G49" s="332">
        <v>16</v>
      </c>
      <c r="H49" s="336">
        <v>31</v>
      </c>
      <c r="I49" s="337">
        <f t="shared" si="9"/>
        <v>0.37804878048780488</v>
      </c>
      <c r="J49" s="336">
        <f t="shared" si="3"/>
        <v>-1</v>
      </c>
      <c r="K49" s="334">
        <f t="shared" si="8"/>
        <v>6.6666666666666666E-2</v>
      </c>
      <c r="L49" s="331">
        <f t="shared" si="2"/>
        <v>24</v>
      </c>
      <c r="M49" s="197"/>
    </row>
    <row r="50" spans="1:621" s="69" customFormat="1" ht="17.100000000000001" customHeight="1" x14ac:dyDescent="0.25">
      <c r="A50" s="308">
        <v>69</v>
      </c>
      <c r="B50" s="329">
        <v>206</v>
      </c>
      <c r="C50" s="329">
        <v>67</v>
      </c>
      <c r="D50" s="335">
        <f t="shared" si="5"/>
        <v>0.32524271844660196</v>
      </c>
      <c r="E50" s="331">
        <f t="shared" si="1"/>
        <v>46</v>
      </c>
      <c r="F50" s="332">
        <v>14</v>
      </c>
      <c r="G50" s="332">
        <v>12</v>
      </c>
      <c r="H50" s="332">
        <v>26</v>
      </c>
      <c r="I50" s="337">
        <f t="shared" si="9"/>
        <v>0.38805970149253732</v>
      </c>
      <c r="J50" s="332">
        <f t="shared" si="3"/>
        <v>2</v>
      </c>
      <c r="K50" s="334">
        <f t="shared" si="8"/>
        <v>-0.14285714285714285</v>
      </c>
      <c r="L50" s="331">
        <f t="shared" si="2"/>
        <v>37</v>
      </c>
      <c r="M50" s="197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41"/>
      <c r="AI50" s="41"/>
      <c r="AJ50" s="41"/>
      <c r="AK50" s="41"/>
      <c r="AL50" s="41"/>
      <c r="AM50" s="41"/>
      <c r="AN50" s="41"/>
      <c r="AO50" s="41"/>
      <c r="AP50" s="41"/>
      <c r="AQ50" s="41"/>
      <c r="AR50" s="41"/>
      <c r="AS50" s="41"/>
      <c r="AT50" s="41"/>
      <c r="AU50" s="41"/>
      <c r="AV50" s="41"/>
      <c r="AW50" s="41"/>
      <c r="AX50" s="41"/>
      <c r="AY50" s="41"/>
      <c r="AZ50" s="41"/>
      <c r="BA50" s="41"/>
      <c r="BB50" s="41"/>
      <c r="BC50" s="41"/>
      <c r="BD50" s="41"/>
      <c r="BE50" s="41"/>
      <c r="BF50" s="41"/>
      <c r="BG50" s="41"/>
      <c r="BH50" s="41"/>
      <c r="BI50" s="41"/>
      <c r="BJ50" s="41"/>
      <c r="BK50" s="41"/>
      <c r="BL50" s="41"/>
      <c r="BM50" s="41"/>
      <c r="BN50" s="41"/>
      <c r="BO50" s="41"/>
      <c r="BP50" s="41"/>
      <c r="BQ50" s="41"/>
      <c r="BR50" s="41"/>
      <c r="BS50" s="41"/>
      <c r="BT50" s="41"/>
      <c r="BU50" s="41"/>
      <c r="BV50" s="41"/>
      <c r="BW50" s="41"/>
      <c r="BX50" s="41"/>
      <c r="BY50" s="41"/>
      <c r="BZ50" s="41"/>
      <c r="CA50" s="41"/>
      <c r="CB50" s="41"/>
      <c r="CC50" s="41"/>
      <c r="CD50" s="41"/>
      <c r="CE50" s="41"/>
      <c r="CF50" s="41"/>
      <c r="CG50" s="41"/>
      <c r="CH50" s="41"/>
      <c r="CI50" s="41"/>
      <c r="CJ50" s="41"/>
      <c r="CK50" s="41"/>
      <c r="CL50" s="41"/>
      <c r="CM50" s="41"/>
      <c r="CN50" s="41"/>
      <c r="CO50" s="41"/>
      <c r="CP50" s="41"/>
      <c r="CQ50" s="41"/>
      <c r="CR50" s="41"/>
      <c r="CS50" s="41"/>
      <c r="CT50" s="41"/>
      <c r="CU50" s="41"/>
      <c r="CV50" s="41"/>
      <c r="CW50" s="41"/>
      <c r="CX50" s="41"/>
      <c r="CY50" s="41"/>
      <c r="CZ50" s="41"/>
      <c r="DA50" s="41"/>
      <c r="DB50" s="41"/>
      <c r="DC50" s="41"/>
      <c r="DD50" s="41"/>
      <c r="DE50" s="41"/>
      <c r="DF50" s="41"/>
      <c r="DG50" s="41"/>
      <c r="DH50" s="41"/>
      <c r="DI50" s="41"/>
      <c r="DJ50" s="41"/>
      <c r="DK50" s="41"/>
      <c r="DL50" s="41"/>
      <c r="DM50" s="41"/>
      <c r="DN50" s="41"/>
      <c r="DO50" s="41"/>
      <c r="DP50" s="41"/>
      <c r="DQ50" s="41"/>
      <c r="DR50" s="41"/>
      <c r="DS50" s="41"/>
      <c r="DT50" s="41"/>
      <c r="DU50" s="41"/>
      <c r="DV50" s="41"/>
      <c r="DW50" s="41"/>
      <c r="DX50" s="41"/>
      <c r="DY50" s="41"/>
      <c r="DZ50" s="41"/>
      <c r="EA50" s="41"/>
      <c r="EB50" s="41"/>
      <c r="EC50" s="41"/>
      <c r="ED50" s="41"/>
      <c r="EE50" s="41"/>
      <c r="EF50" s="41"/>
      <c r="EG50" s="41"/>
      <c r="EH50" s="41"/>
      <c r="EI50" s="41"/>
      <c r="EJ50" s="41"/>
      <c r="EK50" s="41"/>
      <c r="EL50" s="41"/>
      <c r="EM50" s="41"/>
      <c r="EN50" s="41"/>
      <c r="EO50" s="41"/>
      <c r="EP50" s="41"/>
      <c r="EQ50" s="41"/>
      <c r="ER50" s="41"/>
      <c r="ES50" s="41"/>
      <c r="ET50" s="41"/>
      <c r="EU50" s="41"/>
      <c r="EV50" s="41"/>
      <c r="EW50" s="41"/>
      <c r="EX50" s="41"/>
      <c r="EY50" s="41"/>
      <c r="EZ50" s="41"/>
      <c r="FA50" s="41"/>
      <c r="FB50" s="41"/>
      <c r="FC50" s="41"/>
      <c r="FD50" s="41"/>
      <c r="FE50" s="41"/>
      <c r="FF50" s="41"/>
      <c r="FG50" s="41"/>
      <c r="FH50" s="41"/>
      <c r="FI50" s="41"/>
      <c r="FJ50" s="41"/>
      <c r="FK50" s="41"/>
      <c r="FL50" s="41"/>
      <c r="FM50" s="41"/>
      <c r="FN50" s="41"/>
      <c r="FO50" s="41"/>
      <c r="FP50" s="41"/>
      <c r="FQ50" s="41"/>
      <c r="FR50" s="41"/>
      <c r="FS50" s="41"/>
      <c r="FT50" s="41"/>
      <c r="FU50" s="41"/>
      <c r="FV50" s="41"/>
      <c r="FW50" s="41"/>
      <c r="FX50" s="41"/>
      <c r="FY50" s="41"/>
      <c r="FZ50" s="41"/>
      <c r="GA50" s="41"/>
      <c r="GB50" s="41"/>
      <c r="GC50" s="41"/>
      <c r="GD50" s="41"/>
      <c r="GE50" s="41"/>
      <c r="GF50" s="41"/>
      <c r="GG50" s="41"/>
      <c r="GH50" s="41"/>
      <c r="GI50" s="41"/>
      <c r="GJ50" s="41"/>
      <c r="GK50" s="41"/>
      <c r="GL50" s="41"/>
      <c r="GM50" s="41"/>
      <c r="GN50" s="41"/>
      <c r="GO50" s="41"/>
      <c r="GP50" s="41"/>
      <c r="GQ50" s="41"/>
      <c r="GR50" s="41"/>
      <c r="GS50" s="41"/>
      <c r="GT50" s="41"/>
      <c r="GU50" s="41"/>
      <c r="GV50" s="41"/>
      <c r="GW50" s="41"/>
      <c r="GX50" s="41"/>
      <c r="GY50" s="41"/>
      <c r="GZ50" s="41"/>
      <c r="HA50" s="41"/>
      <c r="HB50" s="41"/>
      <c r="HC50" s="41"/>
      <c r="HD50" s="41"/>
      <c r="HE50" s="41"/>
      <c r="HF50" s="41"/>
      <c r="HG50" s="41"/>
      <c r="HH50" s="41"/>
      <c r="HI50" s="41"/>
      <c r="HJ50" s="41"/>
      <c r="HK50" s="41"/>
      <c r="HL50" s="41"/>
      <c r="HM50" s="41"/>
      <c r="HN50" s="41"/>
      <c r="HO50" s="41"/>
      <c r="HP50" s="41"/>
      <c r="HQ50" s="41"/>
      <c r="HR50" s="41"/>
      <c r="HS50" s="41"/>
      <c r="HT50" s="41"/>
      <c r="HU50" s="41"/>
      <c r="HV50" s="41"/>
      <c r="HW50" s="41"/>
      <c r="HX50" s="41"/>
      <c r="HY50" s="41"/>
      <c r="HZ50" s="41"/>
      <c r="IA50" s="41"/>
      <c r="IB50" s="41"/>
      <c r="IC50" s="41"/>
      <c r="ID50" s="41"/>
      <c r="IE50" s="41"/>
      <c r="IF50" s="41"/>
      <c r="IG50" s="41"/>
      <c r="IH50" s="41"/>
      <c r="II50" s="41"/>
      <c r="IJ50" s="41"/>
      <c r="IK50" s="41"/>
      <c r="IL50" s="41"/>
      <c r="IM50" s="41"/>
      <c r="IN50" s="41"/>
      <c r="IO50" s="41"/>
      <c r="IP50" s="41"/>
      <c r="IQ50" s="41"/>
      <c r="IR50" s="41"/>
      <c r="IS50" s="41"/>
      <c r="IT50" s="41"/>
      <c r="IU50" s="41"/>
      <c r="IV50" s="41"/>
      <c r="IW50" s="41"/>
      <c r="IX50" s="41"/>
      <c r="IY50" s="41"/>
      <c r="IZ50" s="41"/>
      <c r="JA50" s="41"/>
      <c r="JB50" s="41"/>
      <c r="JC50" s="41"/>
      <c r="JD50" s="41"/>
      <c r="JE50" s="41"/>
      <c r="JF50" s="41"/>
      <c r="JG50" s="41"/>
      <c r="JH50" s="41"/>
      <c r="JI50" s="41"/>
      <c r="JJ50" s="41"/>
      <c r="JK50" s="41"/>
      <c r="JL50" s="41"/>
      <c r="JM50" s="41"/>
      <c r="JN50" s="41"/>
      <c r="JO50" s="41"/>
      <c r="JP50" s="41"/>
      <c r="JQ50" s="41"/>
      <c r="JR50" s="41"/>
      <c r="JS50" s="41"/>
      <c r="JT50" s="41"/>
      <c r="JU50" s="41"/>
      <c r="JV50" s="41"/>
      <c r="JW50" s="41"/>
      <c r="JX50" s="41"/>
      <c r="JY50" s="41"/>
      <c r="JZ50" s="41"/>
      <c r="KA50" s="41"/>
      <c r="KB50" s="41"/>
      <c r="KC50" s="41"/>
      <c r="KD50" s="41"/>
      <c r="KE50" s="41"/>
      <c r="KF50" s="41"/>
      <c r="KG50" s="41"/>
      <c r="KH50" s="41"/>
      <c r="KI50" s="41"/>
      <c r="KJ50" s="41"/>
      <c r="KK50" s="41"/>
      <c r="KL50" s="41"/>
      <c r="KM50" s="41"/>
      <c r="KN50" s="41"/>
      <c r="KO50" s="41"/>
      <c r="KP50" s="41"/>
      <c r="KQ50" s="41"/>
      <c r="KR50" s="41"/>
      <c r="KS50" s="41"/>
      <c r="KT50" s="41"/>
      <c r="KU50" s="41"/>
      <c r="KV50" s="41"/>
      <c r="KW50" s="41"/>
      <c r="KX50" s="41"/>
      <c r="KY50" s="41"/>
      <c r="KZ50" s="41"/>
      <c r="LA50" s="41"/>
      <c r="LB50" s="41"/>
      <c r="LC50" s="41"/>
      <c r="LD50" s="41"/>
      <c r="LE50" s="41"/>
      <c r="LF50" s="41"/>
      <c r="LG50" s="41"/>
      <c r="LH50" s="41"/>
      <c r="LI50" s="41"/>
      <c r="LJ50" s="41"/>
      <c r="LK50" s="41"/>
      <c r="LL50" s="41"/>
      <c r="LM50" s="41"/>
      <c r="LN50" s="41"/>
      <c r="LO50" s="41"/>
      <c r="LP50" s="41"/>
      <c r="LQ50" s="41"/>
      <c r="LR50" s="41"/>
      <c r="LS50" s="41"/>
      <c r="LT50" s="41"/>
      <c r="LU50" s="41"/>
      <c r="LV50" s="41"/>
      <c r="LW50" s="41"/>
      <c r="LX50" s="41"/>
      <c r="LY50" s="41"/>
      <c r="LZ50" s="41"/>
      <c r="MA50" s="41"/>
      <c r="MB50" s="41"/>
      <c r="MC50" s="41"/>
      <c r="MD50" s="41"/>
      <c r="ME50" s="41"/>
      <c r="MF50" s="41"/>
      <c r="MG50" s="41"/>
      <c r="MH50" s="41"/>
      <c r="MI50" s="41"/>
      <c r="MJ50" s="41"/>
      <c r="MK50" s="41"/>
      <c r="ML50" s="41"/>
      <c r="MM50" s="41"/>
      <c r="MN50" s="41"/>
      <c r="MO50" s="41"/>
      <c r="MP50" s="41"/>
      <c r="MQ50" s="41"/>
      <c r="MR50" s="41"/>
      <c r="MS50" s="41"/>
      <c r="MT50" s="41"/>
      <c r="MU50" s="41"/>
      <c r="MV50" s="41"/>
      <c r="MW50" s="41"/>
      <c r="MX50" s="41"/>
      <c r="MY50" s="41"/>
      <c r="MZ50" s="41"/>
      <c r="NA50" s="41"/>
      <c r="NB50" s="41"/>
      <c r="NC50" s="41"/>
      <c r="ND50" s="41"/>
      <c r="NE50" s="41"/>
      <c r="NF50" s="41"/>
      <c r="NG50" s="41"/>
      <c r="NH50" s="41"/>
      <c r="NI50" s="41"/>
      <c r="NJ50" s="41"/>
      <c r="NK50" s="41"/>
      <c r="NL50" s="41"/>
      <c r="NM50" s="41"/>
      <c r="NN50" s="41"/>
      <c r="NO50" s="41"/>
      <c r="NP50" s="41"/>
      <c r="NQ50" s="41"/>
      <c r="NR50" s="41"/>
      <c r="NS50" s="41"/>
      <c r="NT50" s="41"/>
      <c r="NU50" s="41"/>
      <c r="NV50" s="41"/>
      <c r="NW50" s="41"/>
      <c r="NX50" s="41"/>
      <c r="NY50" s="41"/>
      <c r="NZ50" s="41"/>
      <c r="OA50" s="41"/>
      <c r="OB50" s="41"/>
      <c r="OC50" s="41"/>
      <c r="OD50" s="41"/>
      <c r="OE50" s="41"/>
      <c r="OF50" s="41"/>
      <c r="OG50" s="41"/>
      <c r="OH50" s="41"/>
      <c r="OI50" s="41"/>
      <c r="OJ50" s="41"/>
      <c r="OK50" s="41"/>
      <c r="OL50" s="41"/>
      <c r="OM50" s="41"/>
      <c r="ON50" s="41"/>
      <c r="OO50" s="41"/>
      <c r="OP50" s="41"/>
      <c r="OQ50" s="41"/>
      <c r="OR50" s="41"/>
      <c r="OS50" s="41"/>
      <c r="OT50" s="41"/>
      <c r="OU50" s="41"/>
      <c r="OV50" s="41"/>
      <c r="OW50" s="41"/>
      <c r="OX50" s="41"/>
      <c r="OY50" s="41"/>
      <c r="OZ50" s="41"/>
      <c r="PA50" s="41"/>
      <c r="PB50" s="41"/>
      <c r="PC50" s="41"/>
      <c r="PD50" s="41"/>
      <c r="PE50" s="41"/>
      <c r="PF50" s="41"/>
      <c r="PG50" s="41"/>
      <c r="PH50" s="41"/>
      <c r="PI50" s="41"/>
      <c r="PJ50" s="41"/>
      <c r="PK50" s="41"/>
      <c r="PL50" s="41"/>
      <c r="PM50" s="41"/>
      <c r="PN50" s="41"/>
      <c r="PO50" s="41"/>
      <c r="PP50" s="41"/>
      <c r="PQ50" s="41"/>
      <c r="PR50" s="41"/>
      <c r="PS50" s="41"/>
      <c r="PT50" s="41"/>
      <c r="PU50" s="41"/>
      <c r="PV50" s="41"/>
      <c r="PW50" s="41"/>
      <c r="PX50" s="41"/>
      <c r="PY50" s="41"/>
      <c r="PZ50" s="41"/>
      <c r="QA50" s="41"/>
      <c r="QB50" s="41"/>
      <c r="QC50" s="41"/>
      <c r="QD50" s="41"/>
      <c r="QE50" s="41"/>
      <c r="QF50" s="41"/>
      <c r="QG50" s="41"/>
      <c r="QH50" s="41"/>
      <c r="QI50" s="41"/>
      <c r="QJ50" s="41"/>
      <c r="QK50" s="41"/>
      <c r="QL50" s="41"/>
      <c r="QM50" s="41"/>
      <c r="QN50" s="41"/>
      <c r="QO50" s="41"/>
      <c r="QP50" s="41"/>
      <c r="QQ50" s="41"/>
      <c r="QR50" s="41"/>
      <c r="QS50" s="41"/>
      <c r="QT50" s="41"/>
      <c r="QU50" s="41"/>
      <c r="QV50" s="41"/>
      <c r="QW50" s="41"/>
      <c r="QX50" s="41"/>
      <c r="QY50" s="41"/>
      <c r="QZ50" s="41"/>
      <c r="RA50" s="41"/>
      <c r="RB50" s="41"/>
      <c r="RC50" s="41"/>
      <c r="RD50" s="41"/>
      <c r="RE50" s="41"/>
      <c r="RF50" s="41"/>
      <c r="RG50" s="41"/>
      <c r="RH50" s="41"/>
      <c r="RI50" s="41"/>
      <c r="RJ50" s="41"/>
      <c r="RK50" s="41"/>
      <c r="RL50" s="41"/>
      <c r="RM50" s="41"/>
      <c r="RN50" s="41"/>
      <c r="RO50" s="41"/>
      <c r="RP50" s="41"/>
      <c r="RQ50" s="41"/>
      <c r="RR50" s="41"/>
      <c r="RS50" s="41"/>
      <c r="RT50" s="41"/>
      <c r="RU50" s="41"/>
      <c r="RV50" s="41"/>
      <c r="RW50" s="41"/>
      <c r="RX50" s="41"/>
      <c r="RY50" s="41"/>
      <c r="RZ50" s="41"/>
      <c r="SA50" s="41"/>
      <c r="SB50" s="41"/>
      <c r="SC50" s="41"/>
      <c r="SD50" s="41"/>
      <c r="SE50" s="41"/>
      <c r="SF50" s="41"/>
      <c r="SG50" s="41"/>
      <c r="SH50" s="41"/>
      <c r="SI50" s="41"/>
      <c r="SJ50" s="41"/>
      <c r="SK50" s="41"/>
      <c r="SL50" s="41"/>
      <c r="SM50" s="41"/>
      <c r="SN50" s="41"/>
      <c r="SO50" s="41"/>
      <c r="SP50" s="41"/>
      <c r="SQ50" s="41"/>
      <c r="SR50" s="41"/>
      <c r="SS50" s="41"/>
      <c r="ST50" s="41"/>
      <c r="SU50" s="41"/>
      <c r="SV50" s="41"/>
      <c r="SW50" s="41"/>
      <c r="SX50" s="41"/>
      <c r="SY50" s="41"/>
      <c r="SZ50" s="41"/>
      <c r="TA50" s="41"/>
      <c r="TB50" s="41"/>
      <c r="TC50" s="41"/>
      <c r="TD50" s="41"/>
      <c r="TE50" s="41"/>
      <c r="TF50" s="41"/>
      <c r="TG50" s="41"/>
      <c r="TH50" s="41"/>
      <c r="TI50" s="41"/>
      <c r="TJ50" s="41"/>
      <c r="TK50" s="41"/>
      <c r="TL50" s="41"/>
      <c r="TM50" s="41"/>
      <c r="TN50" s="41"/>
      <c r="TO50" s="41"/>
      <c r="TP50" s="41"/>
      <c r="TQ50" s="41"/>
      <c r="TR50" s="41"/>
      <c r="TS50" s="41"/>
      <c r="TT50" s="41"/>
      <c r="TU50" s="41"/>
      <c r="TV50" s="41"/>
      <c r="TW50" s="41"/>
      <c r="TX50" s="41"/>
      <c r="TY50" s="41"/>
      <c r="TZ50" s="41"/>
      <c r="UA50" s="41"/>
      <c r="UB50" s="41"/>
      <c r="UC50" s="41"/>
      <c r="UD50" s="41"/>
      <c r="UE50" s="41"/>
      <c r="UF50" s="41"/>
      <c r="UG50" s="41"/>
      <c r="UH50" s="41"/>
      <c r="UI50" s="41"/>
      <c r="UJ50" s="41"/>
      <c r="UK50" s="41"/>
      <c r="UL50" s="41"/>
      <c r="UM50" s="41"/>
      <c r="UN50" s="41"/>
      <c r="UO50" s="41"/>
      <c r="UP50" s="41"/>
      <c r="UQ50" s="41"/>
      <c r="UR50" s="41"/>
      <c r="US50" s="41"/>
      <c r="UT50" s="41"/>
      <c r="UU50" s="41"/>
      <c r="UV50" s="41"/>
      <c r="UW50" s="41"/>
      <c r="UX50" s="41"/>
      <c r="UY50" s="41"/>
      <c r="UZ50" s="41"/>
      <c r="VA50" s="41"/>
      <c r="VB50" s="41"/>
      <c r="VC50" s="41"/>
      <c r="VD50" s="41"/>
      <c r="VE50" s="41"/>
      <c r="VF50" s="41"/>
      <c r="VG50" s="41"/>
      <c r="VH50" s="41"/>
      <c r="VI50" s="41"/>
      <c r="VJ50" s="41"/>
      <c r="VK50" s="41"/>
      <c r="VL50" s="41"/>
      <c r="VM50" s="41"/>
      <c r="VN50" s="41"/>
      <c r="VO50" s="41"/>
      <c r="VP50" s="41"/>
      <c r="VQ50" s="41"/>
      <c r="VR50" s="41"/>
      <c r="VS50" s="41"/>
      <c r="VT50" s="41"/>
      <c r="VU50" s="41"/>
      <c r="VV50" s="41"/>
      <c r="VW50" s="41"/>
      <c r="VX50" s="41"/>
      <c r="VY50" s="41"/>
      <c r="VZ50" s="41"/>
      <c r="WA50" s="41"/>
      <c r="WB50" s="41"/>
      <c r="WC50" s="41"/>
      <c r="WD50" s="41"/>
      <c r="WE50" s="41"/>
      <c r="WF50" s="41"/>
      <c r="WG50" s="41"/>
      <c r="WH50" s="41"/>
      <c r="WI50" s="41"/>
      <c r="WJ50" s="41"/>
      <c r="WK50" s="41"/>
      <c r="WL50" s="41"/>
      <c r="WM50" s="41"/>
      <c r="WN50" s="41"/>
      <c r="WO50" s="41"/>
      <c r="WP50" s="41"/>
      <c r="WQ50" s="41"/>
      <c r="WR50" s="41"/>
      <c r="WS50" s="41"/>
      <c r="WT50" s="41"/>
      <c r="WU50" s="41"/>
      <c r="WV50" s="41"/>
      <c r="WW50" s="41"/>
    </row>
    <row r="51" spans="1:621" ht="17.100000000000001" customHeight="1" x14ac:dyDescent="0.25">
      <c r="A51" s="308">
        <v>70</v>
      </c>
      <c r="B51" s="329">
        <v>339</v>
      </c>
      <c r="C51" s="329">
        <v>150</v>
      </c>
      <c r="D51" s="335">
        <f t="shared" si="5"/>
        <v>0.44247787610619471</v>
      </c>
      <c r="E51" s="331">
        <f t="shared" si="1"/>
        <v>4</v>
      </c>
      <c r="F51" s="332">
        <v>20</v>
      </c>
      <c r="G51" s="332">
        <v>26</v>
      </c>
      <c r="H51" s="336">
        <v>46</v>
      </c>
      <c r="I51" s="337">
        <f t="shared" si="9"/>
        <v>0.30666666666666664</v>
      </c>
      <c r="J51" s="336">
        <f t="shared" si="3"/>
        <v>-6</v>
      </c>
      <c r="K51" s="334">
        <f t="shared" si="8"/>
        <v>0.3</v>
      </c>
      <c r="L51" s="331">
        <f t="shared" si="2"/>
        <v>9</v>
      </c>
      <c r="M51" s="197"/>
    </row>
    <row r="52" spans="1:621" s="69" customFormat="1" ht="17.100000000000001" customHeight="1" x14ac:dyDescent="0.25">
      <c r="A52" s="308">
        <v>71</v>
      </c>
      <c r="B52" s="329">
        <v>351</v>
      </c>
      <c r="C52" s="329">
        <v>140</v>
      </c>
      <c r="D52" s="335">
        <f t="shared" si="5"/>
        <v>0.39886039886039887</v>
      </c>
      <c r="E52" s="331">
        <f t="shared" si="1"/>
        <v>12</v>
      </c>
      <c r="F52" s="332">
        <v>21</v>
      </c>
      <c r="G52" s="332">
        <v>29</v>
      </c>
      <c r="H52" s="332">
        <v>50</v>
      </c>
      <c r="I52" s="337">
        <f t="shared" si="9"/>
        <v>0.35714285714285715</v>
      </c>
      <c r="J52" s="332">
        <f t="shared" si="3"/>
        <v>-8</v>
      </c>
      <c r="K52" s="334">
        <f t="shared" si="8"/>
        <v>0.38095238095238093</v>
      </c>
      <c r="L52" s="331">
        <f t="shared" si="2"/>
        <v>6</v>
      </c>
      <c r="M52" s="197"/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  <c r="AF52" s="41"/>
      <c r="AG52" s="41"/>
      <c r="AH52" s="41"/>
      <c r="AI52" s="41"/>
      <c r="AJ52" s="41"/>
      <c r="AK52" s="41"/>
      <c r="AL52" s="41"/>
      <c r="AM52" s="41"/>
      <c r="AN52" s="41"/>
      <c r="AO52" s="41"/>
      <c r="AP52" s="41"/>
      <c r="AQ52" s="41"/>
      <c r="AR52" s="41"/>
      <c r="AS52" s="41"/>
      <c r="AT52" s="41"/>
      <c r="AU52" s="41"/>
      <c r="AV52" s="41"/>
      <c r="AW52" s="41"/>
      <c r="AX52" s="41"/>
      <c r="AY52" s="41"/>
      <c r="AZ52" s="41"/>
      <c r="BA52" s="41"/>
      <c r="BB52" s="41"/>
      <c r="BC52" s="41"/>
      <c r="BD52" s="41"/>
      <c r="BE52" s="41"/>
      <c r="BF52" s="41"/>
      <c r="BG52" s="41"/>
      <c r="BH52" s="41"/>
      <c r="BI52" s="41"/>
      <c r="BJ52" s="41"/>
      <c r="BK52" s="41"/>
      <c r="BL52" s="41"/>
      <c r="BM52" s="41"/>
      <c r="BN52" s="41"/>
      <c r="BO52" s="41"/>
      <c r="BP52" s="41"/>
      <c r="BQ52" s="41"/>
      <c r="BR52" s="41"/>
      <c r="BS52" s="41"/>
      <c r="BT52" s="41"/>
      <c r="BU52" s="41"/>
      <c r="BV52" s="41"/>
      <c r="BW52" s="41"/>
      <c r="BX52" s="41"/>
      <c r="BY52" s="41"/>
      <c r="BZ52" s="41"/>
      <c r="CA52" s="41"/>
      <c r="CB52" s="41"/>
      <c r="CC52" s="41"/>
      <c r="CD52" s="41"/>
      <c r="CE52" s="41"/>
      <c r="CF52" s="41"/>
      <c r="CG52" s="41"/>
      <c r="CH52" s="41"/>
      <c r="CI52" s="41"/>
      <c r="CJ52" s="41"/>
      <c r="CK52" s="41"/>
      <c r="CL52" s="41"/>
      <c r="CM52" s="41"/>
      <c r="CN52" s="41"/>
      <c r="CO52" s="41"/>
      <c r="CP52" s="41"/>
      <c r="CQ52" s="41"/>
      <c r="CR52" s="41"/>
      <c r="CS52" s="41"/>
      <c r="CT52" s="41"/>
      <c r="CU52" s="41"/>
      <c r="CV52" s="41"/>
      <c r="CW52" s="41"/>
      <c r="CX52" s="41"/>
      <c r="CY52" s="41"/>
      <c r="CZ52" s="41"/>
      <c r="DA52" s="41"/>
      <c r="DB52" s="41"/>
      <c r="DC52" s="41"/>
      <c r="DD52" s="41"/>
      <c r="DE52" s="41"/>
      <c r="DF52" s="41"/>
      <c r="DG52" s="41"/>
      <c r="DH52" s="41"/>
      <c r="DI52" s="41"/>
      <c r="DJ52" s="41"/>
      <c r="DK52" s="41"/>
      <c r="DL52" s="41"/>
      <c r="DM52" s="41"/>
      <c r="DN52" s="41"/>
      <c r="DO52" s="41"/>
      <c r="DP52" s="41"/>
      <c r="DQ52" s="41"/>
      <c r="DR52" s="41"/>
      <c r="DS52" s="41"/>
      <c r="DT52" s="41"/>
      <c r="DU52" s="41"/>
      <c r="DV52" s="41"/>
      <c r="DW52" s="41"/>
      <c r="DX52" s="41"/>
      <c r="DY52" s="41"/>
      <c r="DZ52" s="41"/>
      <c r="EA52" s="41"/>
      <c r="EB52" s="41"/>
      <c r="EC52" s="41"/>
      <c r="ED52" s="41"/>
      <c r="EE52" s="41"/>
      <c r="EF52" s="41"/>
      <c r="EG52" s="41"/>
      <c r="EH52" s="41"/>
      <c r="EI52" s="41"/>
      <c r="EJ52" s="41"/>
      <c r="EK52" s="41"/>
      <c r="EL52" s="41"/>
      <c r="EM52" s="41"/>
      <c r="EN52" s="41"/>
      <c r="EO52" s="41"/>
      <c r="EP52" s="41"/>
      <c r="EQ52" s="41"/>
      <c r="ER52" s="41"/>
      <c r="ES52" s="41"/>
      <c r="ET52" s="41"/>
      <c r="EU52" s="41"/>
      <c r="EV52" s="41"/>
      <c r="EW52" s="41"/>
      <c r="EX52" s="41"/>
      <c r="EY52" s="41"/>
      <c r="EZ52" s="41"/>
      <c r="FA52" s="41"/>
      <c r="FB52" s="41"/>
      <c r="FC52" s="41"/>
      <c r="FD52" s="41"/>
      <c r="FE52" s="41"/>
      <c r="FF52" s="41"/>
      <c r="FG52" s="41"/>
      <c r="FH52" s="41"/>
      <c r="FI52" s="41"/>
      <c r="FJ52" s="41"/>
      <c r="FK52" s="41"/>
      <c r="FL52" s="41"/>
      <c r="FM52" s="41"/>
      <c r="FN52" s="41"/>
      <c r="FO52" s="41"/>
      <c r="FP52" s="41"/>
      <c r="FQ52" s="41"/>
      <c r="FR52" s="41"/>
      <c r="FS52" s="41"/>
      <c r="FT52" s="41"/>
      <c r="FU52" s="41"/>
      <c r="FV52" s="41"/>
      <c r="FW52" s="41"/>
      <c r="FX52" s="41"/>
      <c r="FY52" s="41"/>
      <c r="FZ52" s="41"/>
      <c r="GA52" s="41"/>
      <c r="GB52" s="41"/>
      <c r="GC52" s="41"/>
      <c r="GD52" s="41"/>
      <c r="GE52" s="41"/>
      <c r="GF52" s="41"/>
      <c r="GG52" s="41"/>
      <c r="GH52" s="41"/>
      <c r="GI52" s="41"/>
      <c r="GJ52" s="41"/>
      <c r="GK52" s="41"/>
      <c r="GL52" s="41"/>
      <c r="GM52" s="41"/>
      <c r="GN52" s="41"/>
      <c r="GO52" s="41"/>
      <c r="GP52" s="41"/>
      <c r="GQ52" s="41"/>
      <c r="GR52" s="41"/>
      <c r="GS52" s="41"/>
      <c r="GT52" s="41"/>
      <c r="GU52" s="41"/>
      <c r="GV52" s="41"/>
      <c r="GW52" s="41"/>
      <c r="GX52" s="41"/>
      <c r="GY52" s="41"/>
      <c r="GZ52" s="41"/>
      <c r="HA52" s="41"/>
      <c r="HB52" s="41"/>
      <c r="HC52" s="41"/>
      <c r="HD52" s="41"/>
      <c r="HE52" s="41"/>
      <c r="HF52" s="41"/>
      <c r="HG52" s="41"/>
      <c r="HH52" s="41"/>
      <c r="HI52" s="41"/>
      <c r="HJ52" s="41"/>
      <c r="HK52" s="41"/>
      <c r="HL52" s="41"/>
      <c r="HM52" s="41"/>
      <c r="HN52" s="41"/>
      <c r="HO52" s="41"/>
      <c r="HP52" s="41"/>
      <c r="HQ52" s="41"/>
      <c r="HR52" s="41"/>
      <c r="HS52" s="41"/>
      <c r="HT52" s="41"/>
      <c r="HU52" s="41"/>
      <c r="HV52" s="41"/>
      <c r="HW52" s="41"/>
      <c r="HX52" s="41"/>
      <c r="HY52" s="41"/>
      <c r="HZ52" s="41"/>
      <c r="IA52" s="41"/>
      <c r="IB52" s="41"/>
      <c r="IC52" s="41"/>
      <c r="ID52" s="41"/>
      <c r="IE52" s="41"/>
      <c r="IF52" s="41"/>
      <c r="IG52" s="41"/>
      <c r="IH52" s="41"/>
      <c r="II52" s="41"/>
      <c r="IJ52" s="41"/>
      <c r="IK52" s="41"/>
      <c r="IL52" s="41"/>
      <c r="IM52" s="41"/>
      <c r="IN52" s="41"/>
      <c r="IO52" s="41"/>
      <c r="IP52" s="41"/>
      <c r="IQ52" s="41"/>
      <c r="IR52" s="41"/>
      <c r="IS52" s="41"/>
      <c r="IT52" s="41"/>
      <c r="IU52" s="41"/>
      <c r="IV52" s="41"/>
      <c r="IW52" s="41"/>
      <c r="IX52" s="41"/>
      <c r="IY52" s="41"/>
      <c r="IZ52" s="41"/>
      <c r="JA52" s="41"/>
      <c r="JB52" s="41"/>
      <c r="JC52" s="41"/>
      <c r="JD52" s="41"/>
      <c r="JE52" s="41"/>
      <c r="JF52" s="41"/>
      <c r="JG52" s="41"/>
      <c r="JH52" s="41"/>
      <c r="JI52" s="41"/>
      <c r="JJ52" s="41"/>
      <c r="JK52" s="41"/>
      <c r="JL52" s="41"/>
      <c r="JM52" s="41"/>
      <c r="JN52" s="41"/>
      <c r="JO52" s="41"/>
      <c r="JP52" s="41"/>
      <c r="JQ52" s="41"/>
      <c r="JR52" s="41"/>
      <c r="JS52" s="41"/>
      <c r="JT52" s="41"/>
      <c r="JU52" s="41"/>
      <c r="JV52" s="41"/>
      <c r="JW52" s="41"/>
      <c r="JX52" s="41"/>
      <c r="JY52" s="41"/>
      <c r="JZ52" s="41"/>
      <c r="KA52" s="41"/>
      <c r="KB52" s="41"/>
      <c r="KC52" s="41"/>
      <c r="KD52" s="41"/>
      <c r="KE52" s="41"/>
      <c r="KF52" s="41"/>
      <c r="KG52" s="41"/>
      <c r="KH52" s="41"/>
      <c r="KI52" s="41"/>
      <c r="KJ52" s="41"/>
      <c r="KK52" s="41"/>
      <c r="KL52" s="41"/>
      <c r="KM52" s="41"/>
      <c r="KN52" s="41"/>
      <c r="KO52" s="41"/>
      <c r="KP52" s="41"/>
      <c r="KQ52" s="41"/>
      <c r="KR52" s="41"/>
      <c r="KS52" s="41"/>
      <c r="KT52" s="41"/>
      <c r="KU52" s="41"/>
      <c r="KV52" s="41"/>
      <c r="KW52" s="41"/>
      <c r="KX52" s="41"/>
      <c r="KY52" s="41"/>
      <c r="KZ52" s="41"/>
      <c r="LA52" s="41"/>
      <c r="LB52" s="41"/>
      <c r="LC52" s="41"/>
      <c r="LD52" s="41"/>
      <c r="LE52" s="41"/>
      <c r="LF52" s="41"/>
      <c r="LG52" s="41"/>
      <c r="LH52" s="41"/>
      <c r="LI52" s="41"/>
      <c r="LJ52" s="41"/>
      <c r="LK52" s="41"/>
      <c r="LL52" s="41"/>
      <c r="LM52" s="41"/>
      <c r="LN52" s="41"/>
      <c r="LO52" s="41"/>
      <c r="LP52" s="41"/>
      <c r="LQ52" s="41"/>
      <c r="LR52" s="41"/>
      <c r="LS52" s="41"/>
      <c r="LT52" s="41"/>
      <c r="LU52" s="41"/>
      <c r="LV52" s="41"/>
      <c r="LW52" s="41"/>
      <c r="LX52" s="41"/>
      <c r="LY52" s="41"/>
      <c r="LZ52" s="41"/>
      <c r="MA52" s="41"/>
      <c r="MB52" s="41"/>
      <c r="MC52" s="41"/>
      <c r="MD52" s="41"/>
      <c r="ME52" s="41"/>
      <c r="MF52" s="41"/>
      <c r="MG52" s="41"/>
      <c r="MH52" s="41"/>
      <c r="MI52" s="41"/>
      <c r="MJ52" s="41"/>
      <c r="MK52" s="41"/>
      <c r="ML52" s="41"/>
      <c r="MM52" s="41"/>
      <c r="MN52" s="41"/>
      <c r="MO52" s="41"/>
      <c r="MP52" s="41"/>
      <c r="MQ52" s="41"/>
      <c r="MR52" s="41"/>
      <c r="MS52" s="41"/>
      <c r="MT52" s="41"/>
      <c r="MU52" s="41"/>
      <c r="MV52" s="41"/>
      <c r="MW52" s="41"/>
      <c r="MX52" s="41"/>
      <c r="MY52" s="41"/>
      <c r="MZ52" s="41"/>
      <c r="NA52" s="41"/>
      <c r="NB52" s="41"/>
      <c r="NC52" s="41"/>
      <c r="ND52" s="41"/>
      <c r="NE52" s="41"/>
      <c r="NF52" s="41"/>
      <c r="NG52" s="41"/>
      <c r="NH52" s="41"/>
      <c r="NI52" s="41"/>
      <c r="NJ52" s="41"/>
      <c r="NK52" s="41"/>
      <c r="NL52" s="41"/>
      <c r="NM52" s="41"/>
      <c r="NN52" s="41"/>
      <c r="NO52" s="41"/>
      <c r="NP52" s="41"/>
      <c r="NQ52" s="41"/>
      <c r="NR52" s="41"/>
      <c r="NS52" s="41"/>
      <c r="NT52" s="41"/>
      <c r="NU52" s="41"/>
      <c r="NV52" s="41"/>
      <c r="NW52" s="41"/>
      <c r="NX52" s="41"/>
      <c r="NY52" s="41"/>
      <c r="NZ52" s="41"/>
      <c r="OA52" s="41"/>
      <c r="OB52" s="41"/>
      <c r="OC52" s="41"/>
      <c r="OD52" s="41"/>
      <c r="OE52" s="41"/>
      <c r="OF52" s="41"/>
      <c r="OG52" s="41"/>
      <c r="OH52" s="41"/>
      <c r="OI52" s="41"/>
      <c r="OJ52" s="41"/>
      <c r="OK52" s="41"/>
      <c r="OL52" s="41"/>
      <c r="OM52" s="41"/>
      <c r="ON52" s="41"/>
      <c r="OO52" s="41"/>
      <c r="OP52" s="41"/>
      <c r="OQ52" s="41"/>
      <c r="OR52" s="41"/>
      <c r="OS52" s="41"/>
      <c r="OT52" s="41"/>
      <c r="OU52" s="41"/>
      <c r="OV52" s="41"/>
      <c r="OW52" s="41"/>
      <c r="OX52" s="41"/>
      <c r="OY52" s="41"/>
      <c r="OZ52" s="41"/>
      <c r="PA52" s="41"/>
      <c r="PB52" s="41"/>
      <c r="PC52" s="41"/>
      <c r="PD52" s="41"/>
      <c r="PE52" s="41"/>
      <c r="PF52" s="41"/>
      <c r="PG52" s="41"/>
      <c r="PH52" s="41"/>
      <c r="PI52" s="41"/>
      <c r="PJ52" s="41"/>
      <c r="PK52" s="41"/>
      <c r="PL52" s="41"/>
      <c r="PM52" s="41"/>
      <c r="PN52" s="41"/>
      <c r="PO52" s="41"/>
      <c r="PP52" s="41"/>
      <c r="PQ52" s="41"/>
      <c r="PR52" s="41"/>
      <c r="PS52" s="41"/>
      <c r="PT52" s="41"/>
      <c r="PU52" s="41"/>
      <c r="PV52" s="41"/>
      <c r="PW52" s="41"/>
      <c r="PX52" s="41"/>
      <c r="PY52" s="41"/>
      <c r="PZ52" s="41"/>
      <c r="QA52" s="41"/>
      <c r="QB52" s="41"/>
      <c r="QC52" s="41"/>
      <c r="QD52" s="41"/>
      <c r="QE52" s="41"/>
      <c r="QF52" s="41"/>
      <c r="QG52" s="41"/>
      <c r="QH52" s="41"/>
      <c r="QI52" s="41"/>
      <c r="QJ52" s="41"/>
      <c r="QK52" s="41"/>
      <c r="QL52" s="41"/>
      <c r="QM52" s="41"/>
      <c r="QN52" s="41"/>
      <c r="QO52" s="41"/>
      <c r="QP52" s="41"/>
      <c r="QQ52" s="41"/>
      <c r="QR52" s="41"/>
      <c r="QS52" s="41"/>
      <c r="QT52" s="41"/>
      <c r="QU52" s="41"/>
      <c r="QV52" s="41"/>
      <c r="QW52" s="41"/>
      <c r="QX52" s="41"/>
      <c r="QY52" s="41"/>
      <c r="QZ52" s="41"/>
      <c r="RA52" s="41"/>
      <c r="RB52" s="41"/>
      <c r="RC52" s="41"/>
      <c r="RD52" s="41"/>
      <c r="RE52" s="41"/>
      <c r="RF52" s="41"/>
      <c r="RG52" s="41"/>
      <c r="RH52" s="41"/>
      <c r="RI52" s="41"/>
      <c r="RJ52" s="41"/>
      <c r="RK52" s="41"/>
      <c r="RL52" s="41"/>
      <c r="RM52" s="41"/>
      <c r="RN52" s="41"/>
      <c r="RO52" s="41"/>
      <c r="RP52" s="41"/>
      <c r="RQ52" s="41"/>
      <c r="RR52" s="41"/>
      <c r="RS52" s="41"/>
      <c r="RT52" s="41"/>
      <c r="RU52" s="41"/>
      <c r="RV52" s="41"/>
      <c r="RW52" s="41"/>
      <c r="RX52" s="41"/>
      <c r="RY52" s="41"/>
      <c r="RZ52" s="41"/>
      <c r="SA52" s="41"/>
      <c r="SB52" s="41"/>
      <c r="SC52" s="41"/>
      <c r="SD52" s="41"/>
      <c r="SE52" s="41"/>
      <c r="SF52" s="41"/>
      <c r="SG52" s="41"/>
      <c r="SH52" s="41"/>
      <c r="SI52" s="41"/>
      <c r="SJ52" s="41"/>
      <c r="SK52" s="41"/>
      <c r="SL52" s="41"/>
      <c r="SM52" s="41"/>
      <c r="SN52" s="41"/>
      <c r="SO52" s="41"/>
      <c r="SP52" s="41"/>
      <c r="SQ52" s="41"/>
      <c r="SR52" s="41"/>
      <c r="SS52" s="41"/>
      <c r="ST52" s="41"/>
      <c r="SU52" s="41"/>
      <c r="SV52" s="41"/>
      <c r="SW52" s="41"/>
      <c r="SX52" s="41"/>
      <c r="SY52" s="41"/>
      <c r="SZ52" s="41"/>
      <c r="TA52" s="41"/>
      <c r="TB52" s="41"/>
      <c r="TC52" s="41"/>
      <c r="TD52" s="41"/>
      <c r="TE52" s="41"/>
      <c r="TF52" s="41"/>
      <c r="TG52" s="41"/>
      <c r="TH52" s="41"/>
      <c r="TI52" s="41"/>
      <c r="TJ52" s="41"/>
      <c r="TK52" s="41"/>
      <c r="TL52" s="41"/>
      <c r="TM52" s="41"/>
      <c r="TN52" s="41"/>
      <c r="TO52" s="41"/>
      <c r="TP52" s="41"/>
      <c r="TQ52" s="41"/>
      <c r="TR52" s="41"/>
      <c r="TS52" s="41"/>
      <c r="TT52" s="41"/>
      <c r="TU52" s="41"/>
      <c r="TV52" s="41"/>
      <c r="TW52" s="41"/>
      <c r="TX52" s="41"/>
      <c r="TY52" s="41"/>
      <c r="TZ52" s="41"/>
      <c r="UA52" s="41"/>
      <c r="UB52" s="41"/>
      <c r="UC52" s="41"/>
      <c r="UD52" s="41"/>
      <c r="UE52" s="41"/>
      <c r="UF52" s="41"/>
      <c r="UG52" s="41"/>
      <c r="UH52" s="41"/>
      <c r="UI52" s="41"/>
      <c r="UJ52" s="41"/>
      <c r="UK52" s="41"/>
      <c r="UL52" s="41"/>
      <c r="UM52" s="41"/>
      <c r="UN52" s="41"/>
      <c r="UO52" s="41"/>
      <c r="UP52" s="41"/>
      <c r="UQ52" s="41"/>
      <c r="UR52" s="41"/>
      <c r="US52" s="41"/>
      <c r="UT52" s="41"/>
      <c r="UU52" s="41"/>
      <c r="UV52" s="41"/>
      <c r="UW52" s="41"/>
      <c r="UX52" s="41"/>
      <c r="UY52" s="41"/>
      <c r="UZ52" s="41"/>
      <c r="VA52" s="41"/>
      <c r="VB52" s="41"/>
      <c r="VC52" s="41"/>
      <c r="VD52" s="41"/>
      <c r="VE52" s="41"/>
      <c r="VF52" s="41"/>
      <c r="VG52" s="41"/>
      <c r="VH52" s="41"/>
      <c r="VI52" s="41"/>
      <c r="VJ52" s="41"/>
      <c r="VK52" s="41"/>
      <c r="VL52" s="41"/>
      <c r="VM52" s="41"/>
      <c r="VN52" s="41"/>
      <c r="VO52" s="41"/>
      <c r="VP52" s="41"/>
      <c r="VQ52" s="41"/>
      <c r="VR52" s="41"/>
      <c r="VS52" s="41"/>
      <c r="VT52" s="41"/>
      <c r="VU52" s="41"/>
      <c r="VV52" s="41"/>
      <c r="VW52" s="41"/>
      <c r="VX52" s="41"/>
      <c r="VY52" s="41"/>
      <c r="VZ52" s="41"/>
      <c r="WA52" s="41"/>
      <c r="WB52" s="41"/>
      <c r="WC52" s="41"/>
      <c r="WD52" s="41"/>
      <c r="WE52" s="41"/>
      <c r="WF52" s="41"/>
      <c r="WG52" s="41"/>
      <c r="WH52" s="41"/>
      <c r="WI52" s="41"/>
      <c r="WJ52" s="41"/>
      <c r="WK52" s="41"/>
      <c r="WL52" s="41"/>
      <c r="WM52" s="41"/>
      <c r="WN52" s="41"/>
      <c r="WO52" s="41"/>
      <c r="WP52" s="41"/>
      <c r="WQ52" s="41"/>
      <c r="WR52" s="41"/>
      <c r="WS52" s="41"/>
      <c r="WT52" s="41"/>
      <c r="WU52" s="41"/>
      <c r="WV52" s="41"/>
      <c r="WW52" s="41"/>
    </row>
    <row r="53" spans="1:621" ht="17.100000000000001" customHeight="1" x14ac:dyDescent="0.25">
      <c r="A53" s="308">
        <v>72</v>
      </c>
      <c r="B53" s="329">
        <v>45</v>
      </c>
      <c r="C53" s="329">
        <v>20</v>
      </c>
      <c r="D53" s="335">
        <f t="shared" si="5"/>
        <v>0.44444444444444442</v>
      </c>
      <c r="E53" s="331">
        <f t="shared" si="1"/>
        <v>3</v>
      </c>
      <c r="F53" s="332">
        <v>2</v>
      </c>
      <c r="G53" s="332">
        <v>1</v>
      </c>
      <c r="H53" s="336">
        <v>3</v>
      </c>
      <c r="I53" s="337">
        <f t="shared" si="9"/>
        <v>0.15</v>
      </c>
      <c r="J53" s="336">
        <f t="shared" si="3"/>
        <v>1</v>
      </c>
      <c r="K53" s="334">
        <f t="shared" si="8"/>
        <v>-0.5</v>
      </c>
      <c r="L53" s="331">
        <f t="shared" si="2"/>
        <v>50</v>
      </c>
      <c r="M53" s="197"/>
    </row>
    <row r="54" spans="1:621" s="69" customFormat="1" ht="17.100000000000001" customHeight="1" x14ac:dyDescent="0.25">
      <c r="A54" s="308">
        <v>73</v>
      </c>
      <c r="B54" s="329">
        <v>22</v>
      </c>
      <c r="C54" s="329">
        <v>10</v>
      </c>
      <c r="D54" s="335">
        <f t="shared" si="5"/>
        <v>0.45454545454545453</v>
      </c>
      <c r="E54" s="331">
        <f t="shared" si="1"/>
        <v>1</v>
      </c>
      <c r="F54" s="332">
        <v>0</v>
      </c>
      <c r="G54" s="332">
        <v>5</v>
      </c>
      <c r="H54" s="332">
        <v>5</v>
      </c>
      <c r="I54" s="337">
        <f t="shared" si="9"/>
        <v>0.5</v>
      </c>
      <c r="J54" s="332">
        <f t="shared" si="3"/>
        <v>-5</v>
      </c>
      <c r="K54" s="334"/>
      <c r="L54" s="331">
        <f t="shared" si="2"/>
        <v>26</v>
      </c>
      <c r="M54" s="197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  <c r="AF54" s="41"/>
      <c r="AG54" s="41"/>
      <c r="AH54" s="41"/>
      <c r="AI54" s="41"/>
      <c r="AJ54" s="41"/>
      <c r="AK54" s="41"/>
      <c r="AL54" s="41"/>
      <c r="AM54" s="41"/>
      <c r="AN54" s="41"/>
      <c r="AO54" s="41"/>
      <c r="AP54" s="41"/>
      <c r="AQ54" s="41"/>
      <c r="AR54" s="41"/>
      <c r="AS54" s="41"/>
      <c r="AT54" s="41"/>
      <c r="AU54" s="41"/>
      <c r="AV54" s="41"/>
      <c r="AW54" s="41"/>
      <c r="AX54" s="41"/>
      <c r="AY54" s="41"/>
      <c r="AZ54" s="41"/>
      <c r="BA54" s="41"/>
      <c r="BB54" s="41"/>
      <c r="BC54" s="41"/>
      <c r="BD54" s="41"/>
      <c r="BE54" s="41"/>
      <c r="BF54" s="41"/>
      <c r="BG54" s="41"/>
      <c r="BH54" s="41"/>
      <c r="BI54" s="41"/>
      <c r="BJ54" s="41"/>
      <c r="BK54" s="41"/>
      <c r="BL54" s="41"/>
      <c r="BM54" s="41"/>
      <c r="BN54" s="41"/>
      <c r="BO54" s="41"/>
      <c r="BP54" s="41"/>
      <c r="BQ54" s="41"/>
      <c r="BR54" s="41"/>
      <c r="BS54" s="41"/>
      <c r="BT54" s="41"/>
      <c r="BU54" s="41"/>
      <c r="BV54" s="41"/>
      <c r="BW54" s="41"/>
      <c r="BX54" s="41"/>
      <c r="BY54" s="41"/>
      <c r="BZ54" s="41"/>
      <c r="CA54" s="41"/>
      <c r="CB54" s="41"/>
      <c r="CC54" s="41"/>
      <c r="CD54" s="41"/>
      <c r="CE54" s="41"/>
      <c r="CF54" s="41"/>
      <c r="CG54" s="41"/>
      <c r="CH54" s="41"/>
      <c r="CI54" s="41"/>
      <c r="CJ54" s="41"/>
      <c r="CK54" s="41"/>
      <c r="CL54" s="41"/>
      <c r="CM54" s="41"/>
      <c r="CN54" s="41"/>
      <c r="CO54" s="41"/>
      <c r="CP54" s="41"/>
      <c r="CQ54" s="41"/>
      <c r="CR54" s="41"/>
      <c r="CS54" s="41"/>
      <c r="CT54" s="41"/>
      <c r="CU54" s="41"/>
      <c r="CV54" s="41"/>
      <c r="CW54" s="41"/>
      <c r="CX54" s="41"/>
      <c r="CY54" s="41"/>
      <c r="CZ54" s="41"/>
      <c r="DA54" s="41"/>
      <c r="DB54" s="41"/>
      <c r="DC54" s="41"/>
      <c r="DD54" s="41"/>
      <c r="DE54" s="41"/>
      <c r="DF54" s="41"/>
      <c r="DG54" s="41"/>
      <c r="DH54" s="41"/>
      <c r="DI54" s="41"/>
      <c r="DJ54" s="41"/>
      <c r="DK54" s="41"/>
      <c r="DL54" s="41"/>
      <c r="DM54" s="41"/>
      <c r="DN54" s="41"/>
      <c r="DO54" s="41"/>
      <c r="DP54" s="41"/>
      <c r="DQ54" s="41"/>
      <c r="DR54" s="41"/>
      <c r="DS54" s="41"/>
      <c r="DT54" s="41"/>
      <c r="DU54" s="41"/>
      <c r="DV54" s="41"/>
      <c r="DW54" s="41"/>
      <c r="DX54" s="41"/>
      <c r="DY54" s="41"/>
      <c r="DZ54" s="41"/>
      <c r="EA54" s="41"/>
      <c r="EB54" s="41"/>
      <c r="EC54" s="41"/>
      <c r="ED54" s="41"/>
      <c r="EE54" s="41"/>
      <c r="EF54" s="41"/>
      <c r="EG54" s="41"/>
      <c r="EH54" s="41"/>
      <c r="EI54" s="41"/>
      <c r="EJ54" s="41"/>
      <c r="EK54" s="41"/>
      <c r="EL54" s="41"/>
      <c r="EM54" s="41"/>
      <c r="EN54" s="41"/>
      <c r="EO54" s="41"/>
      <c r="EP54" s="41"/>
      <c r="EQ54" s="41"/>
      <c r="ER54" s="41"/>
      <c r="ES54" s="41"/>
      <c r="ET54" s="41"/>
      <c r="EU54" s="41"/>
      <c r="EV54" s="41"/>
      <c r="EW54" s="41"/>
      <c r="EX54" s="41"/>
      <c r="EY54" s="41"/>
      <c r="EZ54" s="41"/>
      <c r="FA54" s="41"/>
      <c r="FB54" s="41"/>
      <c r="FC54" s="41"/>
      <c r="FD54" s="41"/>
      <c r="FE54" s="41"/>
      <c r="FF54" s="41"/>
      <c r="FG54" s="41"/>
      <c r="FH54" s="41"/>
      <c r="FI54" s="41"/>
      <c r="FJ54" s="41"/>
      <c r="FK54" s="41"/>
      <c r="FL54" s="41"/>
      <c r="FM54" s="41"/>
      <c r="FN54" s="41"/>
      <c r="FO54" s="41"/>
      <c r="FP54" s="41"/>
      <c r="FQ54" s="41"/>
      <c r="FR54" s="41"/>
      <c r="FS54" s="41"/>
      <c r="FT54" s="41"/>
      <c r="FU54" s="41"/>
      <c r="FV54" s="41"/>
      <c r="FW54" s="41"/>
      <c r="FX54" s="41"/>
      <c r="FY54" s="41"/>
      <c r="FZ54" s="41"/>
      <c r="GA54" s="41"/>
      <c r="GB54" s="41"/>
      <c r="GC54" s="41"/>
      <c r="GD54" s="41"/>
      <c r="GE54" s="41"/>
      <c r="GF54" s="41"/>
      <c r="GG54" s="41"/>
      <c r="GH54" s="41"/>
      <c r="GI54" s="41"/>
      <c r="GJ54" s="41"/>
      <c r="GK54" s="41"/>
      <c r="GL54" s="41"/>
      <c r="GM54" s="41"/>
      <c r="GN54" s="41"/>
      <c r="GO54" s="41"/>
      <c r="GP54" s="41"/>
      <c r="GQ54" s="41"/>
      <c r="GR54" s="41"/>
      <c r="GS54" s="41"/>
      <c r="GT54" s="41"/>
      <c r="GU54" s="41"/>
      <c r="GV54" s="41"/>
      <c r="GW54" s="41"/>
      <c r="GX54" s="41"/>
      <c r="GY54" s="41"/>
      <c r="GZ54" s="41"/>
      <c r="HA54" s="41"/>
      <c r="HB54" s="41"/>
      <c r="HC54" s="41"/>
      <c r="HD54" s="41"/>
      <c r="HE54" s="41"/>
      <c r="HF54" s="41"/>
      <c r="HG54" s="41"/>
      <c r="HH54" s="41"/>
      <c r="HI54" s="41"/>
      <c r="HJ54" s="41"/>
      <c r="HK54" s="41"/>
      <c r="HL54" s="41"/>
      <c r="HM54" s="41"/>
      <c r="HN54" s="41"/>
      <c r="HO54" s="41"/>
      <c r="HP54" s="41"/>
      <c r="HQ54" s="41"/>
      <c r="HR54" s="41"/>
      <c r="HS54" s="41"/>
      <c r="HT54" s="41"/>
      <c r="HU54" s="41"/>
      <c r="HV54" s="41"/>
      <c r="HW54" s="41"/>
      <c r="HX54" s="41"/>
      <c r="HY54" s="41"/>
      <c r="HZ54" s="41"/>
      <c r="IA54" s="41"/>
      <c r="IB54" s="41"/>
      <c r="IC54" s="41"/>
      <c r="ID54" s="41"/>
      <c r="IE54" s="41"/>
      <c r="IF54" s="41"/>
      <c r="IG54" s="41"/>
      <c r="IH54" s="41"/>
      <c r="II54" s="41"/>
      <c r="IJ54" s="41"/>
      <c r="IK54" s="41"/>
      <c r="IL54" s="41"/>
      <c r="IM54" s="41"/>
      <c r="IN54" s="41"/>
      <c r="IO54" s="41"/>
      <c r="IP54" s="41"/>
      <c r="IQ54" s="41"/>
      <c r="IR54" s="41"/>
      <c r="IS54" s="41"/>
      <c r="IT54" s="41"/>
      <c r="IU54" s="41"/>
      <c r="IV54" s="41"/>
      <c r="IW54" s="41"/>
      <c r="IX54" s="41"/>
      <c r="IY54" s="41"/>
      <c r="IZ54" s="41"/>
      <c r="JA54" s="41"/>
      <c r="JB54" s="41"/>
      <c r="JC54" s="41"/>
      <c r="JD54" s="41"/>
      <c r="JE54" s="41"/>
      <c r="JF54" s="41"/>
      <c r="JG54" s="41"/>
      <c r="JH54" s="41"/>
      <c r="JI54" s="41"/>
      <c r="JJ54" s="41"/>
      <c r="JK54" s="41"/>
      <c r="JL54" s="41"/>
      <c r="JM54" s="41"/>
      <c r="JN54" s="41"/>
      <c r="JO54" s="41"/>
      <c r="JP54" s="41"/>
      <c r="JQ54" s="41"/>
      <c r="JR54" s="41"/>
      <c r="JS54" s="41"/>
      <c r="JT54" s="41"/>
      <c r="JU54" s="41"/>
      <c r="JV54" s="41"/>
      <c r="JW54" s="41"/>
      <c r="JX54" s="41"/>
      <c r="JY54" s="41"/>
      <c r="JZ54" s="41"/>
      <c r="KA54" s="41"/>
      <c r="KB54" s="41"/>
      <c r="KC54" s="41"/>
      <c r="KD54" s="41"/>
      <c r="KE54" s="41"/>
      <c r="KF54" s="41"/>
      <c r="KG54" s="41"/>
      <c r="KH54" s="41"/>
      <c r="KI54" s="41"/>
      <c r="KJ54" s="41"/>
      <c r="KK54" s="41"/>
      <c r="KL54" s="41"/>
      <c r="KM54" s="41"/>
      <c r="KN54" s="41"/>
      <c r="KO54" s="41"/>
      <c r="KP54" s="41"/>
      <c r="KQ54" s="41"/>
      <c r="KR54" s="41"/>
      <c r="KS54" s="41"/>
      <c r="KT54" s="41"/>
      <c r="KU54" s="41"/>
      <c r="KV54" s="41"/>
      <c r="KW54" s="41"/>
      <c r="KX54" s="41"/>
      <c r="KY54" s="41"/>
      <c r="KZ54" s="41"/>
      <c r="LA54" s="41"/>
      <c r="LB54" s="41"/>
      <c r="LC54" s="41"/>
      <c r="LD54" s="41"/>
      <c r="LE54" s="41"/>
      <c r="LF54" s="41"/>
      <c r="LG54" s="41"/>
      <c r="LH54" s="41"/>
      <c r="LI54" s="41"/>
      <c r="LJ54" s="41"/>
      <c r="LK54" s="41"/>
      <c r="LL54" s="41"/>
      <c r="LM54" s="41"/>
      <c r="LN54" s="41"/>
      <c r="LO54" s="41"/>
      <c r="LP54" s="41"/>
      <c r="LQ54" s="41"/>
      <c r="LR54" s="41"/>
      <c r="LS54" s="41"/>
      <c r="LT54" s="41"/>
      <c r="LU54" s="41"/>
      <c r="LV54" s="41"/>
      <c r="LW54" s="41"/>
      <c r="LX54" s="41"/>
      <c r="LY54" s="41"/>
      <c r="LZ54" s="41"/>
      <c r="MA54" s="41"/>
      <c r="MB54" s="41"/>
      <c r="MC54" s="41"/>
      <c r="MD54" s="41"/>
      <c r="ME54" s="41"/>
      <c r="MF54" s="41"/>
      <c r="MG54" s="41"/>
      <c r="MH54" s="41"/>
      <c r="MI54" s="41"/>
      <c r="MJ54" s="41"/>
      <c r="MK54" s="41"/>
      <c r="ML54" s="41"/>
      <c r="MM54" s="41"/>
      <c r="MN54" s="41"/>
      <c r="MO54" s="41"/>
      <c r="MP54" s="41"/>
      <c r="MQ54" s="41"/>
      <c r="MR54" s="41"/>
      <c r="MS54" s="41"/>
      <c r="MT54" s="41"/>
      <c r="MU54" s="41"/>
      <c r="MV54" s="41"/>
      <c r="MW54" s="41"/>
      <c r="MX54" s="41"/>
      <c r="MY54" s="41"/>
      <c r="MZ54" s="41"/>
      <c r="NA54" s="41"/>
      <c r="NB54" s="41"/>
      <c r="NC54" s="41"/>
      <c r="ND54" s="41"/>
      <c r="NE54" s="41"/>
      <c r="NF54" s="41"/>
      <c r="NG54" s="41"/>
      <c r="NH54" s="41"/>
      <c r="NI54" s="41"/>
      <c r="NJ54" s="41"/>
      <c r="NK54" s="41"/>
      <c r="NL54" s="41"/>
      <c r="NM54" s="41"/>
      <c r="NN54" s="41"/>
      <c r="NO54" s="41"/>
      <c r="NP54" s="41"/>
      <c r="NQ54" s="41"/>
      <c r="NR54" s="41"/>
      <c r="NS54" s="41"/>
      <c r="NT54" s="41"/>
      <c r="NU54" s="41"/>
      <c r="NV54" s="41"/>
      <c r="NW54" s="41"/>
      <c r="NX54" s="41"/>
      <c r="NY54" s="41"/>
      <c r="NZ54" s="41"/>
      <c r="OA54" s="41"/>
      <c r="OB54" s="41"/>
      <c r="OC54" s="41"/>
      <c r="OD54" s="41"/>
      <c r="OE54" s="41"/>
      <c r="OF54" s="41"/>
      <c r="OG54" s="41"/>
      <c r="OH54" s="41"/>
      <c r="OI54" s="41"/>
      <c r="OJ54" s="41"/>
      <c r="OK54" s="41"/>
      <c r="OL54" s="41"/>
      <c r="OM54" s="41"/>
      <c r="ON54" s="41"/>
      <c r="OO54" s="41"/>
      <c r="OP54" s="41"/>
      <c r="OQ54" s="41"/>
      <c r="OR54" s="41"/>
      <c r="OS54" s="41"/>
      <c r="OT54" s="41"/>
      <c r="OU54" s="41"/>
      <c r="OV54" s="41"/>
      <c r="OW54" s="41"/>
      <c r="OX54" s="41"/>
      <c r="OY54" s="41"/>
      <c r="OZ54" s="41"/>
      <c r="PA54" s="41"/>
      <c r="PB54" s="41"/>
      <c r="PC54" s="41"/>
      <c r="PD54" s="41"/>
      <c r="PE54" s="41"/>
      <c r="PF54" s="41"/>
      <c r="PG54" s="41"/>
      <c r="PH54" s="41"/>
      <c r="PI54" s="41"/>
      <c r="PJ54" s="41"/>
      <c r="PK54" s="41"/>
      <c r="PL54" s="41"/>
      <c r="PM54" s="41"/>
      <c r="PN54" s="41"/>
      <c r="PO54" s="41"/>
      <c r="PP54" s="41"/>
      <c r="PQ54" s="41"/>
      <c r="PR54" s="41"/>
      <c r="PS54" s="41"/>
      <c r="PT54" s="41"/>
      <c r="PU54" s="41"/>
      <c r="PV54" s="41"/>
      <c r="PW54" s="41"/>
      <c r="PX54" s="41"/>
      <c r="PY54" s="41"/>
      <c r="PZ54" s="41"/>
      <c r="QA54" s="41"/>
      <c r="QB54" s="41"/>
      <c r="QC54" s="41"/>
      <c r="QD54" s="41"/>
      <c r="QE54" s="41"/>
      <c r="QF54" s="41"/>
      <c r="QG54" s="41"/>
      <c r="QH54" s="41"/>
      <c r="QI54" s="41"/>
      <c r="QJ54" s="41"/>
      <c r="QK54" s="41"/>
      <c r="QL54" s="41"/>
      <c r="QM54" s="41"/>
      <c r="QN54" s="41"/>
      <c r="QO54" s="41"/>
      <c r="QP54" s="41"/>
      <c r="QQ54" s="41"/>
      <c r="QR54" s="41"/>
      <c r="QS54" s="41"/>
      <c r="QT54" s="41"/>
      <c r="QU54" s="41"/>
      <c r="QV54" s="41"/>
      <c r="QW54" s="41"/>
      <c r="QX54" s="41"/>
      <c r="QY54" s="41"/>
      <c r="QZ54" s="41"/>
      <c r="RA54" s="41"/>
      <c r="RB54" s="41"/>
      <c r="RC54" s="41"/>
      <c r="RD54" s="41"/>
      <c r="RE54" s="41"/>
      <c r="RF54" s="41"/>
      <c r="RG54" s="41"/>
      <c r="RH54" s="41"/>
      <c r="RI54" s="41"/>
      <c r="RJ54" s="41"/>
      <c r="RK54" s="41"/>
      <c r="RL54" s="41"/>
      <c r="RM54" s="41"/>
      <c r="RN54" s="41"/>
      <c r="RO54" s="41"/>
      <c r="RP54" s="41"/>
      <c r="RQ54" s="41"/>
      <c r="RR54" s="41"/>
      <c r="RS54" s="41"/>
      <c r="RT54" s="41"/>
      <c r="RU54" s="41"/>
      <c r="RV54" s="41"/>
      <c r="RW54" s="41"/>
      <c r="RX54" s="41"/>
      <c r="RY54" s="41"/>
      <c r="RZ54" s="41"/>
      <c r="SA54" s="41"/>
      <c r="SB54" s="41"/>
      <c r="SC54" s="41"/>
      <c r="SD54" s="41"/>
      <c r="SE54" s="41"/>
      <c r="SF54" s="41"/>
      <c r="SG54" s="41"/>
      <c r="SH54" s="41"/>
      <c r="SI54" s="41"/>
      <c r="SJ54" s="41"/>
      <c r="SK54" s="41"/>
      <c r="SL54" s="41"/>
      <c r="SM54" s="41"/>
      <c r="SN54" s="41"/>
      <c r="SO54" s="41"/>
      <c r="SP54" s="41"/>
      <c r="SQ54" s="41"/>
      <c r="SR54" s="41"/>
      <c r="SS54" s="41"/>
      <c r="ST54" s="41"/>
      <c r="SU54" s="41"/>
      <c r="SV54" s="41"/>
      <c r="SW54" s="41"/>
      <c r="SX54" s="41"/>
      <c r="SY54" s="41"/>
      <c r="SZ54" s="41"/>
      <c r="TA54" s="41"/>
      <c r="TB54" s="41"/>
      <c r="TC54" s="41"/>
      <c r="TD54" s="41"/>
      <c r="TE54" s="41"/>
      <c r="TF54" s="41"/>
      <c r="TG54" s="41"/>
      <c r="TH54" s="41"/>
      <c r="TI54" s="41"/>
      <c r="TJ54" s="41"/>
      <c r="TK54" s="41"/>
      <c r="TL54" s="41"/>
      <c r="TM54" s="41"/>
      <c r="TN54" s="41"/>
      <c r="TO54" s="41"/>
      <c r="TP54" s="41"/>
      <c r="TQ54" s="41"/>
      <c r="TR54" s="41"/>
      <c r="TS54" s="41"/>
      <c r="TT54" s="41"/>
      <c r="TU54" s="41"/>
      <c r="TV54" s="41"/>
      <c r="TW54" s="41"/>
      <c r="TX54" s="41"/>
      <c r="TY54" s="41"/>
      <c r="TZ54" s="41"/>
      <c r="UA54" s="41"/>
      <c r="UB54" s="41"/>
      <c r="UC54" s="41"/>
      <c r="UD54" s="41"/>
      <c r="UE54" s="41"/>
      <c r="UF54" s="41"/>
      <c r="UG54" s="41"/>
      <c r="UH54" s="41"/>
      <c r="UI54" s="41"/>
      <c r="UJ54" s="41"/>
      <c r="UK54" s="41"/>
      <c r="UL54" s="41"/>
      <c r="UM54" s="41"/>
      <c r="UN54" s="41"/>
      <c r="UO54" s="41"/>
      <c r="UP54" s="41"/>
      <c r="UQ54" s="41"/>
      <c r="UR54" s="41"/>
      <c r="US54" s="41"/>
      <c r="UT54" s="41"/>
      <c r="UU54" s="41"/>
      <c r="UV54" s="41"/>
      <c r="UW54" s="41"/>
      <c r="UX54" s="41"/>
      <c r="UY54" s="41"/>
      <c r="UZ54" s="41"/>
      <c r="VA54" s="41"/>
      <c r="VB54" s="41"/>
      <c r="VC54" s="41"/>
      <c r="VD54" s="41"/>
      <c r="VE54" s="41"/>
      <c r="VF54" s="41"/>
      <c r="VG54" s="41"/>
      <c r="VH54" s="41"/>
      <c r="VI54" s="41"/>
      <c r="VJ54" s="41"/>
      <c r="VK54" s="41"/>
      <c r="VL54" s="41"/>
      <c r="VM54" s="41"/>
      <c r="VN54" s="41"/>
      <c r="VO54" s="41"/>
      <c r="VP54" s="41"/>
      <c r="VQ54" s="41"/>
      <c r="VR54" s="41"/>
      <c r="VS54" s="41"/>
      <c r="VT54" s="41"/>
      <c r="VU54" s="41"/>
      <c r="VV54" s="41"/>
      <c r="VW54" s="41"/>
      <c r="VX54" s="41"/>
      <c r="VY54" s="41"/>
      <c r="VZ54" s="41"/>
      <c r="WA54" s="41"/>
      <c r="WB54" s="41"/>
      <c r="WC54" s="41"/>
      <c r="WD54" s="41"/>
      <c r="WE54" s="41"/>
      <c r="WF54" s="41"/>
      <c r="WG54" s="41"/>
      <c r="WH54" s="41"/>
      <c r="WI54" s="41"/>
      <c r="WJ54" s="41"/>
      <c r="WK54" s="41"/>
      <c r="WL54" s="41"/>
      <c r="WM54" s="41"/>
      <c r="WN54" s="41"/>
      <c r="WO54" s="41"/>
      <c r="WP54" s="41"/>
      <c r="WQ54" s="41"/>
      <c r="WR54" s="41"/>
      <c r="WS54" s="41"/>
      <c r="WT54" s="41"/>
      <c r="WU54" s="41"/>
      <c r="WV54" s="41"/>
      <c r="WW54" s="41"/>
    </row>
    <row r="55" spans="1:621" ht="17.100000000000001" customHeight="1" x14ac:dyDescent="0.25">
      <c r="A55" s="308">
        <v>74</v>
      </c>
      <c r="B55" s="329">
        <v>381</v>
      </c>
      <c r="C55" s="329">
        <v>161</v>
      </c>
      <c r="D55" s="335">
        <f t="shared" si="5"/>
        <v>0.4225721784776903</v>
      </c>
      <c r="E55" s="331">
        <f t="shared" si="1"/>
        <v>9</v>
      </c>
      <c r="F55" s="332">
        <v>23</v>
      </c>
      <c r="G55" s="332">
        <v>28</v>
      </c>
      <c r="H55" s="336">
        <v>51</v>
      </c>
      <c r="I55" s="337">
        <f t="shared" si="9"/>
        <v>0.31677018633540371</v>
      </c>
      <c r="J55" s="336">
        <f t="shared" si="3"/>
        <v>-5</v>
      </c>
      <c r="K55" s="334">
        <f t="shared" si="8"/>
        <v>0.21739130434782608</v>
      </c>
      <c r="L55" s="331">
        <f t="shared" si="2"/>
        <v>13</v>
      </c>
      <c r="M55" s="197"/>
    </row>
    <row r="56" spans="1:621" s="69" customFormat="1" ht="17.100000000000001" customHeight="1" x14ac:dyDescent="0.25">
      <c r="A56" s="308">
        <v>76</v>
      </c>
      <c r="B56" s="329">
        <v>13</v>
      </c>
      <c r="C56" s="329">
        <v>5</v>
      </c>
      <c r="D56" s="335">
        <f t="shared" si="5"/>
        <v>0.38461538461538464</v>
      </c>
      <c r="E56" s="331">
        <f t="shared" si="1"/>
        <v>16</v>
      </c>
      <c r="F56" s="332">
        <v>2</v>
      </c>
      <c r="G56" s="332">
        <v>1</v>
      </c>
      <c r="H56" s="332">
        <v>3</v>
      </c>
      <c r="I56" s="337">
        <f t="shared" si="9"/>
        <v>0.6</v>
      </c>
      <c r="J56" s="332">
        <f t="shared" si="3"/>
        <v>1</v>
      </c>
      <c r="K56" s="334">
        <f t="shared" si="8"/>
        <v>-0.5</v>
      </c>
      <c r="L56" s="331">
        <f t="shared" si="2"/>
        <v>50</v>
      </c>
      <c r="M56" s="197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  <c r="AF56" s="41"/>
      <c r="AG56" s="41"/>
      <c r="AH56" s="41"/>
      <c r="AI56" s="41"/>
      <c r="AJ56" s="41"/>
      <c r="AK56" s="41"/>
      <c r="AL56" s="41"/>
      <c r="AM56" s="41"/>
      <c r="AN56" s="41"/>
      <c r="AO56" s="41"/>
      <c r="AP56" s="41"/>
      <c r="AQ56" s="41"/>
      <c r="AR56" s="41"/>
      <c r="AS56" s="41"/>
      <c r="AT56" s="41"/>
      <c r="AU56" s="41"/>
      <c r="AV56" s="41"/>
      <c r="AW56" s="41"/>
      <c r="AX56" s="41"/>
      <c r="AY56" s="41"/>
      <c r="AZ56" s="41"/>
      <c r="BA56" s="41"/>
      <c r="BB56" s="41"/>
      <c r="BC56" s="41"/>
      <c r="BD56" s="41"/>
      <c r="BE56" s="41"/>
      <c r="BF56" s="41"/>
      <c r="BG56" s="41"/>
      <c r="BH56" s="41"/>
      <c r="BI56" s="41"/>
      <c r="BJ56" s="41"/>
      <c r="BK56" s="41"/>
      <c r="BL56" s="41"/>
      <c r="BM56" s="41"/>
      <c r="BN56" s="41"/>
      <c r="BO56" s="41"/>
      <c r="BP56" s="41"/>
      <c r="BQ56" s="41"/>
      <c r="BR56" s="41"/>
      <c r="BS56" s="41"/>
      <c r="BT56" s="41"/>
      <c r="BU56" s="41"/>
      <c r="BV56" s="41"/>
      <c r="BW56" s="41"/>
      <c r="BX56" s="41"/>
      <c r="BY56" s="41"/>
      <c r="BZ56" s="41"/>
      <c r="CA56" s="41"/>
      <c r="CB56" s="41"/>
      <c r="CC56" s="41"/>
      <c r="CD56" s="41"/>
      <c r="CE56" s="41"/>
      <c r="CF56" s="41"/>
      <c r="CG56" s="41"/>
      <c r="CH56" s="41"/>
      <c r="CI56" s="41"/>
      <c r="CJ56" s="41"/>
      <c r="CK56" s="41"/>
      <c r="CL56" s="41"/>
      <c r="CM56" s="41"/>
      <c r="CN56" s="41"/>
      <c r="CO56" s="41"/>
      <c r="CP56" s="41"/>
      <c r="CQ56" s="41"/>
      <c r="CR56" s="41"/>
      <c r="CS56" s="41"/>
      <c r="CT56" s="41"/>
      <c r="CU56" s="41"/>
      <c r="CV56" s="41"/>
      <c r="CW56" s="41"/>
      <c r="CX56" s="41"/>
      <c r="CY56" s="41"/>
      <c r="CZ56" s="41"/>
      <c r="DA56" s="41"/>
      <c r="DB56" s="41"/>
      <c r="DC56" s="41"/>
      <c r="DD56" s="41"/>
      <c r="DE56" s="41"/>
      <c r="DF56" s="41"/>
      <c r="DG56" s="41"/>
      <c r="DH56" s="41"/>
      <c r="DI56" s="41"/>
      <c r="DJ56" s="41"/>
      <c r="DK56" s="41"/>
      <c r="DL56" s="41"/>
      <c r="DM56" s="41"/>
      <c r="DN56" s="41"/>
      <c r="DO56" s="41"/>
      <c r="DP56" s="41"/>
      <c r="DQ56" s="41"/>
      <c r="DR56" s="41"/>
      <c r="DS56" s="41"/>
      <c r="DT56" s="41"/>
      <c r="DU56" s="41"/>
      <c r="DV56" s="41"/>
      <c r="DW56" s="41"/>
      <c r="DX56" s="41"/>
      <c r="DY56" s="41"/>
      <c r="DZ56" s="41"/>
      <c r="EA56" s="41"/>
      <c r="EB56" s="41"/>
      <c r="EC56" s="41"/>
      <c r="ED56" s="41"/>
      <c r="EE56" s="41"/>
      <c r="EF56" s="41"/>
      <c r="EG56" s="41"/>
      <c r="EH56" s="41"/>
      <c r="EI56" s="41"/>
      <c r="EJ56" s="41"/>
      <c r="EK56" s="41"/>
      <c r="EL56" s="41"/>
      <c r="EM56" s="41"/>
      <c r="EN56" s="41"/>
      <c r="EO56" s="41"/>
      <c r="EP56" s="41"/>
      <c r="EQ56" s="41"/>
      <c r="ER56" s="41"/>
      <c r="ES56" s="41"/>
      <c r="ET56" s="41"/>
      <c r="EU56" s="41"/>
      <c r="EV56" s="41"/>
      <c r="EW56" s="41"/>
      <c r="EX56" s="41"/>
      <c r="EY56" s="41"/>
      <c r="EZ56" s="41"/>
      <c r="FA56" s="41"/>
      <c r="FB56" s="41"/>
      <c r="FC56" s="41"/>
      <c r="FD56" s="41"/>
      <c r="FE56" s="41"/>
      <c r="FF56" s="41"/>
      <c r="FG56" s="41"/>
      <c r="FH56" s="41"/>
      <c r="FI56" s="41"/>
      <c r="FJ56" s="41"/>
      <c r="FK56" s="41"/>
      <c r="FL56" s="41"/>
      <c r="FM56" s="41"/>
      <c r="FN56" s="41"/>
      <c r="FO56" s="41"/>
      <c r="FP56" s="41"/>
      <c r="FQ56" s="41"/>
      <c r="FR56" s="41"/>
      <c r="FS56" s="41"/>
      <c r="FT56" s="41"/>
      <c r="FU56" s="41"/>
      <c r="FV56" s="41"/>
      <c r="FW56" s="41"/>
      <c r="FX56" s="41"/>
      <c r="FY56" s="41"/>
      <c r="FZ56" s="41"/>
      <c r="GA56" s="41"/>
      <c r="GB56" s="41"/>
      <c r="GC56" s="41"/>
      <c r="GD56" s="41"/>
      <c r="GE56" s="41"/>
      <c r="GF56" s="41"/>
      <c r="GG56" s="41"/>
      <c r="GH56" s="41"/>
      <c r="GI56" s="41"/>
      <c r="GJ56" s="41"/>
      <c r="GK56" s="41"/>
      <c r="GL56" s="41"/>
      <c r="GM56" s="41"/>
      <c r="GN56" s="41"/>
      <c r="GO56" s="41"/>
      <c r="GP56" s="41"/>
      <c r="GQ56" s="41"/>
      <c r="GR56" s="41"/>
      <c r="GS56" s="41"/>
      <c r="GT56" s="41"/>
      <c r="GU56" s="41"/>
      <c r="GV56" s="41"/>
      <c r="GW56" s="41"/>
      <c r="GX56" s="41"/>
      <c r="GY56" s="41"/>
      <c r="GZ56" s="41"/>
      <c r="HA56" s="41"/>
      <c r="HB56" s="41"/>
      <c r="HC56" s="41"/>
      <c r="HD56" s="41"/>
      <c r="HE56" s="41"/>
      <c r="HF56" s="41"/>
      <c r="HG56" s="41"/>
      <c r="HH56" s="41"/>
      <c r="HI56" s="41"/>
      <c r="HJ56" s="41"/>
      <c r="HK56" s="41"/>
      <c r="HL56" s="41"/>
      <c r="HM56" s="41"/>
      <c r="HN56" s="41"/>
      <c r="HO56" s="41"/>
      <c r="HP56" s="41"/>
      <c r="HQ56" s="41"/>
      <c r="HR56" s="41"/>
      <c r="HS56" s="41"/>
      <c r="HT56" s="41"/>
      <c r="HU56" s="41"/>
      <c r="HV56" s="41"/>
      <c r="HW56" s="41"/>
      <c r="HX56" s="41"/>
      <c r="HY56" s="41"/>
      <c r="HZ56" s="41"/>
      <c r="IA56" s="41"/>
      <c r="IB56" s="41"/>
      <c r="IC56" s="41"/>
      <c r="ID56" s="41"/>
      <c r="IE56" s="41"/>
      <c r="IF56" s="41"/>
      <c r="IG56" s="41"/>
      <c r="IH56" s="41"/>
      <c r="II56" s="41"/>
      <c r="IJ56" s="41"/>
      <c r="IK56" s="41"/>
      <c r="IL56" s="41"/>
      <c r="IM56" s="41"/>
      <c r="IN56" s="41"/>
      <c r="IO56" s="41"/>
      <c r="IP56" s="41"/>
      <c r="IQ56" s="41"/>
      <c r="IR56" s="41"/>
      <c r="IS56" s="41"/>
      <c r="IT56" s="41"/>
      <c r="IU56" s="41"/>
      <c r="IV56" s="41"/>
      <c r="IW56" s="41"/>
      <c r="IX56" s="41"/>
      <c r="IY56" s="41"/>
      <c r="IZ56" s="41"/>
      <c r="JA56" s="41"/>
      <c r="JB56" s="41"/>
      <c r="JC56" s="41"/>
      <c r="JD56" s="41"/>
      <c r="JE56" s="41"/>
      <c r="JF56" s="41"/>
      <c r="JG56" s="41"/>
      <c r="JH56" s="41"/>
      <c r="JI56" s="41"/>
      <c r="JJ56" s="41"/>
      <c r="JK56" s="41"/>
      <c r="JL56" s="41"/>
      <c r="JM56" s="41"/>
      <c r="JN56" s="41"/>
      <c r="JO56" s="41"/>
      <c r="JP56" s="41"/>
      <c r="JQ56" s="41"/>
      <c r="JR56" s="41"/>
      <c r="JS56" s="41"/>
      <c r="JT56" s="41"/>
      <c r="JU56" s="41"/>
      <c r="JV56" s="41"/>
      <c r="JW56" s="41"/>
      <c r="JX56" s="41"/>
      <c r="JY56" s="41"/>
      <c r="JZ56" s="41"/>
      <c r="KA56" s="41"/>
      <c r="KB56" s="41"/>
      <c r="KC56" s="41"/>
      <c r="KD56" s="41"/>
      <c r="KE56" s="41"/>
      <c r="KF56" s="41"/>
      <c r="KG56" s="41"/>
      <c r="KH56" s="41"/>
      <c r="KI56" s="41"/>
      <c r="KJ56" s="41"/>
      <c r="KK56" s="41"/>
      <c r="KL56" s="41"/>
      <c r="KM56" s="41"/>
      <c r="KN56" s="41"/>
      <c r="KO56" s="41"/>
      <c r="KP56" s="41"/>
      <c r="KQ56" s="41"/>
      <c r="KR56" s="41"/>
      <c r="KS56" s="41"/>
      <c r="KT56" s="41"/>
      <c r="KU56" s="41"/>
      <c r="KV56" s="41"/>
      <c r="KW56" s="41"/>
      <c r="KX56" s="41"/>
      <c r="KY56" s="41"/>
      <c r="KZ56" s="41"/>
      <c r="LA56" s="41"/>
      <c r="LB56" s="41"/>
      <c r="LC56" s="41"/>
      <c r="LD56" s="41"/>
      <c r="LE56" s="41"/>
      <c r="LF56" s="41"/>
      <c r="LG56" s="41"/>
      <c r="LH56" s="41"/>
      <c r="LI56" s="41"/>
      <c r="LJ56" s="41"/>
      <c r="LK56" s="41"/>
      <c r="LL56" s="41"/>
      <c r="LM56" s="41"/>
      <c r="LN56" s="41"/>
      <c r="LO56" s="41"/>
      <c r="LP56" s="41"/>
      <c r="LQ56" s="41"/>
      <c r="LR56" s="41"/>
      <c r="LS56" s="41"/>
      <c r="LT56" s="41"/>
      <c r="LU56" s="41"/>
      <c r="LV56" s="41"/>
      <c r="LW56" s="41"/>
      <c r="LX56" s="41"/>
      <c r="LY56" s="41"/>
      <c r="LZ56" s="41"/>
      <c r="MA56" s="41"/>
      <c r="MB56" s="41"/>
      <c r="MC56" s="41"/>
      <c r="MD56" s="41"/>
      <c r="ME56" s="41"/>
      <c r="MF56" s="41"/>
      <c r="MG56" s="41"/>
      <c r="MH56" s="41"/>
      <c r="MI56" s="41"/>
      <c r="MJ56" s="41"/>
      <c r="MK56" s="41"/>
      <c r="ML56" s="41"/>
      <c r="MM56" s="41"/>
      <c r="MN56" s="41"/>
      <c r="MO56" s="41"/>
      <c r="MP56" s="41"/>
      <c r="MQ56" s="41"/>
      <c r="MR56" s="41"/>
      <c r="MS56" s="41"/>
      <c r="MT56" s="41"/>
      <c r="MU56" s="41"/>
      <c r="MV56" s="41"/>
      <c r="MW56" s="41"/>
      <c r="MX56" s="41"/>
      <c r="MY56" s="41"/>
      <c r="MZ56" s="41"/>
      <c r="NA56" s="41"/>
      <c r="NB56" s="41"/>
      <c r="NC56" s="41"/>
      <c r="ND56" s="41"/>
      <c r="NE56" s="41"/>
      <c r="NF56" s="41"/>
      <c r="NG56" s="41"/>
      <c r="NH56" s="41"/>
      <c r="NI56" s="41"/>
      <c r="NJ56" s="41"/>
      <c r="NK56" s="41"/>
      <c r="NL56" s="41"/>
      <c r="NM56" s="41"/>
      <c r="NN56" s="41"/>
      <c r="NO56" s="41"/>
      <c r="NP56" s="41"/>
      <c r="NQ56" s="41"/>
      <c r="NR56" s="41"/>
      <c r="NS56" s="41"/>
      <c r="NT56" s="41"/>
      <c r="NU56" s="41"/>
      <c r="NV56" s="41"/>
      <c r="NW56" s="41"/>
      <c r="NX56" s="41"/>
      <c r="NY56" s="41"/>
      <c r="NZ56" s="41"/>
      <c r="OA56" s="41"/>
      <c r="OB56" s="41"/>
      <c r="OC56" s="41"/>
      <c r="OD56" s="41"/>
      <c r="OE56" s="41"/>
      <c r="OF56" s="41"/>
      <c r="OG56" s="41"/>
      <c r="OH56" s="41"/>
      <c r="OI56" s="41"/>
      <c r="OJ56" s="41"/>
      <c r="OK56" s="41"/>
      <c r="OL56" s="41"/>
      <c r="OM56" s="41"/>
      <c r="ON56" s="41"/>
      <c r="OO56" s="41"/>
      <c r="OP56" s="41"/>
      <c r="OQ56" s="41"/>
      <c r="OR56" s="41"/>
      <c r="OS56" s="41"/>
      <c r="OT56" s="41"/>
      <c r="OU56" s="41"/>
      <c r="OV56" s="41"/>
      <c r="OW56" s="41"/>
      <c r="OX56" s="41"/>
      <c r="OY56" s="41"/>
      <c r="OZ56" s="41"/>
      <c r="PA56" s="41"/>
      <c r="PB56" s="41"/>
      <c r="PC56" s="41"/>
      <c r="PD56" s="41"/>
      <c r="PE56" s="41"/>
      <c r="PF56" s="41"/>
      <c r="PG56" s="41"/>
      <c r="PH56" s="41"/>
      <c r="PI56" s="41"/>
      <c r="PJ56" s="41"/>
      <c r="PK56" s="41"/>
      <c r="PL56" s="41"/>
      <c r="PM56" s="41"/>
      <c r="PN56" s="41"/>
      <c r="PO56" s="41"/>
      <c r="PP56" s="41"/>
      <c r="PQ56" s="41"/>
      <c r="PR56" s="41"/>
      <c r="PS56" s="41"/>
      <c r="PT56" s="41"/>
      <c r="PU56" s="41"/>
      <c r="PV56" s="41"/>
      <c r="PW56" s="41"/>
      <c r="PX56" s="41"/>
      <c r="PY56" s="41"/>
      <c r="PZ56" s="41"/>
      <c r="QA56" s="41"/>
      <c r="QB56" s="41"/>
      <c r="QC56" s="41"/>
      <c r="QD56" s="41"/>
      <c r="QE56" s="41"/>
      <c r="QF56" s="41"/>
      <c r="QG56" s="41"/>
      <c r="QH56" s="41"/>
      <c r="QI56" s="41"/>
      <c r="QJ56" s="41"/>
      <c r="QK56" s="41"/>
      <c r="QL56" s="41"/>
      <c r="QM56" s="41"/>
      <c r="QN56" s="41"/>
      <c r="QO56" s="41"/>
      <c r="QP56" s="41"/>
      <c r="QQ56" s="41"/>
      <c r="QR56" s="41"/>
      <c r="QS56" s="41"/>
      <c r="QT56" s="41"/>
      <c r="QU56" s="41"/>
      <c r="QV56" s="41"/>
      <c r="QW56" s="41"/>
      <c r="QX56" s="41"/>
      <c r="QY56" s="41"/>
      <c r="QZ56" s="41"/>
      <c r="RA56" s="41"/>
      <c r="RB56" s="41"/>
      <c r="RC56" s="41"/>
      <c r="RD56" s="41"/>
      <c r="RE56" s="41"/>
      <c r="RF56" s="41"/>
      <c r="RG56" s="41"/>
      <c r="RH56" s="41"/>
      <c r="RI56" s="41"/>
      <c r="RJ56" s="41"/>
      <c r="RK56" s="41"/>
      <c r="RL56" s="41"/>
      <c r="RM56" s="41"/>
      <c r="RN56" s="41"/>
      <c r="RO56" s="41"/>
      <c r="RP56" s="41"/>
      <c r="RQ56" s="41"/>
      <c r="RR56" s="41"/>
      <c r="RS56" s="41"/>
      <c r="RT56" s="41"/>
      <c r="RU56" s="41"/>
      <c r="RV56" s="41"/>
      <c r="RW56" s="41"/>
      <c r="RX56" s="41"/>
      <c r="RY56" s="41"/>
      <c r="RZ56" s="41"/>
      <c r="SA56" s="41"/>
      <c r="SB56" s="41"/>
      <c r="SC56" s="41"/>
      <c r="SD56" s="41"/>
      <c r="SE56" s="41"/>
      <c r="SF56" s="41"/>
      <c r="SG56" s="41"/>
      <c r="SH56" s="41"/>
      <c r="SI56" s="41"/>
      <c r="SJ56" s="41"/>
      <c r="SK56" s="41"/>
      <c r="SL56" s="41"/>
      <c r="SM56" s="41"/>
      <c r="SN56" s="41"/>
      <c r="SO56" s="41"/>
      <c r="SP56" s="41"/>
      <c r="SQ56" s="41"/>
      <c r="SR56" s="41"/>
      <c r="SS56" s="41"/>
      <c r="ST56" s="41"/>
      <c r="SU56" s="41"/>
      <c r="SV56" s="41"/>
      <c r="SW56" s="41"/>
      <c r="SX56" s="41"/>
      <c r="SY56" s="41"/>
      <c r="SZ56" s="41"/>
      <c r="TA56" s="41"/>
      <c r="TB56" s="41"/>
      <c r="TC56" s="41"/>
      <c r="TD56" s="41"/>
      <c r="TE56" s="41"/>
      <c r="TF56" s="41"/>
      <c r="TG56" s="41"/>
      <c r="TH56" s="41"/>
      <c r="TI56" s="41"/>
      <c r="TJ56" s="41"/>
      <c r="TK56" s="41"/>
      <c r="TL56" s="41"/>
      <c r="TM56" s="41"/>
      <c r="TN56" s="41"/>
      <c r="TO56" s="41"/>
      <c r="TP56" s="41"/>
      <c r="TQ56" s="41"/>
      <c r="TR56" s="41"/>
      <c r="TS56" s="41"/>
      <c r="TT56" s="41"/>
      <c r="TU56" s="41"/>
      <c r="TV56" s="41"/>
      <c r="TW56" s="41"/>
      <c r="TX56" s="41"/>
      <c r="TY56" s="41"/>
      <c r="TZ56" s="41"/>
      <c r="UA56" s="41"/>
      <c r="UB56" s="41"/>
      <c r="UC56" s="41"/>
      <c r="UD56" s="41"/>
      <c r="UE56" s="41"/>
      <c r="UF56" s="41"/>
      <c r="UG56" s="41"/>
      <c r="UH56" s="41"/>
      <c r="UI56" s="41"/>
      <c r="UJ56" s="41"/>
      <c r="UK56" s="41"/>
      <c r="UL56" s="41"/>
      <c r="UM56" s="41"/>
      <c r="UN56" s="41"/>
      <c r="UO56" s="41"/>
      <c r="UP56" s="41"/>
      <c r="UQ56" s="41"/>
      <c r="UR56" s="41"/>
      <c r="US56" s="41"/>
      <c r="UT56" s="41"/>
      <c r="UU56" s="41"/>
      <c r="UV56" s="41"/>
      <c r="UW56" s="41"/>
      <c r="UX56" s="41"/>
      <c r="UY56" s="41"/>
      <c r="UZ56" s="41"/>
      <c r="VA56" s="41"/>
      <c r="VB56" s="41"/>
      <c r="VC56" s="41"/>
      <c r="VD56" s="41"/>
      <c r="VE56" s="41"/>
      <c r="VF56" s="41"/>
      <c r="VG56" s="41"/>
      <c r="VH56" s="41"/>
      <c r="VI56" s="41"/>
      <c r="VJ56" s="41"/>
      <c r="VK56" s="41"/>
      <c r="VL56" s="41"/>
      <c r="VM56" s="41"/>
      <c r="VN56" s="41"/>
      <c r="VO56" s="41"/>
      <c r="VP56" s="41"/>
      <c r="VQ56" s="41"/>
      <c r="VR56" s="41"/>
      <c r="VS56" s="41"/>
      <c r="VT56" s="41"/>
      <c r="VU56" s="41"/>
      <c r="VV56" s="41"/>
      <c r="VW56" s="41"/>
      <c r="VX56" s="41"/>
      <c r="VY56" s="41"/>
      <c r="VZ56" s="41"/>
      <c r="WA56" s="41"/>
      <c r="WB56" s="41"/>
      <c r="WC56" s="41"/>
      <c r="WD56" s="41"/>
      <c r="WE56" s="41"/>
      <c r="WF56" s="41"/>
      <c r="WG56" s="41"/>
      <c r="WH56" s="41"/>
      <c r="WI56" s="41"/>
      <c r="WJ56" s="41"/>
      <c r="WK56" s="41"/>
      <c r="WL56" s="41"/>
      <c r="WM56" s="41"/>
      <c r="WN56" s="41"/>
      <c r="WO56" s="41"/>
      <c r="WP56" s="41"/>
      <c r="WQ56" s="41"/>
      <c r="WR56" s="41"/>
      <c r="WS56" s="41"/>
      <c r="WT56" s="41"/>
      <c r="WU56" s="41"/>
      <c r="WV56" s="41"/>
      <c r="WW56" s="41"/>
    </row>
    <row r="57" spans="1:621" ht="17.100000000000001" customHeight="1" x14ac:dyDescent="0.25">
      <c r="A57" s="308">
        <v>77</v>
      </c>
      <c r="B57" s="329">
        <v>8</v>
      </c>
      <c r="C57" s="329">
        <v>3</v>
      </c>
      <c r="D57" s="335">
        <f t="shared" si="5"/>
        <v>0.375</v>
      </c>
      <c r="E57" s="331">
        <f t="shared" si="1"/>
        <v>17</v>
      </c>
      <c r="F57" s="332">
        <v>0</v>
      </c>
      <c r="G57" s="332">
        <v>0</v>
      </c>
      <c r="H57" s="336">
        <v>0</v>
      </c>
      <c r="I57" s="337">
        <f t="shared" si="9"/>
        <v>0</v>
      </c>
      <c r="J57" s="336">
        <f t="shared" si="3"/>
        <v>0</v>
      </c>
      <c r="K57" s="334"/>
      <c r="L57" s="331">
        <f t="shared" si="2"/>
        <v>26</v>
      </c>
      <c r="M57" s="197"/>
    </row>
    <row r="58" spans="1:621" s="69" customFormat="1" ht="17.100000000000001" customHeight="1" x14ac:dyDescent="0.25">
      <c r="A58" s="308">
        <v>85</v>
      </c>
      <c r="B58" s="329">
        <v>202</v>
      </c>
      <c r="C58" s="329">
        <v>68</v>
      </c>
      <c r="D58" s="335">
        <f t="shared" si="5"/>
        <v>0.33663366336633666</v>
      </c>
      <c r="E58" s="331">
        <f t="shared" si="1"/>
        <v>38</v>
      </c>
      <c r="F58" s="332">
        <v>12</v>
      </c>
      <c r="G58" s="332">
        <v>14</v>
      </c>
      <c r="H58" s="332">
        <v>26</v>
      </c>
      <c r="I58" s="337">
        <f t="shared" si="9"/>
        <v>0.38235294117647056</v>
      </c>
      <c r="J58" s="332">
        <f t="shared" si="3"/>
        <v>-2</v>
      </c>
      <c r="K58" s="334">
        <f t="shared" si="8"/>
        <v>0.16666666666666666</v>
      </c>
      <c r="L58" s="331">
        <f t="shared" si="2"/>
        <v>18</v>
      </c>
      <c r="M58" s="197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1"/>
      <c r="AG58" s="41"/>
      <c r="AH58" s="41"/>
      <c r="AI58" s="41"/>
      <c r="AJ58" s="41"/>
      <c r="AK58" s="41"/>
      <c r="AL58" s="41"/>
      <c r="AM58" s="41"/>
      <c r="AN58" s="41"/>
      <c r="AO58" s="41"/>
      <c r="AP58" s="41"/>
      <c r="AQ58" s="41"/>
      <c r="AR58" s="41"/>
      <c r="AS58" s="41"/>
      <c r="AT58" s="41"/>
      <c r="AU58" s="41"/>
      <c r="AV58" s="41"/>
      <c r="AW58" s="41"/>
      <c r="AX58" s="41"/>
      <c r="AY58" s="41"/>
      <c r="AZ58" s="41"/>
      <c r="BA58" s="41"/>
      <c r="BB58" s="41"/>
      <c r="BC58" s="41"/>
      <c r="BD58" s="41"/>
      <c r="BE58" s="41"/>
      <c r="BF58" s="41"/>
      <c r="BG58" s="41"/>
      <c r="BH58" s="41"/>
      <c r="BI58" s="41"/>
      <c r="BJ58" s="41"/>
      <c r="BK58" s="41"/>
      <c r="BL58" s="41"/>
      <c r="BM58" s="41"/>
      <c r="BN58" s="41"/>
      <c r="BO58" s="41"/>
      <c r="BP58" s="41"/>
      <c r="BQ58" s="41"/>
      <c r="BR58" s="41"/>
      <c r="BS58" s="41"/>
      <c r="BT58" s="41"/>
      <c r="BU58" s="41"/>
      <c r="BV58" s="41"/>
      <c r="BW58" s="41"/>
      <c r="BX58" s="41"/>
      <c r="BY58" s="41"/>
      <c r="BZ58" s="41"/>
      <c r="CA58" s="41"/>
      <c r="CB58" s="41"/>
      <c r="CC58" s="41"/>
      <c r="CD58" s="41"/>
      <c r="CE58" s="41"/>
      <c r="CF58" s="41"/>
      <c r="CG58" s="41"/>
      <c r="CH58" s="41"/>
      <c r="CI58" s="41"/>
      <c r="CJ58" s="41"/>
      <c r="CK58" s="41"/>
      <c r="CL58" s="41"/>
      <c r="CM58" s="41"/>
      <c r="CN58" s="41"/>
      <c r="CO58" s="41"/>
      <c r="CP58" s="41"/>
      <c r="CQ58" s="41"/>
      <c r="CR58" s="41"/>
      <c r="CS58" s="41"/>
      <c r="CT58" s="41"/>
      <c r="CU58" s="41"/>
      <c r="CV58" s="41"/>
      <c r="CW58" s="41"/>
      <c r="CX58" s="41"/>
      <c r="CY58" s="41"/>
      <c r="CZ58" s="41"/>
      <c r="DA58" s="41"/>
      <c r="DB58" s="41"/>
      <c r="DC58" s="41"/>
      <c r="DD58" s="41"/>
      <c r="DE58" s="41"/>
      <c r="DF58" s="41"/>
      <c r="DG58" s="41"/>
      <c r="DH58" s="41"/>
      <c r="DI58" s="41"/>
      <c r="DJ58" s="41"/>
      <c r="DK58" s="41"/>
      <c r="DL58" s="41"/>
      <c r="DM58" s="41"/>
      <c r="DN58" s="41"/>
      <c r="DO58" s="41"/>
      <c r="DP58" s="41"/>
      <c r="DQ58" s="41"/>
      <c r="DR58" s="41"/>
      <c r="DS58" s="41"/>
      <c r="DT58" s="41"/>
      <c r="DU58" s="41"/>
      <c r="DV58" s="41"/>
      <c r="DW58" s="41"/>
      <c r="DX58" s="41"/>
      <c r="DY58" s="41"/>
      <c r="DZ58" s="41"/>
      <c r="EA58" s="41"/>
      <c r="EB58" s="41"/>
      <c r="EC58" s="41"/>
      <c r="ED58" s="41"/>
      <c r="EE58" s="41"/>
      <c r="EF58" s="41"/>
      <c r="EG58" s="41"/>
      <c r="EH58" s="41"/>
      <c r="EI58" s="41"/>
      <c r="EJ58" s="41"/>
      <c r="EK58" s="41"/>
      <c r="EL58" s="41"/>
      <c r="EM58" s="41"/>
      <c r="EN58" s="41"/>
      <c r="EO58" s="41"/>
      <c r="EP58" s="41"/>
      <c r="EQ58" s="41"/>
      <c r="ER58" s="41"/>
      <c r="ES58" s="41"/>
      <c r="ET58" s="41"/>
      <c r="EU58" s="41"/>
      <c r="EV58" s="41"/>
      <c r="EW58" s="41"/>
      <c r="EX58" s="41"/>
      <c r="EY58" s="41"/>
      <c r="EZ58" s="41"/>
      <c r="FA58" s="41"/>
      <c r="FB58" s="41"/>
      <c r="FC58" s="41"/>
      <c r="FD58" s="41"/>
      <c r="FE58" s="41"/>
      <c r="FF58" s="41"/>
      <c r="FG58" s="41"/>
      <c r="FH58" s="41"/>
      <c r="FI58" s="41"/>
      <c r="FJ58" s="41"/>
      <c r="FK58" s="41"/>
      <c r="FL58" s="41"/>
      <c r="FM58" s="41"/>
      <c r="FN58" s="41"/>
      <c r="FO58" s="41"/>
      <c r="FP58" s="41"/>
      <c r="FQ58" s="41"/>
      <c r="FR58" s="41"/>
      <c r="FS58" s="41"/>
      <c r="FT58" s="41"/>
      <c r="FU58" s="41"/>
      <c r="FV58" s="41"/>
      <c r="FW58" s="41"/>
      <c r="FX58" s="41"/>
      <c r="FY58" s="41"/>
      <c r="FZ58" s="41"/>
      <c r="GA58" s="41"/>
      <c r="GB58" s="41"/>
      <c r="GC58" s="41"/>
      <c r="GD58" s="41"/>
      <c r="GE58" s="41"/>
      <c r="GF58" s="41"/>
      <c r="GG58" s="41"/>
      <c r="GH58" s="41"/>
      <c r="GI58" s="41"/>
      <c r="GJ58" s="41"/>
      <c r="GK58" s="41"/>
      <c r="GL58" s="41"/>
      <c r="GM58" s="41"/>
      <c r="GN58" s="41"/>
      <c r="GO58" s="41"/>
      <c r="GP58" s="41"/>
      <c r="GQ58" s="41"/>
      <c r="GR58" s="41"/>
      <c r="GS58" s="41"/>
      <c r="GT58" s="41"/>
      <c r="GU58" s="41"/>
      <c r="GV58" s="41"/>
      <c r="GW58" s="41"/>
      <c r="GX58" s="41"/>
      <c r="GY58" s="41"/>
      <c r="GZ58" s="41"/>
      <c r="HA58" s="41"/>
      <c r="HB58" s="41"/>
      <c r="HC58" s="41"/>
      <c r="HD58" s="41"/>
      <c r="HE58" s="41"/>
      <c r="HF58" s="41"/>
      <c r="HG58" s="41"/>
      <c r="HH58" s="41"/>
      <c r="HI58" s="41"/>
      <c r="HJ58" s="41"/>
      <c r="HK58" s="41"/>
      <c r="HL58" s="41"/>
      <c r="HM58" s="41"/>
      <c r="HN58" s="41"/>
      <c r="HO58" s="41"/>
      <c r="HP58" s="41"/>
      <c r="HQ58" s="41"/>
      <c r="HR58" s="41"/>
      <c r="HS58" s="41"/>
      <c r="HT58" s="41"/>
      <c r="HU58" s="41"/>
      <c r="HV58" s="41"/>
      <c r="HW58" s="41"/>
      <c r="HX58" s="41"/>
      <c r="HY58" s="41"/>
      <c r="HZ58" s="41"/>
      <c r="IA58" s="41"/>
      <c r="IB58" s="41"/>
      <c r="IC58" s="41"/>
      <c r="ID58" s="41"/>
      <c r="IE58" s="41"/>
      <c r="IF58" s="41"/>
      <c r="IG58" s="41"/>
      <c r="IH58" s="41"/>
      <c r="II58" s="41"/>
      <c r="IJ58" s="41"/>
      <c r="IK58" s="41"/>
      <c r="IL58" s="41"/>
      <c r="IM58" s="41"/>
      <c r="IN58" s="41"/>
      <c r="IO58" s="41"/>
      <c r="IP58" s="41"/>
      <c r="IQ58" s="41"/>
      <c r="IR58" s="41"/>
      <c r="IS58" s="41"/>
      <c r="IT58" s="41"/>
      <c r="IU58" s="41"/>
      <c r="IV58" s="41"/>
      <c r="IW58" s="41"/>
      <c r="IX58" s="41"/>
      <c r="IY58" s="41"/>
      <c r="IZ58" s="41"/>
      <c r="JA58" s="41"/>
      <c r="JB58" s="41"/>
      <c r="JC58" s="41"/>
      <c r="JD58" s="41"/>
      <c r="JE58" s="41"/>
      <c r="JF58" s="41"/>
      <c r="JG58" s="41"/>
      <c r="JH58" s="41"/>
      <c r="JI58" s="41"/>
      <c r="JJ58" s="41"/>
      <c r="JK58" s="41"/>
      <c r="JL58" s="41"/>
      <c r="JM58" s="41"/>
      <c r="JN58" s="41"/>
      <c r="JO58" s="41"/>
      <c r="JP58" s="41"/>
      <c r="JQ58" s="41"/>
      <c r="JR58" s="41"/>
      <c r="JS58" s="41"/>
      <c r="JT58" s="41"/>
      <c r="JU58" s="41"/>
      <c r="JV58" s="41"/>
      <c r="JW58" s="41"/>
      <c r="JX58" s="41"/>
      <c r="JY58" s="41"/>
      <c r="JZ58" s="41"/>
      <c r="KA58" s="41"/>
      <c r="KB58" s="41"/>
      <c r="KC58" s="41"/>
      <c r="KD58" s="41"/>
      <c r="KE58" s="41"/>
      <c r="KF58" s="41"/>
      <c r="KG58" s="41"/>
      <c r="KH58" s="41"/>
      <c r="KI58" s="41"/>
      <c r="KJ58" s="41"/>
      <c r="KK58" s="41"/>
      <c r="KL58" s="41"/>
      <c r="KM58" s="41"/>
      <c r="KN58" s="41"/>
      <c r="KO58" s="41"/>
      <c r="KP58" s="41"/>
      <c r="KQ58" s="41"/>
      <c r="KR58" s="41"/>
      <c r="KS58" s="41"/>
      <c r="KT58" s="41"/>
      <c r="KU58" s="41"/>
      <c r="KV58" s="41"/>
      <c r="KW58" s="41"/>
      <c r="KX58" s="41"/>
      <c r="KY58" s="41"/>
      <c r="KZ58" s="41"/>
      <c r="LA58" s="41"/>
      <c r="LB58" s="41"/>
      <c r="LC58" s="41"/>
      <c r="LD58" s="41"/>
      <c r="LE58" s="41"/>
      <c r="LF58" s="41"/>
      <c r="LG58" s="41"/>
      <c r="LH58" s="41"/>
      <c r="LI58" s="41"/>
      <c r="LJ58" s="41"/>
      <c r="LK58" s="41"/>
      <c r="LL58" s="41"/>
      <c r="LM58" s="41"/>
      <c r="LN58" s="41"/>
      <c r="LO58" s="41"/>
      <c r="LP58" s="41"/>
      <c r="LQ58" s="41"/>
      <c r="LR58" s="41"/>
      <c r="LS58" s="41"/>
      <c r="LT58" s="41"/>
      <c r="LU58" s="41"/>
      <c r="LV58" s="41"/>
      <c r="LW58" s="41"/>
      <c r="LX58" s="41"/>
      <c r="LY58" s="41"/>
      <c r="LZ58" s="41"/>
      <c r="MA58" s="41"/>
      <c r="MB58" s="41"/>
      <c r="MC58" s="41"/>
      <c r="MD58" s="41"/>
      <c r="ME58" s="41"/>
      <c r="MF58" s="41"/>
      <c r="MG58" s="41"/>
      <c r="MH58" s="41"/>
      <c r="MI58" s="41"/>
      <c r="MJ58" s="41"/>
      <c r="MK58" s="41"/>
      <c r="ML58" s="41"/>
      <c r="MM58" s="41"/>
      <c r="MN58" s="41"/>
      <c r="MO58" s="41"/>
      <c r="MP58" s="41"/>
      <c r="MQ58" s="41"/>
      <c r="MR58" s="41"/>
      <c r="MS58" s="41"/>
      <c r="MT58" s="41"/>
      <c r="MU58" s="41"/>
      <c r="MV58" s="41"/>
      <c r="MW58" s="41"/>
      <c r="MX58" s="41"/>
      <c r="MY58" s="41"/>
      <c r="MZ58" s="41"/>
      <c r="NA58" s="41"/>
      <c r="NB58" s="41"/>
      <c r="NC58" s="41"/>
      <c r="ND58" s="41"/>
      <c r="NE58" s="41"/>
      <c r="NF58" s="41"/>
      <c r="NG58" s="41"/>
      <c r="NH58" s="41"/>
      <c r="NI58" s="41"/>
      <c r="NJ58" s="41"/>
      <c r="NK58" s="41"/>
      <c r="NL58" s="41"/>
      <c r="NM58" s="41"/>
      <c r="NN58" s="41"/>
      <c r="NO58" s="41"/>
      <c r="NP58" s="41"/>
      <c r="NQ58" s="41"/>
      <c r="NR58" s="41"/>
      <c r="NS58" s="41"/>
      <c r="NT58" s="41"/>
      <c r="NU58" s="41"/>
      <c r="NV58" s="41"/>
      <c r="NW58" s="41"/>
      <c r="NX58" s="41"/>
      <c r="NY58" s="41"/>
      <c r="NZ58" s="41"/>
      <c r="OA58" s="41"/>
      <c r="OB58" s="41"/>
      <c r="OC58" s="41"/>
      <c r="OD58" s="41"/>
      <c r="OE58" s="41"/>
      <c r="OF58" s="41"/>
      <c r="OG58" s="41"/>
      <c r="OH58" s="41"/>
      <c r="OI58" s="41"/>
      <c r="OJ58" s="41"/>
      <c r="OK58" s="41"/>
      <c r="OL58" s="41"/>
      <c r="OM58" s="41"/>
      <c r="ON58" s="41"/>
      <c r="OO58" s="41"/>
      <c r="OP58" s="41"/>
      <c r="OQ58" s="41"/>
      <c r="OR58" s="41"/>
      <c r="OS58" s="41"/>
      <c r="OT58" s="41"/>
      <c r="OU58" s="41"/>
      <c r="OV58" s="41"/>
      <c r="OW58" s="41"/>
      <c r="OX58" s="41"/>
      <c r="OY58" s="41"/>
      <c r="OZ58" s="41"/>
      <c r="PA58" s="41"/>
      <c r="PB58" s="41"/>
      <c r="PC58" s="41"/>
      <c r="PD58" s="41"/>
      <c r="PE58" s="41"/>
      <c r="PF58" s="41"/>
      <c r="PG58" s="41"/>
      <c r="PH58" s="41"/>
      <c r="PI58" s="41"/>
      <c r="PJ58" s="41"/>
      <c r="PK58" s="41"/>
      <c r="PL58" s="41"/>
      <c r="PM58" s="41"/>
      <c r="PN58" s="41"/>
      <c r="PO58" s="41"/>
      <c r="PP58" s="41"/>
      <c r="PQ58" s="41"/>
      <c r="PR58" s="41"/>
      <c r="PS58" s="41"/>
      <c r="PT58" s="41"/>
      <c r="PU58" s="41"/>
      <c r="PV58" s="41"/>
      <c r="PW58" s="41"/>
      <c r="PX58" s="41"/>
      <c r="PY58" s="41"/>
      <c r="PZ58" s="41"/>
      <c r="QA58" s="41"/>
      <c r="QB58" s="41"/>
      <c r="QC58" s="41"/>
      <c r="QD58" s="41"/>
      <c r="QE58" s="41"/>
      <c r="QF58" s="41"/>
      <c r="QG58" s="41"/>
      <c r="QH58" s="41"/>
      <c r="QI58" s="41"/>
      <c r="QJ58" s="41"/>
      <c r="QK58" s="41"/>
      <c r="QL58" s="41"/>
      <c r="QM58" s="41"/>
      <c r="QN58" s="41"/>
      <c r="QO58" s="41"/>
      <c r="QP58" s="41"/>
      <c r="QQ58" s="41"/>
      <c r="QR58" s="41"/>
      <c r="QS58" s="41"/>
      <c r="QT58" s="41"/>
      <c r="QU58" s="41"/>
      <c r="QV58" s="41"/>
      <c r="QW58" s="41"/>
      <c r="QX58" s="41"/>
      <c r="QY58" s="41"/>
      <c r="QZ58" s="41"/>
      <c r="RA58" s="41"/>
      <c r="RB58" s="41"/>
      <c r="RC58" s="41"/>
      <c r="RD58" s="41"/>
      <c r="RE58" s="41"/>
      <c r="RF58" s="41"/>
      <c r="RG58" s="41"/>
      <c r="RH58" s="41"/>
      <c r="RI58" s="41"/>
      <c r="RJ58" s="41"/>
      <c r="RK58" s="41"/>
      <c r="RL58" s="41"/>
      <c r="RM58" s="41"/>
      <c r="RN58" s="41"/>
      <c r="RO58" s="41"/>
      <c r="RP58" s="41"/>
      <c r="RQ58" s="41"/>
      <c r="RR58" s="41"/>
      <c r="RS58" s="41"/>
      <c r="RT58" s="41"/>
      <c r="RU58" s="41"/>
      <c r="RV58" s="41"/>
      <c r="RW58" s="41"/>
      <c r="RX58" s="41"/>
      <c r="RY58" s="41"/>
      <c r="RZ58" s="41"/>
      <c r="SA58" s="41"/>
      <c r="SB58" s="41"/>
      <c r="SC58" s="41"/>
      <c r="SD58" s="41"/>
      <c r="SE58" s="41"/>
      <c r="SF58" s="41"/>
      <c r="SG58" s="41"/>
      <c r="SH58" s="41"/>
      <c r="SI58" s="41"/>
      <c r="SJ58" s="41"/>
      <c r="SK58" s="41"/>
      <c r="SL58" s="41"/>
      <c r="SM58" s="41"/>
      <c r="SN58" s="41"/>
      <c r="SO58" s="41"/>
      <c r="SP58" s="41"/>
      <c r="SQ58" s="41"/>
      <c r="SR58" s="41"/>
      <c r="SS58" s="41"/>
      <c r="ST58" s="41"/>
      <c r="SU58" s="41"/>
      <c r="SV58" s="41"/>
      <c r="SW58" s="41"/>
      <c r="SX58" s="41"/>
      <c r="SY58" s="41"/>
      <c r="SZ58" s="41"/>
      <c r="TA58" s="41"/>
      <c r="TB58" s="41"/>
      <c r="TC58" s="41"/>
      <c r="TD58" s="41"/>
      <c r="TE58" s="41"/>
      <c r="TF58" s="41"/>
      <c r="TG58" s="41"/>
      <c r="TH58" s="41"/>
      <c r="TI58" s="41"/>
      <c r="TJ58" s="41"/>
      <c r="TK58" s="41"/>
      <c r="TL58" s="41"/>
      <c r="TM58" s="41"/>
      <c r="TN58" s="41"/>
      <c r="TO58" s="41"/>
      <c r="TP58" s="41"/>
      <c r="TQ58" s="41"/>
      <c r="TR58" s="41"/>
      <c r="TS58" s="41"/>
      <c r="TT58" s="41"/>
      <c r="TU58" s="41"/>
      <c r="TV58" s="41"/>
      <c r="TW58" s="41"/>
      <c r="TX58" s="41"/>
      <c r="TY58" s="41"/>
      <c r="TZ58" s="41"/>
      <c r="UA58" s="41"/>
      <c r="UB58" s="41"/>
      <c r="UC58" s="41"/>
      <c r="UD58" s="41"/>
      <c r="UE58" s="41"/>
      <c r="UF58" s="41"/>
      <c r="UG58" s="41"/>
      <c r="UH58" s="41"/>
      <c r="UI58" s="41"/>
      <c r="UJ58" s="41"/>
      <c r="UK58" s="41"/>
      <c r="UL58" s="41"/>
      <c r="UM58" s="41"/>
      <c r="UN58" s="41"/>
      <c r="UO58" s="41"/>
      <c r="UP58" s="41"/>
      <c r="UQ58" s="41"/>
      <c r="UR58" s="41"/>
      <c r="US58" s="41"/>
      <c r="UT58" s="41"/>
      <c r="UU58" s="41"/>
      <c r="UV58" s="41"/>
      <c r="UW58" s="41"/>
      <c r="UX58" s="41"/>
      <c r="UY58" s="41"/>
      <c r="UZ58" s="41"/>
      <c r="VA58" s="41"/>
      <c r="VB58" s="41"/>
      <c r="VC58" s="41"/>
      <c r="VD58" s="41"/>
      <c r="VE58" s="41"/>
      <c r="VF58" s="41"/>
      <c r="VG58" s="41"/>
      <c r="VH58" s="41"/>
      <c r="VI58" s="41"/>
      <c r="VJ58" s="41"/>
      <c r="VK58" s="41"/>
      <c r="VL58" s="41"/>
      <c r="VM58" s="41"/>
      <c r="VN58" s="41"/>
      <c r="VO58" s="41"/>
      <c r="VP58" s="41"/>
      <c r="VQ58" s="41"/>
      <c r="VR58" s="41"/>
      <c r="VS58" s="41"/>
      <c r="VT58" s="41"/>
      <c r="VU58" s="41"/>
      <c r="VV58" s="41"/>
      <c r="VW58" s="41"/>
      <c r="VX58" s="41"/>
      <c r="VY58" s="41"/>
      <c r="VZ58" s="41"/>
      <c r="WA58" s="41"/>
      <c r="WB58" s="41"/>
      <c r="WC58" s="41"/>
      <c r="WD58" s="41"/>
      <c r="WE58" s="41"/>
      <c r="WF58" s="41"/>
      <c r="WG58" s="41"/>
      <c r="WH58" s="41"/>
      <c r="WI58" s="41"/>
      <c r="WJ58" s="41"/>
      <c r="WK58" s="41"/>
      <c r="WL58" s="41"/>
      <c r="WM58" s="41"/>
      <c r="WN58" s="41"/>
      <c r="WO58" s="41"/>
      <c r="WP58" s="41"/>
      <c r="WQ58" s="41"/>
      <c r="WR58" s="41"/>
      <c r="WS58" s="41"/>
      <c r="WT58" s="41"/>
      <c r="WU58" s="41"/>
      <c r="WV58" s="41"/>
      <c r="WW58" s="41"/>
    </row>
    <row r="59" spans="1:621" ht="17.100000000000001" customHeight="1" x14ac:dyDescent="0.25">
      <c r="A59" s="308">
        <v>86</v>
      </c>
      <c r="B59" s="329">
        <v>255</v>
      </c>
      <c r="C59" s="329">
        <v>84</v>
      </c>
      <c r="D59" s="335">
        <f t="shared" si="5"/>
        <v>0.32941176470588235</v>
      </c>
      <c r="E59" s="331">
        <f t="shared" si="1"/>
        <v>43</v>
      </c>
      <c r="F59" s="332">
        <v>16</v>
      </c>
      <c r="G59" s="332">
        <v>19</v>
      </c>
      <c r="H59" s="336">
        <v>35</v>
      </c>
      <c r="I59" s="337">
        <f t="shared" si="9"/>
        <v>0.41666666666666669</v>
      </c>
      <c r="J59" s="336">
        <f t="shared" si="3"/>
        <v>-3</v>
      </c>
      <c r="K59" s="334">
        <f t="shared" si="8"/>
        <v>0.1875</v>
      </c>
      <c r="L59" s="331">
        <f t="shared" si="2"/>
        <v>17</v>
      </c>
      <c r="M59" s="197"/>
    </row>
    <row r="60" spans="1:621" s="69" customFormat="1" ht="17.100000000000001" customHeight="1" x14ac:dyDescent="0.25">
      <c r="A60" s="308">
        <v>87</v>
      </c>
      <c r="B60" s="339">
        <v>191</v>
      </c>
      <c r="C60" s="339">
        <v>83</v>
      </c>
      <c r="D60" s="335">
        <f t="shared" si="5"/>
        <v>0.43455497382198954</v>
      </c>
      <c r="E60" s="331">
        <f t="shared" si="1"/>
        <v>6</v>
      </c>
      <c r="F60" s="336">
        <v>13</v>
      </c>
      <c r="G60" s="336">
        <v>12</v>
      </c>
      <c r="H60" s="336">
        <v>25</v>
      </c>
      <c r="I60" s="337">
        <f t="shared" si="9"/>
        <v>0.30120481927710846</v>
      </c>
      <c r="J60" s="336">
        <f t="shared" si="3"/>
        <v>1</v>
      </c>
      <c r="K60" s="338">
        <f t="shared" si="8"/>
        <v>-7.6923076923076927E-2</v>
      </c>
      <c r="L60" s="331">
        <f t="shared" si="2"/>
        <v>35</v>
      </c>
      <c r="M60" s="197"/>
      <c r="N60" s="41"/>
      <c r="O60" s="41"/>
      <c r="P60" s="41"/>
      <c r="Q60" s="41"/>
      <c r="R60" s="41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41"/>
      <c r="AH60" s="41"/>
      <c r="AI60" s="41"/>
      <c r="AJ60" s="41"/>
      <c r="AK60" s="41"/>
      <c r="AL60" s="41"/>
      <c r="AM60" s="41"/>
      <c r="AN60" s="41"/>
      <c r="AO60" s="41"/>
      <c r="AP60" s="41"/>
      <c r="AQ60" s="41"/>
      <c r="AR60" s="41"/>
      <c r="AS60" s="41"/>
      <c r="AT60" s="41"/>
      <c r="AU60" s="41"/>
      <c r="AV60" s="41"/>
      <c r="AW60" s="41"/>
      <c r="AX60" s="41"/>
      <c r="AY60" s="41"/>
      <c r="AZ60" s="41"/>
      <c r="BA60" s="41"/>
      <c r="BB60" s="41"/>
      <c r="BC60" s="41"/>
      <c r="BD60" s="41"/>
      <c r="BE60" s="41"/>
      <c r="BF60" s="41"/>
      <c r="BG60" s="41"/>
      <c r="BH60" s="41"/>
      <c r="BI60" s="41"/>
      <c r="BJ60" s="41"/>
      <c r="BK60" s="41"/>
      <c r="BL60" s="41"/>
      <c r="BM60" s="41"/>
      <c r="BN60" s="41"/>
      <c r="BO60" s="41"/>
      <c r="BP60" s="41"/>
      <c r="BQ60" s="41"/>
      <c r="BR60" s="41"/>
      <c r="BS60" s="41"/>
      <c r="BT60" s="41"/>
      <c r="BU60" s="41"/>
      <c r="BV60" s="41"/>
      <c r="BW60" s="41"/>
      <c r="BX60" s="41"/>
      <c r="BY60" s="41"/>
      <c r="BZ60" s="41"/>
      <c r="CA60" s="41"/>
      <c r="CB60" s="41"/>
      <c r="CC60" s="41"/>
      <c r="CD60" s="41"/>
      <c r="CE60" s="41"/>
      <c r="CF60" s="41"/>
      <c r="CG60" s="41"/>
      <c r="CH60" s="41"/>
      <c r="CI60" s="41"/>
      <c r="CJ60" s="41"/>
      <c r="CK60" s="41"/>
      <c r="CL60" s="41"/>
      <c r="CM60" s="41"/>
      <c r="CN60" s="41"/>
      <c r="CO60" s="41"/>
      <c r="CP60" s="41"/>
      <c r="CQ60" s="41"/>
      <c r="CR60" s="41"/>
      <c r="CS60" s="41"/>
      <c r="CT60" s="41"/>
      <c r="CU60" s="41"/>
      <c r="CV60" s="41"/>
      <c r="CW60" s="41"/>
      <c r="CX60" s="41"/>
      <c r="CY60" s="41"/>
      <c r="CZ60" s="41"/>
      <c r="DA60" s="41"/>
      <c r="DB60" s="41"/>
      <c r="DC60" s="41"/>
      <c r="DD60" s="41"/>
      <c r="DE60" s="41"/>
      <c r="DF60" s="41"/>
      <c r="DG60" s="41"/>
      <c r="DH60" s="41"/>
      <c r="DI60" s="41"/>
      <c r="DJ60" s="41"/>
      <c r="DK60" s="41"/>
      <c r="DL60" s="41"/>
      <c r="DM60" s="41"/>
      <c r="DN60" s="41"/>
      <c r="DO60" s="41"/>
      <c r="DP60" s="41"/>
      <c r="DQ60" s="41"/>
      <c r="DR60" s="41"/>
      <c r="DS60" s="41"/>
      <c r="DT60" s="41"/>
      <c r="DU60" s="41"/>
      <c r="DV60" s="41"/>
      <c r="DW60" s="41"/>
      <c r="DX60" s="41"/>
      <c r="DY60" s="41"/>
      <c r="DZ60" s="41"/>
      <c r="EA60" s="41"/>
      <c r="EB60" s="41"/>
      <c r="EC60" s="41"/>
      <c r="ED60" s="41"/>
      <c r="EE60" s="41"/>
      <c r="EF60" s="41"/>
      <c r="EG60" s="41"/>
      <c r="EH60" s="41"/>
      <c r="EI60" s="41"/>
      <c r="EJ60" s="41"/>
      <c r="EK60" s="41"/>
      <c r="EL60" s="41"/>
      <c r="EM60" s="41"/>
      <c r="EN60" s="41"/>
      <c r="EO60" s="41"/>
      <c r="EP60" s="41"/>
      <c r="EQ60" s="41"/>
      <c r="ER60" s="41"/>
      <c r="ES60" s="41"/>
      <c r="ET60" s="41"/>
      <c r="EU60" s="41"/>
      <c r="EV60" s="41"/>
      <c r="EW60" s="41"/>
      <c r="EX60" s="41"/>
      <c r="EY60" s="41"/>
      <c r="EZ60" s="41"/>
      <c r="FA60" s="41"/>
      <c r="FB60" s="41"/>
      <c r="FC60" s="41"/>
      <c r="FD60" s="41"/>
      <c r="FE60" s="41"/>
      <c r="FF60" s="41"/>
      <c r="FG60" s="41"/>
      <c r="FH60" s="41"/>
      <c r="FI60" s="41"/>
      <c r="FJ60" s="41"/>
      <c r="FK60" s="41"/>
      <c r="FL60" s="41"/>
      <c r="FM60" s="41"/>
      <c r="FN60" s="41"/>
      <c r="FO60" s="41"/>
      <c r="FP60" s="41"/>
      <c r="FQ60" s="41"/>
      <c r="FR60" s="41"/>
      <c r="FS60" s="41"/>
      <c r="FT60" s="41"/>
      <c r="FU60" s="41"/>
      <c r="FV60" s="41"/>
      <c r="FW60" s="41"/>
      <c r="FX60" s="41"/>
      <c r="FY60" s="41"/>
      <c r="FZ60" s="41"/>
      <c r="GA60" s="41"/>
      <c r="GB60" s="41"/>
      <c r="GC60" s="41"/>
      <c r="GD60" s="41"/>
      <c r="GE60" s="41"/>
      <c r="GF60" s="41"/>
      <c r="GG60" s="41"/>
      <c r="GH60" s="41"/>
      <c r="GI60" s="41"/>
      <c r="GJ60" s="41"/>
      <c r="GK60" s="41"/>
      <c r="GL60" s="41"/>
      <c r="GM60" s="41"/>
      <c r="GN60" s="41"/>
      <c r="GO60" s="41"/>
      <c r="GP60" s="41"/>
      <c r="GQ60" s="41"/>
      <c r="GR60" s="41"/>
      <c r="GS60" s="41"/>
      <c r="GT60" s="41"/>
      <c r="GU60" s="41"/>
      <c r="GV60" s="41"/>
      <c r="GW60" s="41"/>
      <c r="GX60" s="41"/>
      <c r="GY60" s="41"/>
      <c r="GZ60" s="41"/>
      <c r="HA60" s="41"/>
      <c r="HB60" s="41"/>
      <c r="HC60" s="41"/>
      <c r="HD60" s="41"/>
      <c r="HE60" s="41"/>
      <c r="HF60" s="41"/>
      <c r="HG60" s="41"/>
      <c r="HH60" s="41"/>
      <c r="HI60" s="41"/>
      <c r="HJ60" s="41"/>
      <c r="HK60" s="41"/>
      <c r="HL60" s="41"/>
      <c r="HM60" s="41"/>
      <c r="HN60" s="41"/>
      <c r="HO60" s="41"/>
      <c r="HP60" s="41"/>
      <c r="HQ60" s="41"/>
      <c r="HR60" s="41"/>
      <c r="HS60" s="41"/>
      <c r="HT60" s="41"/>
      <c r="HU60" s="41"/>
      <c r="HV60" s="41"/>
      <c r="HW60" s="41"/>
      <c r="HX60" s="41"/>
      <c r="HY60" s="41"/>
      <c r="HZ60" s="41"/>
      <c r="IA60" s="41"/>
      <c r="IB60" s="41"/>
      <c r="IC60" s="41"/>
      <c r="ID60" s="41"/>
      <c r="IE60" s="41"/>
      <c r="IF60" s="41"/>
      <c r="IG60" s="41"/>
      <c r="IH60" s="41"/>
      <c r="II60" s="41"/>
      <c r="IJ60" s="41"/>
      <c r="IK60" s="41"/>
      <c r="IL60" s="41"/>
      <c r="IM60" s="41"/>
      <c r="IN60" s="41"/>
      <c r="IO60" s="41"/>
      <c r="IP60" s="41"/>
      <c r="IQ60" s="41"/>
      <c r="IR60" s="41"/>
      <c r="IS60" s="41"/>
      <c r="IT60" s="41"/>
      <c r="IU60" s="41"/>
      <c r="IV60" s="41"/>
      <c r="IW60" s="41"/>
      <c r="IX60" s="41"/>
      <c r="IY60" s="41"/>
      <c r="IZ60" s="41"/>
      <c r="JA60" s="41"/>
      <c r="JB60" s="41"/>
      <c r="JC60" s="41"/>
      <c r="JD60" s="41"/>
      <c r="JE60" s="41"/>
      <c r="JF60" s="41"/>
      <c r="JG60" s="41"/>
      <c r="JH60" s="41"/>
      <c r="JI60" s="41"/>
      <c r="JJ60" s="41"/>
      <c r="JK60" s="41"/>
      <c r="JL60" s="41"/>
      <c r="JM60" s="41"/>
      <c r="JN60" s="41"/>
      <c r="JO60" s="41"/>
      <c r="JP60" s="41"/>
      <c r="JQ60" s="41"/>
      <c r="JR60" s="41"/>
      <c r="JS60" s="41"/>
      <c r="JT60" s="41"/>
      <c r="JU60" s="41"/>
      <c r="JV60" s="41"/>
      <c r="JW60" s="41"/>
      <c r="JX60" s="41"/>
      <c r="JY60" s="41"/>
      <c r="JZ60" s="41"/>
      <c r="KA60" s="41"/>
      <c r="KB60" s="41"/>
      <c r="KC60" s="41"/>
      <c r="KD60" s="41"/>
      <c r="KE60" s="41"/>
      <c r="KF60" s="41"/>
      <c r="KG60" s="41"/>
      <c r="KH60" s="41"/>
      <c r="KI60" s="41"/>
      <c r="KJ60" s="41"/>
      <c r="KK60" s="41"/>
      <c r="KL60" s="41"/>
      <c r="KM60" s="41"/>
      <c r="KN60" s="41"/>
      <c r="KO60" s="41"/>
      <c r="KP60" s="41"/>
      <c r="KQ60" s="41"/>
      <c r="KR60" s="41"/>
      <c r="KS60" s="41"/>
      <c r="KT60" s="41"/>
      <c r="KU60" s="41"/>
      <c r="KV60" s="41"/>
      <c r="KW60" s="41"/>
      <c r="KX60" s="41"/>
      <c r="KY60" s="41"/>
      <c r="KZ60" s="41"/>
      <c r="LA60" s="41"/>
      <c r="LB60" s="41"/>
      <c r="LC60" s="41"/>
      <c r="LD60" s="41"/>
      <c r="LE60" s="41"/>
      <c r="LF60" s="41"/>
      <c r="LG60" s="41"/>
      <c r="LH60" s="41"/>
      <c r="LI60" s="41"/>
      <c r="LJ60" s="41"/>
      <c r="LK60" s="41"/>
      <c r="LL60" s="41"/>
      <c r="LM60" s="41"/>
      <c r="LN60" s="41"/>
      <c r="LO60" s="41"/>
      <c r="LP60" s="41"/>
      <c r="LQ60" s="41"/>
      <c r="LR60" s="41"/>
      <c r="LS60" s="41"/>
      <c r="LT60" s="41"/>
      <c r="LU60" s="41"/>
      <c r="LV60" s="41"/>
      <c r="LW60" s="41"/>
      <c r="LX60" s="41"/>
      <c r="LY60" s="41"/>
      <c r="LZ60" s="41"/>
      <c r="MA60" s="41"/>
      <c r="MB60" s="41"/>
      <c r="MC60" s="41"/>
      <c r="MD60" s="41"/>
      <c r="ME60" s="41"/>
      <c r="MF60" s="41"/>
      <c r="MG60" s="41"/>
      <c r="MH60" s="41"/>
      <c r="MI60" s="41"/>
      <c r="MJ60" s="41"/>
      <c r="MK60" s="41"/>
      <c r="ML60" s="41"/>
      <c r="MM60" s="41"/>
      <c r="MN60" s="41"/>
      <c r="MO60" s="41"/>
      <c r="MP60" s="41"/>
      <c r="MQ60" s="41"/>
      <c r="MR60" s="41"/>
      <c r="MS60" s="41"/>
      <c r="MT60" s="41"/>
      <c r="MU60" s="41"/>
      <c r="MV60" s="41"/>
      <c r="MW60" s="41"/>
      <c r="MX60" s="41"/>
      <c r="MY60" s="41"/>
      <c r="MZ60" s="41"/>
      <c r="NA60" s="41"/>
      <c r="NB60" s="41"/>
      <c r="NC60" s="41"/>
      <c r="ND60" s="41"/>
      <c r="NE60" s="41"/>
      <c r="NF60" s="41"/>
      <c r="NG60" s="41"/>
      <c r="NH60" s="41"/>
      <c r="NI60" s="41"/>
      <c r="NJ60" s="41"/>
      <c r="NK60" s="41"/>
      <c r="NL60" s="41"/>
      <c r="NM60" s="41"/>
      <c r="NN60" s="41"/>
      <c r="NO60" s="41"/>
      <c r="NP60" s="41"/>
      <c r="NQ60" s="41"/>
      <c r="NR60" s="41"/>
      <c r="NS60" s="41"/>
      <c r="NT60" s="41"/>
      <c r="NU60" s="41"/>
      <c r="NV60" s="41"/>
      <c r="NW60" s="41"/>
      <c r="NX60" s="41"/>
      <c r="NY60" s="41"/>
      <c r="NZ60" s="41"/>
      <c r="OA60" s="41"/>
      <c r="OB60" s="41"/>
      <c r="OC60" s="41"/>
      <c r="OD60" s="41"/>
      <c r="OE60" s="41"/>
      <c r="OF60" s="41"/>
      <c r="OG60" s="41"/>
      <c r="OH60" s="41"/>
      <c r="OI60" s="41"/>
      <c r="OJ60" s="41"/>
      <c r="OK60" s="41"/>
      <c r="OL60" s="41"/>
      <c r="OM60" s="41"/>
      <c r="ON60" s="41"/>
      <c r="OO60" s="41"/>
      <c r="OP60" s="41"/>
      <c r="OQ60" s="41"/>
      <c r="OR60" s="41"/>
      <c r="OS60" s="41"/>
      <c r="OT60" s="41"/>
      <c r="OU60" s="41"/>
      <c r="OV60" s="41"/>
      <c r="OW60" s="41"/>
      <c r="OX60" s="41"/>
      <c r="OY60" s="41"/>
      <c r="OZ60" s="41"/>
      <c r="PA60" s="41"/>
      <c r="PB60" s="41"/>
      <c r="PC60" s="41"/>
      <c r="PD60" s="41"/>
      <c r="PE60" s="41"/>
      <c r="PF60" s="41"/>
      <c r="PG60" s="41"/>
      <c r="PH60" s="41"/>
      <c r="PI60" s="41"/>
      <c r="PJ60" s="41"/>
      <c r="PK60" s="41"/>
      <c r="PL60" s="41"/>
      <c r="PM60" s="41"/>
      <c r="PN60" s="41"/>
      <c r="PO60" s="41"/>
      <c r="PP60" s="41"/>
      <c r="PQ60" s="41"/>
      <c r="PR60" s="41"/>
      <c r="PS60" s="41"/>
      <c r="PT60" s="41"/>
      <c r="PU60" s="41"/>
      <c r="PV60" s="41"/>
      <c r="PW60" s="41"/>
      <c r="PX60" s="41"/>
      <c r="PY60" s="41"/>
      <c r="PZ60" s="41"/>
      <c r="QA60" s="41"/>
      <c r="QB60" s="41"/>
      <c r="QC60" s="41"/>
      <c r="QD60" s="41"/>
      <c r="QE60" s="41"/>
      <c r="QF60" s="41"/>
      <c r="QG60" s="41"/>
      <c r="QH60" s="41"/>
      <c r="QI60" s="41"/>
      <c r="QJ60" s="41"/>
      <c r="QK60" s="41"/>
      <c r="QL60" s="41"/>
      <c r="QM60" s="41"/>
      <c r="QN60" s="41"/>
      <c r="QO60" s="41"/>
      <c r="QP60" s="41"/>
      <c r="QQ60" s="41"/>
      <c r="QR60" s="41"/>
      <c r="QS60" s="41"/>
      <c r="QT60" s="41"/>
      <c r="QU60" s="41"/>
      <c r="QV60" s="41"/>
      <c r="QW60" s="41"/>
      <c r="QX60" s="41"/>
      <c r="QY60" s="41"/>
      <c r="QZ60" s="41"/>
      <c r="RA60" s="41"/>
      <c r="RB60" s="41"/>
      <c r="RC60" s="41"/>
      <c r="RD60" s="41"/>
      <c r="RE60" s="41"/>
      <c r="RF60" s="41"/>
      <c r="RG60" s="41"/>
      <c r="RH60" s="41"/>
      <c r="RI60" s="41"/>
      <c r="RJ60" s="41"/>
      <c r="RK60" s="41"/>
      <c r="RL60" s="41"/>
      <c r="RM60" s="41"/>
      <c r="RN60" s="41"/>
      <c r="RO60" s="41"/>
      <c r="RP60" s="41"/>
      <c r="RQ60" s="41"/>
      <c r="RR60" s="41"/>
      <c r="RS60" s="41"/>
      <c r="RT60" s="41"/>
      <c r="RU60" s="41"/>
      <c r="RV60" s="41"/>
      <c r="RW60" s="41"/>
      <c r="RX60" s="41"/>
      <c r="RY60" s="41"/>
      <c r="RZ60" s="41"/>
      <c r="SA60" s="41"/>
      <c r="SB60" s="41"/>
      <c r="SC60" s="41"/>
      <c r="SD60" s="41"/>
      <c r="SE60" s="41"/>
      <c r="SF60" s="41"/>
      <c r="SG60" s="41"/>
      <c r="SH60" s="41"/>
      <c r="SI60" s="41"/>
      <c r="SJ60" s="41"/>
      <c r="SK60" s="41"/>
      <c r="SL60" s="41"/>
      <c r="SM60" s="41"/>
      <c r="SN60" s="41"/>
      <c r="SO60" s="41"/>
      <c r="SP60" s="41"/>
      <c r="SQ60" s="41"/>
      <c r="SR60" s="41"/>
      <c r="SS60" s="41"/>
      <c r="ST60" s="41"/>
      <c r="SU60" s="41"/>
      <c r="SV60" s="41"/>
      <c r="SW60" s="41"/>
      <c r="SX60" s="41"/>
      <c r="SY60" s="41"/>
      <c r="SZ60" s="41"/>
      <c r="TA60" s="41"/>
      <c r="TB60" s="41"/>
      <c r="TC60" s="41"/>
      <c r="TD60" s="41"/>
      <c r="TE60" s="41"/>
      <c r="TF60" s="41"/>
      <c r="TG60" s="41"/>
      <c r="TH60" s="41"/>
      <c r="TI60" s="41"/>
      <c r="TJ60" s="41"/>
      <c r="TK60" s="41"/>
      <c r="TL60" s="41"/>
      <c r="TM60" s="41"/>
      <c r="TN60" s="41"/>
      <c r="TO60" s="41"/>
      <c r="TP60" s="41"/>
      <c r="TQ60" s="41"/>
      <c r="TR60" s="41"/>
      <c r="TS60" s="41"/>
      <c r="TT60" s="41"/>
      <c r="TU60" s="41"/>
      <c r="TV60" s="41"/>
      <c r="TW60" s="41"/>
      <c r="TX60" s="41"/>
      <c r="TY60" s="41"/>
      <c r="TZ60" s="41"/>
      <c r="UA60" s="41"/>
      <c r="UB60" s="41"/>
      <c r="UC60" s="41"/>
      <c r="UD60" s="41"/>
      <c r="UE60" s="41"/>
      <c r="UF60" s="41"/>
      <c r="UG60" s="41"/>
      <c r="UH60" s="41"/>
      <c r="UI60" s="41"/>
      <c r="UJ60" s="41"/>
      <c r="UK60" s="41"/>
      <c r="UL60" s="41"/>
      <c r="UM60" s="41"/>
      <c r="UN60" s="41"/>
      <c r="UO60" s="41"/>
      <c r="UP60" s="41"/>
      <c r="UQ60" s="41"/>
      <c r="UR60" s="41"/>
      <c r="US60" s="41"/>
      <c r="UT60" s="41"/>
      <c r="UU60" s="41"/>
      <c r="UV60" s="41"/>
      <c r="UW60" s="41"/>
      <c r="UX60" s="41"/>
      <c r="UY60" s="41"/>
      <c r="UZ60" s="41"/>
      <c r="VA60" s="41"/>
      <c r="VB60" s="41"/>
      <c r="VC60" s="41"/>
      <c r="VD60" s="41"/>
      <c r="VE60" s="41"/>
      <c r="VF60" s="41"/>
      <c r="VG60" s="41"/>
      <c r="VH60" s="41"/>
      <c r="VI60" s="41"/>
      <c r="VJ60" s="41"/>
      <c r="VK60" s="41"/>
      <c r="VL60" s="41"/>
      <c r="VM60" s="41"/>
      <c r="VN60" s="41"/>
      <c r="VO60" s="41"/>
      <c r="VP60" s="41"/>
      <c r="VQ60" s="41"/>
      <c r="VR60" s="41"/>
      <c r="VS60" s="41"/>
      <c r="VT60" s="41"/>
      <c r="VU60" s="41"/>
      <c r="VV60" s="41"/>
      <c r="VW60" s="41"/>
      <c r="VX60" s="41"/>
      <c r="VY60" s="41"/>
      <c r="VZ60" s="41"/>
      <c r="WA60" s="41"/>
      <c r="WB60" s="41"/>
      <c r="WC60" s="41"/>
      <c r="WD60" s="41"/>
      <c r="WE60" s="41"/>
      <c r="WF60" s="41"/>
      <c r="WG60" s="41"/>
      <c r="WH60" s="41"/>
      <c r="WI60" s="41"/>
      <c r="WJ60" s="41"/>
      <c r="WK60" s="41"/>
      <c r="WL60" s="41"/>
      <c r="WM60" s="41"/>
      <c r="WN60" s="41"/>
      <c r="WO60" s="41"/>
      <c r="WP60" s="41"/>
      <c r="WQ60" s="41"/>
      <c r="WR60" s="41"/>
      <c r="WS60" s="41"/>
      <c r="WT60" s="41"/>
      <c r="WU60" s="41"/>
      <c r="WV60" s="41"/>
      <c r="WW60" s="41"/>
    </row>
    <row r="61" spans="1:621" s="69" customFormat="1" ht="17.100000000000001" customHeight="1" x14ac:dyDescent="0.25">
      <c r="A61" s="308">
        <v>90</v>
      </c>
      <c r="B61" s="339">
        <v>3</v>
      </c>
      <c r="C61" s="339">
        <v>1</v>
      </c>
      <c r="D61" s="335">
        <f t="shared" ref="D61" si="10">C61/B61</f>
        <v>0.33333333333333331</v>
      </c>
      <c r="E61" s="331">
        <f t="shared" si="1"/>
        <v>40</v>
      </c>
      <c r="F61" s="336">
        <v>1</v>
      </c>
      <c r="G61" s="336">
        <v>0</v>
      </c>
      <c r="H61" s="336">
        <v>1</v>
      </c>
      <c r="I61" s="337"/>
      <c r="J61" s="336">
        <f t="shared" ref="J61:J62" si="11">F61-G61</f>
        <v>1</v>
      </c>
      <c r="K61" s="338">
        <f t="shared" si="8"/>
        <v>-1</v>
      </c>
      <c r="L61" s="331">
        <f t="shared" si="2"/>
        <v>56</v>
      </c>
      <c r="M61" s="197"/>
      <c r="N61" s="41"/>
      <c r="O61" s="41"/>
      <c r="P61" s="41"/>
      <c r="Q61" s="41"/>
      <c r="R61" s="41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  <c r="AF61" s="41"/>
      <c r="AG61" s="41"/>
      <c r="AH61" s="41"/>
      <c r="AI61" s="41"/>
      <c r="AJ61" s="41"/>
      <c r="AK61" s="41"/>
      <c r="AL61" s="41"/>
      <c r="AM61" s="41"/>
      <c r="AN61" s="41"/>
      <c r="AO61" s="41"/>
      <c r="AP61" s="41"/>
      <c r="AQ61" s="41"/>
      <c r="AR61" s="41"/>
      <c r="AS61" s="41"/>
      <c r="AT61" s="41"/>
      <c r="AU61" s="41"/>
      <c r="AV61" s="41"/>
      <c r="AW61" s="41"/>
      <c r="AX61" s="41"/>
      <c r="AY61" s="41"/>
      <c r="AZ61" s="41"/>
      <c r="BA61" s="41"/>
      <c r="BB61" s="41"/>
      <c r="BC61" s="41"/>
      <c r="BD61" s="41"/>
      <c r="BE61" s="41"/>
      <c r="BF61" s="41"/>
      <c r="BG61" s="41"/>
      <c r="BH61" s="41"/>
      <c r="BI61" s="41"/>
      <c r="BJ61" s="41"/>
      <c r="BK61" s="41"/>
      <c r="BL61" s="41"/>
      <c r="BM61" s="41"/>
      <c r="BN61" s="41"/>
      <c r="BO61" s="41"/>
      <c r="BP61" s="41"/>
      <c r="BQ61" s="41"/>
      <c r="BR61" s="41"/>
      <c r="BS61" s="41"/>
      <c r="BT61" s="41"/>
      <c r="BU61" s="41"/>
      <c r="BV61" s="41"/>
      <c r="BW61" s="41"/>
      <c r="BX61" s="41"/>
      <c r="BY61" s="41"/>
      <c r="BZ61" s="41"/>
      <c r="CA61" s="41"/>
      <c r="CB61" s="41"/>
      <c r="CC61" s="41"/>
      <c r="CD61" s="41"/>
      <c r="CE61" s="41"/>
      <c r="CF61" s="41"/>
      <c r="CG61" s="41"/>
      <c r="CH61" s="41"/>
      <c r="CI61" s="41"/>
      <c r="CJ61" s="41"/>
      <c r="CK61" s="41"/>
      <c r="CL61" s="41"/>
      <c r="CM61" s="41"/>
      <c r="CN61" s="41"/>
      <c r="CO61" s="41"/>
      <c r="CP61" s="41"/>
      <c r="CQ61" s="41"/>
      <c r="CR61" s="41"/>
      <c r="CS61" s="41"/>
      <c r="CT61" s="41"/>
      <c r="CU61" s="41"/>
      <c r="CV61" s="41"/>
      <c r="CW61" s="41"/>
      <c r="CX61" s="41"/>
      <c r="CY61" s="41"/>
      <c r="CZ61" s="41"/>
      <c r="DA61" s="41"/>
      <c r="DB61" s="41"/>
      <c r="DC61" s="41"/>
      <c r="DD61" s="41"/>
      <c r="DE61" s="41"/>
      <c r="DF61" s="41"/>
      <c r="DG61" s="41"/>
      <c r="DH61" s="41"/>
      <c r="DI61" s="41"/>
      <c r="DJ61" s="41"/>
      <c r="DK61" s="41"/>
      <c r="DL61" s="41"/>
      <c r="DM61" s="41"/>
      <c r="DN61" s="41"/>
      <c r="DO61" s="41"/>
      <c r="DP61" s="41"/>
      <c r="DQ61" s="41"/>
      <c r="DR61" s="41"/>
      <c r="DS61" s="41"/>
      <c r="DT61" s="41"/>
      <c r="DU61" s="41"/>
      <c r="DV61" s="41"/>
      <c r="DW61" s="41"/>
      <c r="DX61" s="41"/>
      <c r="DY61" s="41"/>
      <c r="DZ61" s="41"/>
      <c r="EA61" s="41"/>
      <c r="EB61" s="41"/>
      <c r="EC61" s="41"/>
      <c r="ED61" s="41"/>
      <c r="EE61" s="41"/>
      <c r="EF61" s="41"/>
      <c r="EG61" s="41"/>
      <c r="EH61" s="41"/>
      <c r="EI61" s="41"/>
      <c r="EJ61" s="41"/>
      <c r="EK61" s="41"/>
      <c r="EL61" s="41"/>
      <c r="EM61" s="41"/>
      <c r="EN61" s="41"/>
      <c r="EO61" s="41"/>
      <c r="EP61" s="41"/>
      <c r="EQ61" s="41"/>
      <c r="ER61" s="41"/>
      <c r="ES61" s="41"/>
      <c r="ET61" s="41"/>
      <c r="EU61" s="41"/>
      <c r="EV61" s="41"/>
      <c r="EW61" s="41"/>
      <c r="EX61" s="41"/>
      <c r="EY61" s="41"/>
      <c r="EZ61" s="41"/>
      <c r="FA61" s="41"/>
      <c r="FB61" s="41"/>
      <c r="FC61" s="41"/>
      <c r="FD61" s="41"/>
      <c r="FE61" s="41"/>
      <c r="FF61" s="41"/>
      <c r="FG61" s="41"/>
      <c r="FH61" s="41"/>
      <c r="FI61" s="41"/>
      <c r="FJ61" s="41"/>
      <c r="FK61" s="41"/>
      <c r="FL61" s="41"/>
      <c r="FM61" s="41"/>
      <c r="FN61" s="41"/>
      <c r="FO61" s="41"/>
      <c r="FP61" s="41"/>
      <c r="FQ61" s="41"/>
      <c r="FR61" s="41"/>
      <c r="FS61" s="41"/>
      <c r="FT61" s="41"/>
      <c r="FU61" s="41"/>
      <c r="FV61" s="41"/>
      <c r="FW61" s="41"/>
      <c r="FX61" s="41"/>
      <c r="FY61" s="41"/>
      <c r="FZ61" s="41"/>
      <c r="GA61" s="41"/>
      <c r="GB61" s="41"/>
      <c r="GC61" s="41"/>
      <c r="GD61" s="41"/>
      <c r="GE61" s="41"/>
      <c r="GF61" s="41"/>
      <c r="GG61" s="41"/>
      <c r="GH61" s="41"/>
      <c r="GI61" s="41"/>
      <c r="GJ61" s="41"/>
      <c r="GK61" s="41"/>
      <c r="GL61" s="41"/>
      <c r="GM61" s="41"/>
      <c r="GN61" s="41"/>
      <c r="GO61" s="41"/>
      <c r="GP61" s="41"/>
      <c r="GQ61" s="41"/>
      <c r="GR61" s="41"/>
      <c r="GS61" s="41"/>
      <c r="GT61" s="41"/>
      <c r="GU61" s="41"/>
      <c r="GV61" s="41"/>
      <c r="GW61" s="41"/>
      <c r="GX61" s="41"/>
      <c r="GY61" s="41"/>
      <c r="GZ61" s="41"/>
      <c r="HA61" s="41"/>
      <c r="HB61" s="41"/>
      <c r="HC61" s="41"/>
      <c r="HD61" s="41"/>
      <c r="HE61" s="41"/>
      <c r="HF61" s="41"/>
      <c r="HG61" s="41"/>
      <c r="HH61" s="41"/>
      <c r="HI61" s="41"/>
      <c r="HJ61" s="41"/>
      <c r="HK61" s="41"/>
      <c r="HL61" s="41"/>
      <c r="HM61" s="41"/>
      <c r="HN61" s="41"/>
      <c r="HO61" s="41"/>
      <c r="HP61" s="41"/>
      <c r="HQ61" s="41"/>
      <c r="HR61" s="41"/>
      <c r="HS61" s="41"/>
      <c r="HT61" s="41"/>
      <c r="HU61" s="41"/>
      <c r="HV61" s="41"/>
      <c r="HW61" s="41"/>
      <c r="HX61" s="41"/>
      <c r="HY61" s="41"/>
      <c r="HZ61" s="41"/>
      <c r="IA61" s="41"/>
      <c r="IB61" s="41"/>
      <c r="IC61" s="41"/>
      <c r="ID61" s="41"/>
      <c r="IE61" s="41"/>
      <c r="IF61" s="41"/>
      <c r="IG61" s="41"/>
      <c r="IH61" s="41"/>
      <c r="II61" s="41"/>
      <c r="IJ61" s="41"/>
      <c r="IK61" s="41"/>
      <c r="IL61" s="41"/>
      <c r="IM61" s="41"/>
      <c r="IN61" s="41"/>
      <c r="IO61" s="41"/>
      <c r="IP61" s="41"/>
      <c r="IQ61" s="41"/>
      <c r="IR61" s="41"/>
      <c r="IS61" s="41"/>
      <c r="IT61" s="41"/>
      <c r="IU61" s="41"/>
      <c r="IV61" s="41"/>
      <c r="IW61" s="41"/>
      <c r="IX61" s="41"/>
      <c r="IY61" s="41"/>
      <c r="IZ61" s="41"/>
      <c r="JA61" s="41"/>
      <c r="JB61" s="41"/>
      <c r="JC61" s="41"/>
      <c r="JD61" s="41"/>
      <c r="JE61" s="41"/>
      <c r="JF61" s="41"/>
      <c r="JG61" s="41"/>
      <c r="JH61" s="41"/>
      <c r="JI61" s="41"/>
      <c r="JJ61" s="41"/>
      <c r="JK61" s="41"/>
      <c r="JL61" s="41"/>
      <c r="JM61" s="41"/>
      <c r="JN61" s="41"/>
      <c r="JO61" s="41"/>
      <c r="JP61" s="41"/>
      <c r="JQ61" s="41"/>
      <c r="JR61" s="41"/>
      <c r="JS61" s="41"/>
      <c r="JT61" s="41"/>
      <c r="JU61" s="41"/>
      <c r="JV61" s="41"/>
      <c r="JW61" s="41"/>
      <c r="JX61" s="41"/>
      <c r="JY61" s="41"/>
      <c r="JZ61" s="41"/>
      <c r="KA61" s="41"/>
      <c r="KB61" s="41"/>
      <c r="KC61" s="41"/>
      <c r="KD61" s="41"/>
      <c r="KE61" s="41"/>
      <c r="KF61" s="41"/>
      <c r="KG61" s="41"/>
      <c r="KH61" s="41"/>
      <c r="KI61" s="41"/>
      <c r="KJ61" s="41"/>
      <c r="KK61" s="41"/>
      <c r="KL61" s="41"/>
      <c r="KM61" s="41"/>
      <c r="KN61" s="41"/>
      <c r="KO61" s="41"/>
      <c r="KP61" s="41"/>
      <c r="KQ61" s="41"/>
      <c r="KR61" s="41"/>
      <c r="KS61" s="41"/>
      <c r="KT61" s="41"/>
      <c r="KU61" s="41"/>
      <c r="KV61" s="41"/>
      <c r="KW61" s="41"/>
      <c r="KX61" s="41"/>
      <c r="KY61" s="41"/>
      <c r="KZ61" s="41"/>
      <c r="LA61" s="41"/>
      <c r="LB61" s="41"/>
      <c r="LC61" s="41"/>
      <c r="LD61" s="41"/>
      <c r="LE61" s="41"/>
      <c r="LF61" s="41"/>
      <c r="LG61" s="41"/>
      <c r="LH61" s="41"/>
      <c r="LI61" s="41"/>
      <c r="LJ61" s="41"/>
      <c r="LK61" s="41"/>
      <c r="LL61" s="41"/>
      <c r="LM61" s="41"/>
      <c r="LN61" s="41"/>
      <c r="LO61" s="41"/>
      <c r="LP61" s="41"/>
      <c r="LQ61" s="41"/>
      <c r="LR61" s="41"/>
      <c r="LS61" s="41"/>
      <c r="LT61" s="41"/>
      <c r="LU61" s="41"/>
      <c r="LV61" s="41"/>
      <c r="LW61" s="41"/>
      <c r="LX61" s="41"/>
      <c r="LY61" s="41"/>
      <c r="LZ61" s="41"/>
      <c r="MA61" s="41"/>
      <c r="MB61" s="41"/>
      <c r="MC61" s="41"/>
      <c r="MD61" s="41"/>
      <c r="ME61" s="41"/>
      <c r="MF61" s="41"/>
      <c r="MG61" s="41"/>
      <c r="MH61" s="41"/>
      <c r="MI61" s="41"/>
      <c r="MJ61" s="41"/>
      <c r="MK61" s="41"/>
      <c r="ML61" s="41"/>
      <c r="MM61" s="41"/>
      <c r="MN61" s="41"/>
      <c r="MO61" s="41"/>
      <c r="MP61" s="41"/>
      <c r="MQ61" s="41"/>
      <c r="MR61" s="41"/>
      <c r="MS61" s="41"/>
      <c r="MT61" s="41"/>
      <c r="MU61" s="41"/>
      <c r="MV61" s="41"/>
      <c r="MW61" s="41"/>
      <c r="MX61" s="41"/>
      <c r="MY61" s="41"/>
      <c r="MZ61" s="41"/>
      <c r="NA61" s="41"/>
      <c r="NB61" s="41"/>
      <c r="NC61" s="41"/>
      <c r="ND61" s="41"/>
      <c r="NE61" s="41"/>
      <c r="NF61" s="41"/>
      <c r="NG61" s="41"/>
      <c r="NH61" s="41"/>
      <c r="NI61" s="41"/>
      <c r="NJ61" s="41"/>
      <c r="NK61" s="41"/>
      <c r="NL61" s="41"/>
      <c r="NM61" s="41"/>
      <c r="NN61" s="41"/>
      <c r="NO61" s="41"/>
      <c r="NP61" s="41"/>
      <c r="NQ61" s="41"/>
      <c r="NR61" s="41"/>
      <c r="NS61" s="41"/>
      <c r="NT61" s="41"/>
      <c r="NU61" s="41"/>
      <c r="NV61" s="41"/>
      <c r="NW61" s="41"/>
      <c r="NX61" s="41"/>
      <c r="NY61" s="41"/>
      <c r="NZ61" s="41"/>
      <c r="OA61" s="41"/>
      <c r="OB61" s="41"/>
      <c r="OC61" s="41"/>
      <c r="OD61" s="41"/>
      <c r="OE61" s="41"/>
      <c r="OF61" s="41"/>
      <c r="OG61" s="41"/>
      <c r="OH61" s="41"/>
      <c r="OI61" s="41"/>
      <c r="OJ61" s="41"/>
      <c r="OK61" s="41"/>
      <c r="OL61" s="41"/>
      <c r="OM61" s="41"/>
      <c r="ON61" s="41"/>
      <c r="OO61" s="41"/>
      <c r="OP61" s="41"/>
      <c r="OQ61" s="41"/>
      <c r="OR61" s="41"/>
      <c r="OS61" s="41"/>
      <c r="OT61" s="41"/>
      <c r="OU61" s="41"/>
      <c r="OV61" s="41"/>
      <c r="OW61" s="41"/>
      <c r="OX61" s="41"/>
      <c r="OY61" s="41"/>
      <c r="OZ61" s="41"/>
      <c r="PA61" s="41"/>
      <c r="PB61" s="41"/>
      <c r="PC61" s="41"/>
      <c r="PD61" s="41"/>
      <c r="PE61" s="41"/>
      <c r="PF61" s="41"/>
      <c r="PG61" s="41"/>
      <c r="PH61" s="41"/>
      <c r="PI61" s="41"/>
      <c r="PJ61" s="41"/>
      <c r="PK61" s="41"/>
      <c r="PL61" s="41"/>
      <c r="PM61" s="41"/>
      <c r="PN61" s="41"/>
      <c r="PO61" s="41"/>
      <c r="PP61" s="41"/>
      <c r="PQ61" s="41"/>
      <c r="PR61" s="41"/>
      <c r="PS61" s="41"/>
      <c r="PT61" s="41"/>
      <c r="PU61" s="41"/>
      <c r="PV61" s="41"/>
      <c r="PW61" s="41"/>
      <c r="PX61" s="41"/>
      <c r="PY61" s="41"/>
      <c r="PZ61" s="41"/>
      <c r="QA61" s="41"/>
      <c r="QB61" s="41"/>
      <c r="QC61" s="41"/>
      <c r="QD61" s="41"/>
      <c r="QE61" s="41"/>
      <c r="QF61" s="41"/>
      <c r="QG61" s="41"/>
      <c r="QH61" s="41"/>
      <c r="QI61" s="41"/>
      <c r="QJ61" s="41"/>
      <c r="QK61" s="41"/>
      <c r="QL61" s="41"/>
      <c r="QM61" s="41"/>
      <c r="QN61" s="41"/>
      <c r="QO61" s="41"/>
      <c r="QP61" s="41"/>
      <c r="QQ61" s="41"/>
      <c r="QR61" s="41"/>
      <c r="QS61" s="41"/>
      <c r="QT61" s="41"/>
      <c r="QU61" s="41"/>
      <c r="QV61" s="41"/>
      <c r="QW61" s="41"/>
      <c r="QX61" s="41"/>
      <c r="QY61" s="41"/>
      <c r="QZ61" s="41"/>
      <c r="RA61" s="41"/>
      <c r="RB61" s="41"/>
      <c r="RC61" s="41"/>
      <c r="RD61" s="41"/>
      <c r="RE61" s="41"/>
      <c r="RF61" s="41"/>
      <c r="RG61" s="41"/>
      <c r="RH61" s="41"/>
      <c r="RI61" s="41"/>
      <c r="RJ61" s="41"/>
      <c r="RK61" s="41"/>
      <c r="RL61" s="41"/>
      <c r="RM61" s="41"/>
      <c r="RN61" s="41"/>
      <c r="RO61" s="41"/>
      <c r="RP61" s="41"/>
      <c r="RQ61" s="41"/>
      <c r="RR61" s="41"/>
      <c r="RS61" s="41"/>
      <c r="RT61" s="41"/>
      <c r="RU61" s="41"/>
      <c r="RV61" s="41"/>
      <c r="RW61" s="41"/>
      <c r="RX61" s="41"/>
      <c r="RY61" s="41"/>
      <c r="RZ61" s="41"/>
      <c r="SA61" s="41"/>
      <c r="SB61" s="41"/>
      <c r="SC61" s="41"/>
      <c r="SD61" s="41"/>
      <c r="SE61" s="41"/>
      <c r="SF61" s="41"/>
      <c r="SG61" s="41"/>
      <c r="SH61" s="41"/>
      <c r="SI61" s="41"/>
      <c r="SJ61" s="41"/>
      <c r="SK61" s="41"/>
      <c r="SL61" s="41"/>
      <c r="SM61" s="41"/>
      <c r="SN61" s="41"/>
      <c r="SO61" s="41"/>
      <c r="SP61" s="41"/>
      <c r="SQ61" s="41"/>
      <c r="SR61" s="41"/>
      <c r="SS61" s="41"/>
      <c r="ST61" s="41"/>
      <c r="SU61" s="41"/>
      <c r="SV61" s="41"/>
      <c r="SW61" s="41"/>
      <c r="SX61" s="41"/>
      <c r="SY61" s="41"/>
      <c r="SZ61" s="41"/>
      <c r="TA61" s="41"/>
      <c r="TB61" s="41"/>
      <c r="TC61" s="41"/>
      <c r="TD61" s="41"/>
      <c r="TE61" s="41"/>
      <c r="TF61" s="41"/>
      <c r="TG61" s="41"/>
      <c r="TH61" s="41"/>
      <c r="TI61" s="41"/>
      <c r="TJ61" s="41"/>
      <c r="TK61" s="41"/>
      <c r="TL61" s="41"/>
      <c r="TM61" s="41"/>
      <c r="TN61" s="41"/>
      <c r="TO61" s="41"/>
      <c r="TP61" s="41"/>
      <c r="TQ61" s="41"/>
      <c r="TR61" s="41"/>
      <c r="TS61" s="41"/>
      <c r="TT61" s="41"/>
      <c r="TU61" s="41"/>
      <c r="TV61" s="41"/>
      <c r="TW61" s="41"/>
      <c r="TX61" s="41"/>
      <c r="TY61" s="41"/>
      <c r="TZ61" s="41"/>
      <c r="UA61" s="41"/>
      <c r="UB61" s="41"/>
      <c r="UC61" s="41"/>
      <c r="UD61" s="41"/>
      <c r="UE61" s="41"/>
      <c r="UF61" s="41"/>
      <c r="UG61" s="41"/>
      <c r="UH61" s="41"/>
      <c r="UI61" s="41"/>
      <c r="UJ61" s="41"/>
      <c r="UK61" s="41"/>
      <c r="UL61" s="41"/>
      <c r="UM61" s="41"/>
      <c r="UN61" s="41"/>
      <c r="UO61" s="41"/>
      <c r="UP61" s="41"/>
      <c r="UQ61" s="41"/>
      <c r="UR61" s="41"/>
      <c r="US61" s="41"/>
      <c r="UT61" s="41"/>
      <c r="UU61" s="41"/>
      <c r="UV61" s="41"/>
      <c r="UW61" s="41"/>
      <c r="UX61" s="41"/>
      <c r="UY61" s="41"/>
      <c r="UZ61" s="41"/>
      <c r="VA61" s="41"/>
      <c r="VB61" s="41"/>
      <c r="VC61" s="41"/>
      <c r="VD61" s="41"/>
      <c r="VE61" s="41"/>
      <c r="VF61" s="41"/>
      <c r="VG61" s="41"/>
      <c r="VH61" s="41"/>
      <c r="VI61" s="41"/>
      <c r="VJ61" s="41"/>
      <c r="VK61" s="41"/>
      <c r="VL61" s="41"/>
      <c r="VM61" s="41"/>
      <c r="VN61" s="41"/>
      <c r="VO61" s="41"/>
      <c r="VP61" s="41"/>
      <c r="VQ61" s="41"/>
      <c r="VR61" s="41"/>
      <c r="VS61" s="41"/>
      <c r="VT61" s="41"/>
      <c r="VU61" s="41"/>
      <c r="VV61" s="41"/>
      <c r="VW61" s="41"/>
      <c r="VX61" s="41"/>
      <c r="VY61" s="41"/>
      <c r="VZ61" s="41"/>
      <c r="WA61" s="41"/>
      <c r="WB61" s="41"/>
      <c r="WC61" s="41"/>
      <c r="WD61" s="41"/>
      <c r="WE61" s="41"/>
      <c r="WF61" s="41"/>
      <c r="WG61" s="41"/>
      <c r="WH61" s="41"/>
      <c r="WI61" s="41"/>
      <c r="WJ61" s="41"/>
      <c r="WK61" s="41"/>
      <c r="WL61" s="41"/>
      <c r="WM61" s="41"/>
      <c r="WN61" s="41"/>
      <c r="WO61" s="41"/>
      <c r="WP61" s="41"/>
      <c r="WQ61" s="41"/>
      <c r="WR61" s="41"/>
      <c r="WS61" s="41"/>
      <c r="WT61" s="41"/>
      <c r="WU61" s="41"/>
      <c r="WV61" s="41"/>
      <c r="WW61" s="41"/>
    </row>
    <row r="62" spans="1:621" s="69" customFormat="1" ht="17.100000000000001" customHeight="1" x14ac:dyDescent="0.25">
      <c r="A62" s="308">
        <v>91</v>
      </c>
      <c r="B62" s="339">
        <v>7</v>
      </c>
      <c r="C62" s="339">
        <v>3</v>
      </c>
      <c r="D62" s="335">
        <f t="shared" si="5"/>
        <v>0.42857142857142855</v>
      </c>
      <c r="E62" s="331">
        <f t="shared" si="1"/>
        <v>7</v>
      </c>
      <c r="F62" s="336">
        <v>1</v>
      </c>
      <c r="G62" s="336">
        <v>0</v>
      </c>
      <c r="H62" s="336">
        <v>1</v>
      </c>
      <c r="I62" s="337">
        <f t="shared" ref="I62" si="12">H62/C62</f>
        <v>0.33333333333333331</v>
      </c>
      <c r="J62" s="336">
        <f t="shared" si="11"/>
        <v>1</v>
      </c>
      <c r="K62" s="338">
        <f t="shared" si="8"/>
        <v>-1</v>
      </c>
      <c r="L62" s="331">
        <f t="shared" si="2"/>
        <v>56</v>
      </c>
      <c r="M62" s="197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41"/>
      <c r="AG62" s="41"/>
      <c r="AH62" s="41"/>
      <c r="AI62" s="41"/>
      <c r="AJ62" s="41"/>
      <c r="AK62" s="41"/>
      <c r="AL62" s="41"/>
      <c r="AM62" s="41"/>
      <c r="AN62" s="41"/>
      <c r="AO62" s="41"/>
      <c r="AP62" s="41"/>
      <c r="AQ62" s="41"/>
      <c r="AR62" s="41"/>
      <c r="AS62" s="41"/>
      <c r="AT62" s="41"/>
      <c r="AU62" s="41"/>
      <c r="AV62" s="41"/>
      <c r="AW62" s="41"/>
      <c r="AX62" s="41"/>
      <c r="AY62" s="41"/>
      <c r="AZ62" s="41"/>
      <c r="BA62" s="41"/>
      <c r="BB62" s="41"/>
      <c r="BC62" s="41"/>
      <c r="BD62" s="41"/>
      <c r="BE62" s="41"/>
      <c r="BF62" s="41"/>
      <c r="BG62" s="41"/>
      <c r="BH62" s="41"/>
      <c r="BI62" s="41"/>
      <c r="BJ62" s="41"/>
      <c r="BK62" s="41"/>
      <c r="BL62" s="41"/>
      <c r="BM62" s="41"/>
      <c r="BN62" s="41"/>
      <c r="BO62" s="41"/>
      <c r="BP62" s="41"/>
      <c r="BQ62" s="41"/>
      <c r="BR62" s="41"/>
      <c r="BS62" s="41"/>
      <c r="BT62" s="41"/>
      <c r="BU62" s="41"/>
      <c r="BV62" s="41"/>
      <c r="BW62" s="41"/>
      <c r="BX62" s="41"/>
      <c r="BY62" s="41"/>
      <c r="BZ62" s="41"/>
      <c r="CA62" s="41"/>
      <c r="CB62" s="41"/>
      <c r="CC62" s="41"/>
      <c r="CD62" s="41"/>
      <c r="CE62" s="41"/>
      <c r="CF62" s="41"/>
      <c r="CG62" s="41"/>
      <c r="CH62" s="41"/>
      <c r="CI62" s="41"/>
      <c r="CJ62" s="41"/>
      <c r="CK62" s="41"/>
      <c r="CL62" s="41"/>
      <c r="CM62" s="41"/>
      <c r="CN62" s="41"/>
      <c r="CO62" s="41"/>
      <c r="CP62" s="41"/>
      <c r="CQ62" s="41"/>
      <c r="CR62" s="41"/>
      <c r="CS62" s="41"/>
      <c r="CT62" s="41"/>
      <c r="CU62" s="41"/>
      <c r="CV62" s="41"/>
      <c r="CW62" s="41"/>
      <c r="CX62" s="41"/>
      <c r="CY62" s="41"/>
      <c r="CZ62" s="41"/>
      <c r="DA62" s="41"/>
      <c r="DB62" s="41"/>
      <c r="DC62" s="41"/>
      <c r="DD62" s="41"/>
      <c r="DE62" s="41"/>
      <c r="DF62" s="41"/>
      <c r="DG62" s="41"/>
      <c r="DH62" s="41"/>
      <c r="DI62" s="41"/>
      <c r="DJ62" s="41"/>
      <c r="DK62" s="41"/>
      <c r="DL62" s="41"/>
      <c r="DM62" s="41"/>
      <c r="DN62" s="41"/>
      <c r="DO62" s="41"/>
      <c r="DP62" s="41"/>
      <c r="DQ62" s="41"/>
      <c r="DR62" s="41"/>
      <c r="DS62" s="41"/>
      <c r="DT62" s="41"/>
      <c r="DU62" s="41"/>
      <c r="DV62" s="41"/>
      <c r="DW62" s="41"/>
      <c r="DX62" s="41"/>
      <c r="DY62" s="41"/>
      <c r="DZ62" s="41"/>
      <c r="EA62" s="41"/>
      <c r="EB62" s="41"/>
      <c r="EC62" s="41"/>
      <c r="ED62" s="41"/>
      <c r="EE62" s="41"/>
      <c r="EF62" s="41"/>
      <c r="EG62" s="41"/>
      <c r="EH62" s="41"/>
      <c r="EI62" s="41"/>
      <c r="EJ62" s="41"/>
      <c r="EK62" s="41"/>
      <c r="EL62" s="41"/>
      <c r="EM62" s="41"/>
      <c r="EN62" s="41"/>
      <c r="EO62" s="41"/>
      <c r="EP62" s="41"/>
      <c r="EQ62" s="41"/>
      <c r="ER62" s="41"/>
      <c r="ES62" s="41"/>
      <c r="ET62" s="41"/>
      <c r="EU62" s="41"/>
      <c r="EV62" s="41"/>
      <c r="EW62" s="41"/>
      <c r="EX62" s="41"/>
      <c r="EY62" s="41"/>
      <c r="EZ62" s="41"/>
      <c r="FA62" s="41"/>
      <c r="FB62" s="41"/>
      <c r="FC62" s="41"/>
      <c r="FD62" s="41"/>
      <c r="FE62" s="41"/>
      <c r="FF62" s="41"/>
      <c r="FG62" s="41"/>
      <c r="FH62" s="41"/>
      <c r="FI62" s="41"/>
      <c r="FJ62" s="41"/>
      <c r="FK62" s="41"/>
      <c r="FL62" s="41"/>
      <c r="FM62" s="41"/>
      <c r="FN62" s="41"/>
      <c r="FO62" s="41"/>
      <c r="FP62" s="41"/>
      <c r="FQ62" s="41"/>
      <c r="FR62" s="41"/>
      <c r="FS62" s="41"/>
      <c r="FT62" s="41"/>
      <c r="FU62" s="41"/>
      <c r="FV62" s="41"/>
      <c r="FW62" s="41"/>
      <c r="FX62" s="41"/>
      <c r="FY62" s="41"/>
      <c r="FZ62" s="41"/>
      <c r="GA62" s="41"/>
      <c r="GB62" s="41"/>
      <c r="GC62" s="41"/>
      <c r="GD62" s="41"/>
      <c r="GE62" s="41"/>
      <c r="GF62" s="41"/>
      <c r="GG62" s="41"/>
      <c r="GH62" s="41"/>
      <c r="GI62" s="41"/>
      <c r="GJ62" s="41"/>
      <c r="GK62" s="41"/>
      <c r="GL62" s="41"/>
      <c r="GM62" s="41"/>
      <c r="GN62" s="41"/>
      <c r="GO62" s="41"/>
      <c r="GP62" s="41"/>
      <c r="GQ62" s="41"/>
      <c r="GR62" s="41"/>
      <c r="GS62" s="41"/>
      <c r="GT62" s="41"/>
      <c r="GU62" s="41"/>
      <c r="GV62" s="41"/>
      <c r="GW62" s="41"/>
      <c r="GX62" s="41"/>
      <c r="GY62" s="41"/>
      <c r="GZ62" s="41"/>
      <c r="HA62" s="41"/>
      <c r="HB62" s="41"/>
      <c r="HC62" s="41"/>
      <c r="HD62" s="41"/>
      <c r="HE62" s="41"/>
      <c r="HF62" s="41"/>
      <c r="HG62" s="41"/>
      <c r="HH62" s="41"/>
      <c r="HI62" s="41"/>
      <c r="HJ62" s="41"/>
      <c r="HK62" s="41"/>
      <c r="HL62" s="41"/>
      <c r="HM62" s="41"/>
      <c r="HN62" s="41"/>
      <c r="HO62" s="41"/>
      <c r="HP62" s="41"/>
      <c r="HQ62" s="41"/>
      <c r="HR62" s="41"/>
      <c r="HS62" s="41"/>
      <c r="HT62" s="41"/>
      <c r="HU62" s="41"/>
      <c r="HV62" s="41"/>
      <c r="HW62" s="41"/>
      <c r="HX62" s="41"/>
      <c r="HY62" s="41"/>
      <c r="HZ62" s="41"/>
      <c r="IA62" s="41"/>
      <c r="IB62" s="41"/>
      <c r="IC62" s="41"/>
      <c r="ID62" s="41"/>
      <c r="IE62" s="41"/>
      <c r="IF62" s="41"/>
      <c r="IG62" s="41"/>
      <c r="IH62" s="41"/>
      <c r="II62" s="41"/>
      <c r="IJ62" s="41"/>
      <c r="IK62" s="41"/>
      <c r="IL62" s="41"/>
      <c r="IM62" s="41"/>
      <c r="IN62" s="41"/>
      <c r="IO62" s="41"/>
      <c r="IP62" s="41"/>
      <c r="IQ62" s="41"/>
      <c r="IR62" s="41"/>
      <c r="IS62" s="41"/>
      <c r="IT62" s="41"/>
      <c r="IU62" s="41"/>
      <c r="IV62" s="41"/>
      <c r="IW62" s="41"/>
      <c r="IX62" s="41"/>
      <c r="IY62" s="41"/>
      <c r="IZ62" s="41"/>
      <c r="JA62" s="41"/>
      <c r="JB62" s="41"/>
      <c r="JC62" s="41"/>
      <c r="JD62" s="41"/>
      <c r="JE62" s="41"/>
      <c r="JF62" s="41"/>
      <c r="JG62" s="41"/>
      <c r="JH62" s="41"/>
      <c r="JI62" s="41"/>
      <c r="JJ62" s="41"/>
      <c r="JK62" s="41"/>
      <c r="JL62" s="41"/>
      <c r="JM62" s="41"/>
      <c r="JN62" s="41"/>
      <c r="JO62" s="41"/>
      <c r="JP62" s="41"/>
      <c r="JQ62" s="41"/>
      <c r="JR62" s="41"/>
      <c r="JS62" s="41"/>
      <c r="JT62" s="41"/>
      <c r="JU62" s="41"/>
      <c r="JV62" s="41"/>
      <c r="JW62" s="41"/>
      <c r="JX62" s="41"/>
      <c r="JY62" s="41"/>
      <c r="JZ62" s="41"/>
      <c r="KA62" s="41"/>
      <c r="KB62" s="41"/>
      <c r="KC62" s="41"/>
      <c r="KD62" s="41"/>
      <c r="KE62" s="41"/>
      <c r="KF62" s="41"/>
      <c r="KG62" s="41"/>
      <c r="KH62" s="41"/>
      <c r="KI62" s="41"/>
      <c r="KJ62" s="41"/>
      <c r="KK62" s="41"/>
      <c r="KL62" s="41"/>
      <c r="KM62" s="41"/>
      <c r="KN62" s="41"/>
      <c r="KO62" s="41"/>
      <c r="KP62" s="41"/>
      <c r="KQ62" s="41"/>
      <c r="KR62" s="41"/>
      <c r="KS62" s="41"/>
      <c r="KT62" s="41"/>
      <c r="KU62" s="41"/>
      <c r="KV62" s="41"/>
      <c r="KW62" s="41"/>
      <c r="KX62" s="41"/>
      <c r="KY62" s="41"/>
      <c r="KZ62" s="41"/>
      <c r="LA62" s="41"/>
      <c r="LB62" s="41"/>
      <c r="LC62" s="41"/>
      <c r="LD62" s="41"/>
      <c r="LE62" s="41"/>
      <c r="LF62" s="41"/>
      <c r="LG62" s="41"/>
      <c r="LH62" s="41"/>
      <c r="LI62" s="41"/>
      <c r="LJ62" s="41"/>
      <c r="LK62" s="41"/>
      <c r="LL62" s="41"/>
      <c r="LM62" s="41"/>
      <c r="LN62" s="41"/>
      <c r="LO62" s="41"/>
      <c r="LP62" s="41"/>
      <c r="LQ62" s="41"/>
      <c r="LR62" s="41"/>
      <c r="LS62" s="41"/>
      <c r="LT62" s="41"/>
      <c r="LU62" s="41"/>
      <c r="LV62" s="41"/>
      <c r="LW62" s="41"/>
      <c r="LX62" s="41"/>
      <c r="LY62" s="41"/>
      <c r="LZ62" s="41"/>
      <c r="MA62" s="41"/>
      <c r="MB62" s="41"/>
      <c r="MC62" s="41"/>
      <c r="MD62" s="41"/>
      <c r="ME62" s="41"/>
      <c r="MF62" s="41"/>
      <c r="MG62" s="41"/>
      <c r="MH62" s="41"/>
      <c r="MI62" s="41"/>
      <c r="MJ62" s="41"/>
      <c r="MK62" s="41"/>
      <c r="ML62" s="41"/>
      <c r="MM62" s="41"/>
      <c r="MN62" s="41"/>
      <c r="MO62" s="41"/>
      <c r="MP62" s="41"/>
      <c r="MQ62" s="41"/>
      <c r="MR62" s="41"/>
      <c r="MS62" s="41"/>
      <c r="MT62" s="41"/>
      <c r="MU62" s="41"/>
      <c r="MV62" s="41"/>
      <c r="MW62" s="41"/>
      <c r="MX62" s="41"/>
      <c r="MY62" s="41"/>
      <c r="MZ62" s="41"/>
      <c r="NA62" s="41"/>
      <c r="NB62" s="41"/>
      <c r="NC62" s="41"/>
      <c r="ND62" s="41"/>
      <c r="NE62" s="41"/>
      <c r="NF62" s="41"/>
      <c r="NG62" s="41"/>
      <c r="NH62" s="41"/>
      <c r="NI62" s="41"/>
      <c r="NJ62" s="41"/>
      <c r="NK62" s="41"/>
      <c r="NL62" s="41"/>
      <c r="NM62" s="41"/>
      <c r="NN62" s="41"/>
      <c r="NO62" s="41"/>
      <c r="NP62" s="41"/>
      <c r="NQ62" s="41"/>
      <c r="NR62" s="41"/>
      <c r="NS62" s="41"/>
      <c r="NT62" s="41"/>
      <c r="NU62" s="41"/>
      <c r="NV62" s="41"/>
      <c r="NW62" s="41"/>
      <c r="NX62" s="41"/>
      <c r="NY62" s="41"/>
      <c r="NZ62" s="41"/>
      <c r="OA62" s="41"/>
      <c r="OB62" s="41"/>
      <c r="OC62" s="41"/>
      <c r="OD62" s="41"/>
      <c r="OE62" s="41"/>
      <c r="OF62" s="41"/>
      <c r="OG62" s="41"/>
      <c r="OH62" s="41"/>
      <c r="OI62" s="41"/>
      <c r="OJ62" s="41"/>
      <c r="OK62" s="41"/>
      <c r="OL62" s="41"/>
      <c r="OM62" s="41"/>
      <c r="ON62" s="41"/>
      <c r="OO62" s="41"/>
      <c r="OP62" s="41"/>
      <c r="OQ62" s="41"/>
      <c r="OR62" s="41"/>
      <c r="OS62" s="41"/>
      <c r="OT62" s="41"/>
      <c r="OU62" s="41"/>
      <c r="OV62" s="41"/>
      <c r="OW62" s="41"/>
      <c r="OX62" s="41"/>
      <c r="OY62" s="41"/>
      <c r="OZ62" s="41"/>
      <c r="PA62" s="41"/>
      <c r="PB62" s="41"/>
      <c r="PC62" s="41"/>
      <c r="PD62" s="41"/>
      <c r="PE62" s="41"/>
      <c r="PF62" s="41"/>
      <c r="PG62" s="41"/>
      <c r="PH62" s="41"/>
      <c r="PI62" s="41"/>
      <c r="PJ62" s="41"/>
      <c r="PK62" s="41"/>
      <c r="PL62" s="41"/>
      <c r="PM62" s="41"/>
      <c r="PN62" s="41"/>
      <c r="PO62" s="41"/>
      <c r="PP62" s="41"/>
      <c r="PQ62" s="41"/>
      <c r="PR62" s="41"/>
      <c r="PS62" s="41"/>
      <c r="PT62" s="41"/>
      <c r="PU62" s="41"/>
      <c r="PV62" s="41"/>
      <c r="PW62" s="41"/>
      <c r="PX62" s="41"/>
      <c r="PY62" s="41"/>
      <c r="PZ62" s="41"/>
      <c r="QA62" s="41"/>
      <c r="QB62" s="41"/>
      <c r="QC62" s="41"/>
      <c r="QD62" s="41"/>
      <c r="QE62" s="41"/>
      <c r="QF62" s="41"/>
      <c r="QG62" s="41"/>
      <c r="QH62" s="41"/>
      <c r="QI62" s="41"/>
      <c r="QJ62" s="41"/>
      <c r="QK62" s="41"/>
      <c r="QL62" s="41"/>
      <c r="QM62" s="41"/>
      <c r="QN62" s="41"/>
      <c r="QO62" s="41"/>
      <c r="QP62" s="41"/>
      <c r="QQ62" s="41"/>
      <c r="QR62" s="41"/>
      <c r="QS62" s="41"/>
      <c r="QT62" s="41"/>
      <c r="QU62" s="41"/>
      <c r="QV62" s="41"/>
      <c r="QW62" s="41"/>
      <c r="QX62" s="41"/>
      <c r="QY62" s="41"/>
      <c r="QZ62" s="41"/>
      <c r="RA62" s="41"/>
      <c r="RB62" s="41"/>
      <c r="RC62" s="41"/>
      <c r="RD62" s="41"/>
      <c r="RE62" s="41"/>
      <c r="RF62" s="41"/>
      <c r="RG62" s="41"/>
      <c r="RH62" s="41"/>
      <c r="RI62" s="41"/>
      <c r="RJ62" s="41"/>
      <c r="RK62" s="41"/>
      <c r="RL62" s="41"/>
      <c r="RM62" s="41"/>
      <c r="RN62" s="41"/>
      <c r="RO62" s="41"/>
      <c r="RP62" s="41"/>
      <c r="RQ62" s="41"/>
      <c r="RR62" s="41"/>
      <c r="RS62" s="41"/>
      <c r="RT62" s="41"/>
      <c r="RU62" s="41"/>
      <c r="RV62" s="41"/>
      <c r="RW62" s="41"/>
      <c r="RX62" s="41"/>
      <c r="RY62" s="41"/>
      <c r="RZ62" s="41"/>
      <c r="SA62" s="41"/>
      <c r="SB62" s="41"/>
      <c r="SC62" s="41"/>
      <c r="SD62" s="41"/>
      <c r="SE62" s="41"/>
      <c r="SF62" s="41"/>
      <c r="SG62" s="41"/>
      <c r="SH62" s="41"/>
      <c r="SI62" s="41"/>
      <c r="SJ62" s="41"/>
      <c r="SK62" s="41"/>
      <c r="SL62" s="41"/>
      <c r="SM62" s="41"/>
      <c r="SN62" s="41"/>
      <c r="SO62" s="41"/>
      <c r="SP62" s="41"/>
      <c r="SQ62" s="41"/>
      <c r="SR62" s="41"/>
      <c r="SS62" s="41"/>
      <c r="ST62" s="41"/>
      <c r="SU62" s="41"/>
      <c r="SV62" s="41"/>
      <c r="SW62" s="41"/>
      <c r="SX62" s="41"/>
      <c r="SY62" s="41"/>
      <c r="SZ62" s="41"/>
      <c r="TA62" s="41"/>
      <c r="TB62" s="41"/>
      <c r="TC62" s="41"/>
      <c r="TD62" s="41"/>
      <c r="TE62" s="41"/>
      <c r="TF62" s="41"/>
      <c r="TG62" s="41"/>
      <c r="TH62" s="41"/>
      <c r="TI62" s="41"/>
      <c r="TJ62" s="41"/>
      <c r="TK62" s="41"/>
      <c r="TL62" s="41"/>
      <c r="TM62" s="41"/>
      <c r="TN62" s="41"/>
      <c r="TO62" s="41"/>
      <c r="TP62" s="41"/>
      <c r="TQ62" s="41"/>
      <c r="TR62" s="41"/>
      <c r="TS62" s="41"/>
      <c r="TT62" s="41"/>
      <c r="TU62" s="41"/>
      <c r="TV62" s="41"/>
      <c r="TW62" s="41"/>
      <c r="TX62" s="41"/>
      <c r="TY62" s="41"/>
      <c r="TZ62" s="41"/>
      <c r="UA62" s="41"/>
      <c r="UB62" s="41"/>
      <c r="UC62" s="41"/>
      <c r="UD62" s="41"/>
      <c r="UE62" s="41"/>
      <c r="UF62" s="41"/>
      <c r="UG62" s="41"/>
      <c r="UH62" s="41"/>
      <c r="UI62" s="41"/>
      <c r="UJ62" s="41"/>
      <c r="UK62" s="41"/>
      <c r="UL62" s="41"/>
      <c r="UM62" s="41"/>
      <c r="UN62" s="41"/>
      <c r="UO62" s="41"/>
      <c r="UP62" s="41"/>
      <c r="UQ62" s="41"/>
      <c r="UR62" s="41"/>
      <c r="US62" s="41"/>
      <c r="UT62" s="41"/>
      <c r="UU62" s="41"/>
      <c r="UV62" s="41"/>
      <c r="UW62" s="41"/>
      <c r="UX62" s="41"/>
      <c r="UY62" s="41"/>
      <c r="UZ62" s="41"/>
      <c r="VA62" s="41"/>
      <c r="VB62" s="41"/>
      <c r="VC62" s="41"/>
      <c r="VD62" s="41"/>
      <c r="VE62" s="41"/>
      <c r="VF62" s="41"/>
      <c r="VG62" s="41"/>
      <c r="VH62" s="41"/>
      <c r="VI62" s="41"/>
      <c r="VJ62" s="41"/>
      <c r="VK62" s="41"/>
      <c r="VL62" s="41"/>
      <c r="VM62" s="41"/>
      <c r="VN62" s="41"/>
      <c r="VO62" s="41"/>
      <c r="VP62" s="41"/>
      <c r="VQ62" s="41"/>
      <c r="VR62" s="41"/>
      <c r="VS62" s="41"/>
      <c r="VT62" s="41"/>
      <c r="VU62" s="41"/>
      <c r="VV62" s="41"/>
      <c r="VW62" s="41"/>
      <c r="VX62" s="41"/>
      <c r="VY62" s="41"/>
      <c r="VZ62" s="41"/>
      <c r="WA62" s="41"/>
      <c r="WB62" s="41"/>
      <c r="WC62" s="41"/>
      <c r="WD62" s="41"/>
      <c r="WE62" s="41"/>
      <c r="WF62" s="41"/>
      <c r="WG62" s="41"/>
      <c r="WH62" s="41"/>
      <c r="WI62" s="41"/>
      <c r="WJ62" s="41"/>
      <c r="WK62" s="41"/>
      <c r="WL62" s="41"/>
      <c r="WM62" s="41"/>
      <c r="WN62" s="41"/>
      <c r="WO62" s="41"/>
      <c r="WP62" s="41"/>
      <c r="WQ62" s="41"/>
      <c r="WR62" s="41"/>
      <c r="WS62" s="41"/>
      <c r="WT62" s="41"/>
      <c r="WU62" s="41"/>
      <c r="WV62" s="41"/>
      <c r="WW62" s="41"/>
    </row>
    <row r="63" spans="1:621" s="69" customFormat="1" ht="17.100000000000001" customHeight="1" x14ac:dyDescent="0.25">
      <c r="A63" s="308">
        <v>92</v>
      </c>
      <c r="B63" s="339">
        <v>0</v>
      </c>
      <c r="C63" s="339">
        <v>0</v>
      </c>
      <c r="D63" s="335"/>
      <c r="E63" s="340"/>
      <c r="F63" s="336">
        <v>0</v>
      </c>
      <c r="G63" s="336">
        <v>0</v>
      </c>
      <c r="H63" s="336">
        <v>0</v>
      </c>
      <c r="I63" s="337"/>
      <c r="J63" s="336">
        <f t="shared" ref="J63" si="13">F63-G63</f>
        <v>0</v>
      </c>
      <c r="K63" s="338"/>
      <c r="L63" s="340"/>
      <c r="M63" s="197"/>
      <c r="N63" s="41"/>
      <c r="O63" s="41"/>
      <c r="P63" s="41"/>
      <c r="Q63" s="41"/>
      <c r="R63" s="41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F63" s="41"/>
      <c r="AG63" s="41"/>
      <c r="AH63" s="41"/>
      <c r="AI63" s="41"/>
      <c r="AJ63" s="41"/>
      <c r="AK63" s="41"/>
      <c r="AL63" s="41"/>
      <c r="AM63" s="41"/>
      <c r="AN63" s="41"/>
      <c r="AO63" s="41"/>
      <c r="AP63" s="41"/>
      <c r="AQ63" s="41"/>
      <c r="AR63" s="41"/>
      <c r="AS63" s="41"/>
      <c r="AT63" s="41"/>
      <c r="AU63" s="41"/>
      <c r="AV63" s="41"/>
      <c r="AW63" s="41"/>
      <c r="AX63" s="41"/>
      <c r="AY63" s="41"/>
      <c r="AZ63" s="41"/>
      <c r="BA63" s="41"/>
      <c r="BB63" s="41"/>
      <c r="BC63" s="41"/>
      <c r="BD63" s="41"/>
      <c r="BE63" s="41"/>
      <c r="BF63" s="41"/>
      <c r="BG63" s="41"/>
      <c r="BH63" s="41"/>
      <c r="BI63" s="41"/>
      <c r="BJ63" s="41"/>
      <c r="BK63" s="41"/>
      <c r="BL63" s="41"/>
      <c r="BM63" s="41"/>
      <c r="BN63" s="41"/>
      <c r="BO63" s="41"/>
      <c r="BP63" s="41"/>
      <c r="BQ63" s="41"/>
      <c r="BR63" s="41"/>
      <c r="BS63" s="41"/>
      <c r="BT63" s="41"/>
      <c r="BU63" s="41"/>
      <c r="BV63" s="41"/>
      <c r="BW63" s="41"/>
      <c r="BX63" s="41"/>
      <c r="BY63" s="41"/>
      <c r="BZ63" s="41"/>
      <c r="CA63" s="41"/>
      <c r="CB63" s="41"/>
      <c r="CC63" s="41"/>
      <c r="CD63" s="41"/>
      <c r="CE63" s="41"/>
      <c r="CF63" s="41"/>
      <c r="CG63" s="41"/>
      <c r="CH63" s="41"/>
      <c r="CI63" s="41"/>
      <c r="CJ63" s="41"/>
      <c r="CK63" s="41"/>
      <c r="CL63" s="41"/>
      <c r="CM63" s="41"/>
      <c r="CN63" s="41"/>
      <c r="CO63" s="41"/>
      <c r="CP63" s="41"/>
      <c r="CQ63" s="41"/>
      <c r="CR63" s="41"/>
      <c r="CS63" s="41"/>
      <c r="CT63" s="41"/>
      <c r="CU63" s="41"/>
      <c r="CV63" s="41"/>
      <c r="CW63" s="41"/>
      <c r="CX63" s="41"/>
      <c r="CY63" s="41"/>
      <c r="CZ63" s="41"/>
      <c r="DA63" s="41"/>
      <c r="DB63" s="41"/>
      <c r="DC63" s="41"/>
      <c r="DD63" s="41"/>
      <c r="DE63" s="41"/>
      <c r="DF63" s="41"/>
      <c r="DG63" s="41"/>
      <c r="DH63" s="41"/>
      <c r="DI63" s="41"/>
      <c r="DJ63" s="41"/>
      <c r="DK63" s="41"/>
      <c r="DL63" s="41"/>
      <c r="DM63" s="41"/>
      <c r="DN63" s="41"/>
      <c r="DO63" s="41"/>
      <c r="DP63" s="41"/>
      <c r="DQ63" s="41"/>
      <c r="DR63" s="41"/>
      <c r="DS63" s="41"/>
      <c r="DT63" s="41"/>
      <c r="DU63" s="41"/>
      <c r="DV63" s="41"/>
      <c r="DW63" s="41"/>
      <c r="DX63" s="41"/>
      <c r="DY63" s="41"/>
      <c r="DZ63" s="41"/>
      <c r="EA63" s="41"/>
      <c r="EB63" s="41"/>
      <c r="EC63" s="41"/>
      <c r="ED63" s="41"/>
      <c r="EE63" s="41"/>
      <c r="EF63" s="41"/>
      <c r="EG63" s="41"/>
      <c r="EH63" s="41"/>
      <c r="EI63" s="41"/>
      <c r="EJ63" s="41"/>
      <c r="EK63" s="41"/>
      <c r="EL63" s="41"/>
      <c r="EM63" s="41"/>
      <c r="EN63" s="41"/>
      <c r="EO63" s="41"/>
      <c r="EP63" s="41"/>
      <c r="EQ63" s="41"/>
      <c r="ER63" s="41"/>
      <c r="ES63" s="41"/>
      <c r="ET63" s="41"/>
      <c r="EU63" s="41"/>
      <c r="EV63" s="41"/>
      <c r="EW63" s="41"/>
      <c r="EX63" s="41"/>
      <c r="EY63" s="41"/>
      <c r="EZ63" s="41"/>
      <c r="FA63" s="41"/>
      <c r="FB63" s="41"/>
      <c r="FC63" s="41"/>
      <c r="FD63" s="41"/>
      <c r="FE63" s="41"/>
      <c r="FF63" s="41"/>
      <c r="FG63" s="41"/>
      <c r="FH63" s="41"/>
      <c r="FI63" s="41"/>
      <c r="FJ63" s="41"/>
      <c r="FK63" s="41"/>
      <c r="FL63" s="41"/>
      <c r="FM63" s="41"/>
      <c r="FN63" s="41"/>
      <c r="FO63" s="41"/>
      <c r="FP63" s="41"/>
      <c r="FQ63" s="41"/>
      <c r="FR63" s="41"/>
      <c r="FS63" s="41"/>
      <c r="FT63" s="41"/>
      <c r="FU63" s="41"/>
      <c r="FV63" s="41"/>
      <c r="FW63" s="41"/>
      <c r="FX63" s="41"/>
      <c r="FY63" s="41"/>
      <c r="FZ63" s="41"/>
      <c r="GA63" s="41"/>
      <c r="GB63" s="41"/>
      <c r="GC63" s="41"/>
      <c r="GD63" s="41"/>
      <c r="GE63" s="41"/>
      <c r="GF63" s="41"/>
      <c r="GG63" s="41"/>
      <c r="GH63" s="41"/>
      <c r="GI63" s="41"/>
      <c r="GJ63" s="41"/>
      <c r="GK63" s="41"/>
      <c r="GL63" s="41"/>
      <c r="GM63" s="41"/>
      <c r="GN63" s="41"/>
      <c r="GO63" s="41"/>
      <c r="GP63" s="41"/>
      <c r="GQ63" s="41"/>
      <c r="GR63" s="41"/>
      <c r="GS63" s="41"/>
      <c r="GT63" s="41"/>
      <c r="GU63" s="41"/>
      <c r="GV63" s="41"/>
      <c r="GW63" s="41"/>
      <c r="GX63" s="41"/>
      <c r="GY63" s="41"/>
      <c r="GZ63" s="41"/>
      <c r="HA63" s="41"/>
      <c r="HB63" s="41"/>
      <c r="HC63" s="41"/>
      <c r="HD63" s="41"/>
      <c r="HE63" s="41"/>
      <c r="HF63" s="41"/>
      <c r="HG63" s="41"/>
      <c r="HH63" s="41"/>
      <c r="HI63" s="41"/>
      <c r="HJ63" s="41"/>
      <c r="HK63" s="41"/>
      <c r="HL63" s="41"/>
      <c r="HM63" s="41"/>
      <c r="HN63" s="41"/>
      <c r="HO63" s="41"/>
      <c r="HP63" s="41"/>
      <c r="HQ63" s="41"/>
      <c r="HR63" s="41"/>
      <c r="HS63" s="41"/>
      <c r="HT63" s="41"/>
      <c r="HU63" s="41"/>
      <c r="HV63" s="41"/>
      <c r="HW63" s="41"/>
      <c r="HX63" s="41"/>
      <c r="HY63" s="41"/>
      <c r="HZ63" s="41"/>
      <c r="IA63" s="41"/>
      <c r="IB63" s="41"/>
      <c r="IC63" s="41"/>
      <c r="ID63" s="41"/>
      <c r="IE63" s="41"/>
      <c r="IF63" s="41"/>
      <c r="IG63" s="41"/>
      <c r="IH63" s="41"/>
      <c r="II63" s="41"/>
      <c r="IJ63" s="41"/>
      <c r="IK63" s="41"/>
      <c r="IL63" s="41"/>
      <c r="IM63" s="41"/>
      <c r="IN63" s="41"/>
      <c r="IO63" s="41"/>
      <c r="IP63" s="41"/>
      <c r="IQ63" s="41"/>
      <c r="IR63" s="41"/>
      <c r="IS63" s="41"/>
      <c r="IT63" s="41"/>
      <c r="IU63" s="41"/>
      <c r="IV63" s="41"/>
      <c r="IW63" s="41"/>
      <c r="IX63" s="41"/>
      <c r="IY63" s="41"/>
      <c r="IZ63" s="41"/>
      <c r="JA63" s="41"/>
      <c r="JB63" s="41"/>
      <c r="JC63" s="41"/>
      <c r="JD63" s="41"/>
      <c r="JE63" s="41"/>
      <c r="JF63" s="41"/>
      <c r="JG63" s="41"/>
      <c r="JH63" s="41"/>
      <c r="JI63" s="41"/>
      <c r="JJ63" s="41"/>
      <c r="JK63" s="41"/>
      <c r="JL63" s="41"/>
      <c r="JM63" s="41"/>
      <c r="JN63" s="41"/>
      <c r="JO63" s="41"/>
      <c r="JP63" s="41"/>
      <c r="JQ63" s="41"/>
      <c r="JR63" s="41"/>
      <c r="JS63" s="41"/>
      <c r="JT63" s="41"/>
      <c r="JU63" s="41"/>
      <c r="JV63" s="41"/>
      <c r="JW63" s="41"/>
      <c r="JX63" s="41"/>
      <c r="JY63" s="41"/>
      <c r="JZ63" s="41"/>
      <c r="KA63" s="41"/>
      <c r="KB63" s="41"/>
      <c r="KC63" s="41"/>
      <c r="KD63" s="41"/>
      <c r="KE63" s="41"/>
      <c r="KF63" s="41"/>
      <c r="KG63" s="41"/>
      <c r="KH63" s="41"/>
      <c r="KI63" s="41"/>
      <c r="KJ63" s="41"/>
      <c r="KK63" s="41"/>
      <c r="KL63" s="41"/>
      <c r="KM63" s="41"/>
      <c r="KN63" s="41"/>
      <c r="KO63" s="41"/>
      <c r="KP63" s="41"/>
      <c r="KQ63" s="41"/>
      <c r="KR63" s="41"/>
      <c r="KS63" s="41"/>
      <c r="KT63" s="41"/>
      <c r="KU63" s="41"/>
      <c r="KV63" s="41"/>
      <c r="KW63" s="41"/>
      <c r="KX63" s="41"/>
      <c r="KY63" s="41"/>
      <c r="KZ63" s="41"/>
      <c r="LA63" s="41"/>
      <c r="LB63" s="41"/>
      <c r="LC63" s="41"/>
      <c r="LD63" s="41"/>
      <c r="LE63" s="41"/>
      <c r="LF63" s="41"/>
      <c r="LG63" s="41"/>
      <c r="LH63" s="41"/>
      <c r="LI63" s="41"/>
      <c r="LJ63" s="41"/>
      <c r="LK63" s="41"/>
      <c r="LL63" s="41"/>
      <c r="LM63" s="41"/>
      <c r="LN63" s="41"/>
      <c r="LO63" s="41"/>
      <c r="LP63" s="41"/>
      <c r="LQ63" s="41"/>
      <c r="LR63" s="41"/>
      <c r="LS63" s="41"/>
      <c r="LT63" s="41"/>
      <c r="LU63" s="41"/>
      <c r="LV63" s="41"/>
      <c r="LW63" s="41"/>
      <c r="LX63" s="41"/>
      <c r="LY63" s="41"/>
      <c r="LZ63" s="41"/>
      <c r="MA63" s="41"/>
      <c r="MB63" s="41"/>
      <c r="MC63" s="41"/>
      <c r="MD63" s="41"/>
      <c r="ME63" s="41"/>
      <c r="MF63" s="41"/>
      <c r="MG63" s="41"/>
      <c r="MH63" s="41"/>
      <c r="MI63" s="41"/>
      <c r="MJ63" s="41"/>
      <c r="MK63" s="41"/>
      <c r="ML63" s="41"/>
      <c r="MM63" s="41"/>
      <c r="MN63" s="41"/>
      <c r="MO63" s="41"/>
      <c r="MP63" s="41"/>
      <c r="MQ63" s="41"/>
      <c r="MR63" s="41"/>
      <c r="MS63" s="41"/>
      <c r="MT63" s="41"/>
      <c r="MU63" s="41"/>
      <c r="MV63" s="41"/>
      <c r="MW63" s="41"/>
      <c r="MX63" s="41"/>
      <c r="MY63" s="41"/>
      <c r="MZ63" s="41"/>
      <c r="NA63" s="41"/>
      <c r="NB63" s="41"/>
      <c r="NC63" s="41"/>
      <c r="ND63" s="41"/>
      <c r="NE63" s="41"/>
      <c r="NF63" s="41"/>
      <c r="NG63" s="41"/>
      <c r="NH63" s="41"/>
      <c r="NI63" s="41"/>
      <c r="NJ63" s="41"/>
      <c r="NK63" s="41"/>
      <c r="NL63" s="41"/>
      <c r="NM63" s="41"/>
      <c r="NN63" s="41"/>
      <c r="NO63" s="41"/>
      <c r="NP63" s="41"/>
      <c r="NQ63" s="41"/>
      <c r="NR63" s="41"/>
      <c r="NS63" s="41"/>
      <c r="NT63" s="41"/>
      <c r="NU63" s="41"/>
      <c r="NV63" s="41"/>
      <c r="NW63" s="41"/>
      <c r="NX63" s="41"/>
      <c r="NY63" s="41"/>
      <c r="NZ63" s="41"/>
      <c r="OA63" s="41"/>
      <c r="OB63" s="41"/>
      <c r="OC63" s="41"/>
      <c r="OD63" s="41"/>
      <c r="OE63" s="41"/>
      <c r="OF63" s="41"/>
      <c r="OG63" s="41"/>
      <c r="OH63" s="41"/>
      <c r="OI63" s="41"/>
      <c r="OJ63" s="41"/>
      <c r="OK63" s="41"/>
      <c r="OL63" s="41"/>
      <c r="OM63" s="41"/>
      <c r="ON63" s="41"/>
      <c r="OO63" s="41"/>
      <c r="OP63" s="41"/>
      <c r="OQ63" s="41"/>
      <c r="OR63" s="41"/>
      <c r="OS63" s="41"/>
      <c r="OT63" s="41"/>
      <c r="OU63" s="41"/>
      <c r="OV63" s="41"/>
      <c r="OW63" s="41"/>
      <c r="OX63" s="41"/>
      <c r="OY63" s="41"/>
      <c r="OZ63" s="41"/>
      <c r="PA63" s="41"/>
      <c r="PB63" s="41"/>
      <c r="PC63" s="41"/>
      <c r="PD63" s="41"/>
      <c r="PE63" s="41"/>
      <c r="PF63" s="41"/>
      <c r="PG63" s="41"/>
      <c r="PH63" s="41"/>
      <c r="PI63" s="41"/>
      <c r="PJ63" s="41"/>
      <c r="PK63" s="41"/>
      <c r="PL63" s="41"/>
      <c r="PM63" s="41"/>
      <c r="PN63" s="41"/>
      <c r="PO63" s="41"/>
      <c r="PP63" s="41"/>
      <c r="PQ63" s="41"/>
      <c r="PR63" s="41"/>
      <c r="PS63" s="41"/>
      <c r="PT63" s="41"/>
      <c r="PU63" s="41"/>
      <c r="PV63" s="41"/>
      <c r="PW63" s="41"/>
      <c r="PX63" s="41"/>
      <c r="PY63" s="41"/>
      <c r="PZ63" s="41"/>
      <c r="QA63" s="41"/>
      <c r="QB63" s="41"/>
      <c r="QC63" s="41"/>
      <c r="QD63" s="41"/>
      <c r="QE63" s="41"/>
      <c r="QF63" s="41"/>
      <c r="QG63" s="41"/>
      <c r="QH63" s="41"/>
      <c r="QI63" s="41"/>
      <c r="QJ63" s="41"/>
      <c r="QK63" s="41"/>
      <c r="QL63" s="41"/>
      <c r="QM63" s="41"/>
      <c r="QN63" s="41"/>
      <c r="QO63" s="41"/>
      <c r="QP63" s="41"/>
      <c r="QQ63" s="41"/>
      <c r="QR63" s="41"/>
      <c r="QS63" s="41"/>
      <c r="QT63" s="41"/>
      <c r="QU63" s="41"/>
      <c r="QV63" s="41"/>
      <c r="QW63" s="41"/>
      <c r="QX63" s="41"/>
      <c r="QY63" s="41"/>
      <c r="QZ63" s="41"/>
      <c r="RA63" s="41"/>
      <c r="RB63" s="41"/>
      <c r="RC63" s="41"/>
      <c r="RD63" s="41"/>
      <c r="RE63" s="41"/>
      <c r="RF63" s="41"/>
      <c r="RG63" s="41"/>
      <c r="RH63" s="41"/>
      <c r="RI63" s="41"/>
      <c r="RJ63" s="41"/>
      <c r="RK63" s="41"/>
      <c r="RL63" s="41"/>
      <c r="RM63" s="41"/>
      <c r="RN63" s="41"/>
      <c r="RO63" s="41"/>
      <c r="RP63" s="41"/>
      <c r="RQ63" s="41"/>
      <c r="RR63" s="41"/>
      <c r="RS63" s="41"/>
      <c r="RT63" s="41"/>
      <c r="RU63" s="41"/>
      <c r="RV63" s="41"/>
      <c r="RW63" s="41"/>
      <c r="RX63" s="41"/>
      <c r="RY63" s="41"/>
      <c r="RZ63" s="41"/>
      <c r="SA63" s="41"/>
      <c r="SB63" s="41"/>
      <c r="SC63" s="41"/>
      <c r="SD63" s="41"/>
      <c r="SE63" s="41"/>
      <c r="SF63" s="41"/>
      <c r="SG63" s="41"/>
      <c r="SH63" s="41"/>
      <c r="SI63" s="41"/>
      <c r="SJ63" s="41"/>
      <c r="SK63" s="41"/>
      <c r="SL63" s="41"/>
      <c r="SM63" s="41"/>
      <c r="SN63" s="41"/>
      <c r="SO63" s="41"/>
      <c r="SP63" s="41"/>
      <c r="SQ63" s="41"/>
      <c r="SR63" s="41"/>
      <c r="SS63" s="41"/>
      <c r="ST63" s="41"/>
      <c r="SU63" s="41"/>
      <c r="SV63" s="41"/>
      <c r="SW63" s="41"/>
      <c r="SX63" s="41"/>
      <c r="SY63" s="41"/>
      <c r="SZ63" s="41"/>
      <c r="TA63" s="41"/>
      <c r="TB63" s="41"/>
      <c r="TC63" s="41"/>
      <c r="TD63" s="41"/>
      <c r="TE63" s="41"/>
      <c r="TF63" s="41"/>
      <c r="TG63" s="41"/>
      <c r="TH63" s="41"/>
      <c r="TI63" s="41"/>
      <c r="TJ63" s="41"/>
      <c r="TK63" s="41"/>
      <c r="TL63" s="41"/>
      <c r="TM63" s="41"/>
      <c r="TN63" s="41"/>
      <c r="TO63" s="41"/>
      <c r="TP63" s="41"/>
      <c r="TQ63" s="41"/>
      <c r="TR63" s="41"/>
      <c r="TS63" s="41"/>
      <c r="TT63" s="41"/>
      <c r="TU63" s="41"/>
      <c r="TV63" s="41"/>
      <c r="TW63" s="41"/>
      <c r="TX63" s="41"/>
      <c r="TY63" s="41"/>
      <c r="TZ63" s="41"/>
      <c r="UA63" s="41"/>
      <c r="UB63" s="41"/>
      <c r="UC63" s="41"/>
      <c r="UD63" s="41"/>
      <c r="UE63" s="41"/>
      <c r="UF63" s="41"/>
      <c r="UG63" s="41"/>
      <c r="UH63" s="41"/>
      <c r="UI63" s="41"/>
      <c r="UJ63" s="41"/>
      <c r="UK63" s="41"/>
      <c r="UL63" s="41"/>
      <c r="UM63" s="41"/>
      <c r="UN63" s="41"/>
      <c r="UO63" s="41"/>
      <c r="UP63" s="41"/>
      <c r="UQ63" s="41"/>
      <c r="UR63" s="41"/>
      <c r="US63" s="41"/>
      <c r="UT63" s="41"/>
      <c r="UU63" s="41"/>
      <c r="UV63" s="41"/>
      <c r="UW63" s="41"/>
      <c r="UX63" s="41"/>
      <c r="UY63" s="41"/>
      <c r="UZ63" s="41"/>
      <c r="VA63" s="41"/>
      <c r="VB63" s="41"/>
      <c r="VC63" s="41"/>
      <c r="VD63" s="41"/>
      <c r="VE63" s="41"/>
      <c r="VF63" s="41"/>
      <c r="VG63" s="41"/>
      <c r="VH63" s="41"/>
      <c r="VI63" s="41"/>
      <c r="VJ63" s="41"/>
      <c r="VK63" s="41"/>
      <c r="VL63" s="41"/>
      <c r="VM63" s="41"/>
      <c r="VN63" s="41"/>
      <c r="VO63" s="41"/>
      <c r="VP63" s="41"/>
      <c r="VQ63" s="41"/>
      <c r="VR63" s="41"/>
      <c r="VS63" s="41"/>
      <c r="VT63" s="41"/>
      <c r="VU63" s="41"/>
      <c r="VV63" s="41"/>
      <c r="VW63" s="41"/>
      <c r="VX63" s="41"/>
      <c r="VY63" s="41"/>
      <c r="VZ63" s="41"/>
      <c r="WA63" s="41"/>
      <c r="WB63" s="41"/>
      <c r="WC63" s="41"/>
      <c r="WD63" s="41"/>
      <c r="WE63" s="41"/>
      <c r="WF63" s="41"/>
      <c r="WG63" s="41"/>
      <c r="WH63" s="41"/>
      <c r="WI63" s="41"/>
      <c r="WJ63" s="41"/>
      <c r="WK63" s="41"/>
      <c r="WL63" s="41"/>
      <c r="WM63" s="41"/>
      <c r="WN63" s="41"/>
      <c r="WO63" s="41"/>
      <c r="WP63" s="41"/>
      <c r="WQ63" s="41"/>
      <c r="WR63" s="41"/>
      <c r="WS63" s="41"/>
      <c r="WT63" s="41"/>
      <c r="WU63" s="41"/>
      <c r="WV63" s="41"/>
      <c r="WW63" s="41"/>
    </row>
    <row r="64" spans="1:621" s="199" customFormat="1" ht="17.100000000000001" customHeight="1" x14ac:dyDescent="0.25">
      <c r="A64" s="198" t="s">
        <v>81</v>
      </c>
      <c r="B64" s="341">
        <f>SUM(B4:B63)</f>
        <v>24126</v>
      </c>
      <c r="C64" s="341">
        <f>SUM(C4:C63)</f>
        <v>8491</v>
      </c>
      <c r="D64" s="342">
        <f t="shared" si="5"/>
        <v>0.35194396087208818</v>
      </c>
      <c r="E64" s="343"/>
      <c r="F64" s="341">
        <f>SUM(F4:F63)</f>
        <v>1524</v>
      </c>
      <c r="G64" s="341">
        <f t="shared" ref="G64:H64" si="14">SUM(G4:G63)</f>
        <v>1486</v>
      </c>
      <c r="H64" s="341">
        <f t="shared" si="14"/>
        <v>3010</v>
      </c>
      <c r="I64" s="344">
        <f t="shared" si="9"/>
        <v>0.35449299258037925</v>
      </c>
      <c r="J64" s="341">
        <f t="shared" si="3"/>
        <v>38</v>
      </c>
      <c r="K64" s="345">
        <f t="shared" ref="K64" si="15">(G64-F64)/F64</f>
        <v>-2.4934383202099737E-2</v>
      </c>
      <c r="L64" s="343"/>
      <c r="M64" s="197"/>
    </row>
    <row r="65" spans="1:13" x14ac:dyDescent="0.25">
      <c r="A65" s="127" t="s">
        <v>214</v>
      </c>
      <c r="F65" s="145" t="s">
        <v>176</v>
      </c>
      <c r="M65" s="197"/>
    </row>
    <row r="66" spans="1:13" x14ac:dyDescent="0.25">
      <c r="A66" s="2"/>
      <c r="B66" s="41"/>
    </row>
    <row r="67" spans="1:13" x14ac:dyDescent="0.25">
      <c r="A67" s="2"/>
      <c r="B67" s="41"/>
    </row>
    <row r="68" spans="1:13" x14ac:dyDescent="0.25">
      <c r="A68" s="2"/>
      <c r="B68" s="41"/>
    </row>
  </sheetData>
  <printOptions horizontalCentered="1"/>
  <pageMargins left="0.39370078740157483" right="0.39370078740157483" top="0.39370078740157483" bottom="0.59055118110236227" header="0.51181102362204722" footer="0.51181102362204722"/>
  <pageSetup paperSize="9" scale="66" orientation="portrait" r:id="rId1"/>
  <headerFooter alignWithMargins="0"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Q186"/>
  <sheetViews>
    <sheetView workbookViewId="0">
      <selection activeCell="F34" sqref="F34"/>
    </sheetView>
  </sheetViews>
  <sheetFormatPr baseColWidth="10" defaultColWidth="11.42578125" defaultRowHeight="12.75" x14ac:dyDescent="0.2"/>
  <cols>
    <col min="1" max="1" width="13.7109375" style="146" customWidth="1"/>
    <col min="2" max="2" width="38.85546875" style="146" customWidth="1"/>
    <col min="3" max="14" width="7.85546875" style="146" customWidth="1"/>
    <col min="15" max="15" width="9" style="146" customWidth="1"/>
    <col min="16" max="18" width="7.85546875" style="146" customWidth="1"/>
    <col min="19" max="16384" width="11.42578125" style="146"/>
  </cols>
  <sheetData>
    <row r="1" spans="1:17" x14ac:dyDescent="0.2">
      <c r="A1" s="147"/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</row>
    <row r="2" spans="1:17" ht="15.75" x14ac:dyDescent="0.2">
      <c r="A2" s="293" t="s">
        <v>213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</row>
    <row r="3" spans="1:17" x14ac:dyDescent="0.2">
      <c r="A3" s="147"/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</row>
    <row r="4" spans="1:17" ht="15" thickBot="1" x14ac:dyDescent="0.25">
      <c r="A4" s="147"/>
      <c r="B4" s="147"/>
      <c r="C4" s="147"/>
      <c r="D4" s="147"/>
      <c r="E4" s="147"/>
      <c r="F4" s="147"/>
      <c r="G4" s="147"/>
      <c r="H4" s="147"/>
      <c r="I4" s="147"/>
      <c r="J4" s="147"/>
      <c r="K4" s="147"/>
      <c r="L4" s="147"/>
      <c r="M4" s="147"/>
      <c r="N4" s="147"/>
      <c r="O4" s="147"/>
      <c r="P4" s="147"/>
      <c r="Q4" s="78" t="s">
        <v>151</v>
      </c>
    </row>
    <row r="5" spans="1:17" x14ac:dyDescent="0.2">
      <c r="A5" s="147"/>
      <c r="B5" s="149"/>
      <c r="C5" s="350" t="s">
        <v>118</v>
      </c>
      <c r="D5" s="350"/>
      <c r="E5" s="356"/>
      <c r="F5" s="349" t="s">
        <v>119</v>
      </c>
      <c r="G5" s="350"/>
      <c r="H5" s="351"/>
      <c r="I5" s="357" t="s">
        <v>120</v>
      </c>
      <c r="J5" s="350"/>
      <c r="K5" s="351"/>
      <c r="L5" s="349" t="s">
        <v>150</v>
      </c>
      <c r="M5" s="350"/>
      <c r="N5" s="351"/>
      <c r="O5" s="349" t="s">
        <v>126</v>
      </c>
      <c r="P5" s="350"/>
      <c r="Q5" s="351"/>
    </row>
    <row r="6" spans="1:17" ht="13.5" thickBot="1" x14ac:dyDescent="0.25">
      <c r="A6" s="147"/>
      <c r="B6" s="149"/>
      <c r="C6" s="224" t="s">
        <v>133</v>
      </c>
      <c r="D6" s="225" t="s">
        <v>132</v>
      </c>
      <c r="E6" s="226" t="s">
        <v>9</v>
      </c>
      <c r="F6" s="224" t="s">
        <v>133</v>
      </c>
      <c r="G6" s="225" t="s">
        <v>132</v>
      </c>
      <c r="H6" s="227" t="s">
        <v>9</v>
      </c>
      <c r="I6" s="224" t="s">
        <v>133</v>
      </c>
      <c r="J6" s="225" t="s">
        <v>132</v>
      </c>
      <c r="K6" s="227" t="s">
        <v>9</v>
      </c>
      <c r="L6" s="224" t="s">
        <v>133</v>
      </c>
      <c r="M6" s="225" t="s">
        <v>132</v>
      </c>
      <c r="N6" s="227" t="s">
        <v>9</v>
      </c>
      <c r="O6" s="224" t="s">
        <v>133</v>
      </c>
      <c r="P6" s="225" t="s">
        <v>132</v>
      </c>
      <c r="Q6" s="227" t="s">
        <v>9</v>
      </c>
    </row>
    <row r="7" spans="1:17" ht="21.95" customHeight="1" x14ac:dyDescent="0.2">
      <c r="A7" s="352" t="s">
        <v>134</v>
      </c>
      <c r="B7" s="228" t="s">
        <v>135</v>
      </c>
      <c r="C7" s="248">
        <v>91</v>
      </c>
      <c r="D7" s="248">
        <v>195</v>
      </c>
      <c r="E7" s="249">
        <v>286</v>
      </c>
      <c r="F7" s="250">
        <v>20</v>
      </c>
      <c r="G7" s="248">
        <v>57</v>
      </c>
      <c r="H7" s="251">
        <v>77</v>
      </c>
      <c r="I7" s="250">
        <v>7</v>
      </c>
      <c r="J7" s="248">
        <v>24</v>
      </c>
      <c r="K7" s="251">
        <v>31</v>
      </c>
      <c r="L7" s="252">
        <f>F7/C7</f>
        <v>0.21978021978021978</v>
      </c>
      <c r="M7" s="253">
        <f t="shared" ref="M7:O8" si="0">G7/D7</f>
        <v>0.29230769230769232</v>
      </c>
      <c r="N7" s="254">
        <f t="shared" si="0"/>
        <v>0.26923076923076922</v>
      </c>
      <c r="O7" s="252">
        <f>I7/F7</f>
        <v>0.35</v>
      </c>
      <c r="P7" s="253">
        <f t="shared" ref="P7:Q8" si="1">J7/G7</f>
        <v>0.42105263157894735</v>
      </c>
      <c r="Q7" s="254">
        <f t="shared" si="1"/>
        <v>0.40259740259740262</v>
      </c>
    </row>
    <row r="8" spans="1:17" ht="21.95" customHeight="1" x14ac:dyDescent="0.2">
      <c r="A8" s="353"/>
      <c r="B8" s="151" t="s">
        <v>136</v>
      </c>
      <c r="C8" s="161">
        <v>157</v>
      </c>
      <c r="D8" s="161">
        <v>258</v>
      </c>
      <c r="E8" s="162">
        <v>415</v>
      </c>
      <c r="F8" s="163">
        <v>42</v>
      </c>
      <c r="G8" s="161">
        <v>78</v>
      </c>
      <c r="H8" s="164">
        <v>120</v>
      </c>
      <c r="I8" s="165">
        <v>17</v>
      </c>
      <c r="J8" s="161">
        <v>29</v>
      </c>
      <c r="K8" s="164">
        <v>46</v>
      </c>
      <c r="L8" s="166">
        <f t="shared" ref="L8:P80" si="2">F8/C8</f>
        <v>0.26751592356687898</v>
      </c>
      <c r="M8" s="167">
        <f t="shared" si="0"/>
        <v>0.30232558139534882</v>
      </c>
      <c r="N8" s="168">
        <f t="shared" si="0"/>
        <v>0.28915662650602408</v>
      </c>
      <c r="O8" s="166">
        <f t="shared" si="0"/>
        <v>0.40476190476190477</v>
      </c>
      <c r="P8" s="167">
        <f t="shared" si="1"/>
        <v>0.37179487179487181</v>
      </c>
      <c r="Q8" s="168">
        <f t="shared" si="1"/>
        <v>0.38333333333333336</v>
      </c>
    </row>
    <row r="9" spans="1:17" ht="21.95" customHeight="1" x14ac:dyDescent="0.2">
      <c r="A9" s="353"/>
      <c r="B9" s="151" t="s">
        <v>171</v>
      </c>
      <c r="C9" s="161">
        <v>181</v>
      </c>
      <c r="D9" s="161">
        <v>242</v>
      </c>
      <c r="E9" s="162">
        <v>423</v>
      </c>
      <c r="F9" s="163">
        <v>66</v>
      </c>
      <c r="G9" s="161">
        <v>69</v>
      </c>
      <c r="H9" s="164">
        <v>135</v>
      </c>
      <c r="I9" s="165">
        <v>31</v>
      </c>
      <c r="J9" s="161">
        <v>31</v>
      </c>
      <c r="K9" s="164">
        <v>62</v>
      </c>
      <c r="L9" s="166">
        <f t="shared" ref="L9:L68" si="3">F9/C9</f>
        <v>0.36464088397790057</v>
      </c>
      <c r="M9" s="167">
        <f t="shared" ref="M9:M68" si="4">G9/D9</f>
        <v>0.28512396694214875</v>
      </c>
      <c r="N9" s="168">
        <f t="shared" ref="N9:N68" si="5">H9/E9</f>
        <v>0.31914893617021278</v>
      </c>
      <c r="O9" s="166">
        <f t="shared" ref="O9:O65" si="6">I9/F9</f>
        <v>0.46969696969696972</v>
      </c>
      <c r="P9" s="167">
        <f t="shared" ref="P9:P65" si="7">J9/G9</f>
        <v>0.44927536231884058</v>
      </c>
      <c r="Q9" s="168">
        <f t="shared" ref="Q9:Q65" si="8">K9/H9</f>
        <v>0.45925925925925926</v>
      </c>
    </row>
    <row r="10" spans="1:17" ht="21.95" customHeight="1" x14ac:dyDescent="0.2">
      <c r="A10" s="353"/>
      <c r="B10" s="151" t="s">
        <v>172</v>
      </c>
      <c r="C10" s="161">
        <v>69</v>
      </c>
      <c r="D10" s="161">
        <v>84</v>
      </c>
      <c r="E10" s="162">
        <v>153</v>
      </c>
      <c r="F10" s="163">
        <v>27</v>
      </c>
      <c r="G10" s="161">
        <v>36</v>
      </c>
      <c r="H10" s="164">
        <v>63</v>
      </c>
      <c r="I10" s="165">
        <v>9</v>
      </c>
      <c r="J10" s="161">
        <v>11</v>
      </c>
      <c r="K10" s="164">
        <v>20</v>
      </c>
      <c r="L10" s="166">
        <f t="shared" ref="L10:Q10" si="9">F10/C10</f>
        <v>0.39130434782608697</v>
      </c>
      <c r="M10" s="167">
        <f t="shared" si="9"/>
        <v>0.42857142857142855</v>
      </c>
      <c r="N10" s="168">
        <f t="shared" si="9"/>
        <v>0.41176470588235292</v>
      </c>
      <c r="O10" s="166">
        <f t="shared" si="9"/>
        <v>0.33333333333333331</v>
      </c>
      <c r="P10" s="167">
        <f t="shared" si="9"/>
        <v>0.30555555555555558</v>
      </c>
      <c r="Q10" s="168">
        <f t="shared" si="9"/>
        <v>0.31746031746031744</v>
      </c>
    </row>
    <row r="11" spans="1:17" ht="21.95" customHeight="1" x14ac:dyDescent="0.2">
      <c r="A11" s="353"/>
      <c r="B11" s="311" t="s">
        <v>138</v>
      </c>
      <c r="C11" s="312">
        <v>340</v>
      </c>
      <c r="D11" s="312">
        <v>385</v>
      </c>
      <c r="E11" s="313">
        <v>725</v>
      </c>
      <c r="F11" s="314">
        <v>83</v>
      </c>
      <c r="G11" s="312">
        <v>82</v>
      </c>
      <c r="H11" s="315">
        <v>165</v>
      </c>
      <c r="I11" s="316">
        <v>41</v>
      </c>
      <c r="J11" s="312">
        <v>30</v>
      </c>
      <c r="K11" s="315">
        <v>71</v>
      </c>
      <c r="L11" s="317">
        <f t="shared" ref="L11:Q11" si="10">F11/C11</f>
        <v>0.24411764705882352</v>
      </c>
      <c r="M11" s="318">
        <f t="shared" si="10"/>
        <v>0.21298701298701297</v>
      </c>
      <c r="N11" s="319">
        <f t="shared" si="10"/>
        <v>0.22758620689655173</v>
      </c>
      <c r="O11" s="317">
        <f t="shared" si="10"/>
        <v>0.49397590361445781</v>
      </c>
      <c r="P11" s="318">
        <f t="shared" si="10"/>
        <v>0.36585365853658536</v>
      </c>
      <c r="Q11" s="319">
        <f t="shared" si="10"/>
        <v>0.4303030303030303</v>
      </c>
    </row>
    <row r="12" spans="1:17" ht="21.95" customHeight="1" x14ac:dyDescent="0.2">
      <c r="A12" s="354" t="s">
        <v>139</v>
      </c>
      <c r="B12" s="273" t="s">
        <v>135</v>
      </c>
      <c r="C12" s="274">
        <v>66</v>
      </c>
      <c r="D12" s="274">
        <v>135</v>
      </c>
      <c r="E12" s="275">
        <v>201</v>
      </c>
      <c r="F12" s="276">
        <v>31</v>
      </c>
      <c r="G12" s="274">
        <v>46</v>
      </c>
      <c r="H12" s="277">
        <v>77</v>
      </c>
      <c r="I12" s="278">
        <v>10</v>
      </c>
      <c r="J12" s="274">
        <v>8</v>
      </c>
      <c r="K12" s="277">
        <v>18</v>
      </c>
      <c r="L12" s="279">
        <f t="shared" si="3"/>
        <v>0.46969696969696972</v>
      </c>
      <c r="M12" s="280">
        <f t="shared" si="4"/>
        <v>0.34074074074074073</v>
      </c>
      <c r="N12" s="281">
        <f t="shared" si="5"/>
        <v>0.38308457711442784</v>
      </c>
      <c r="O12" s="279">
        <f t="shared" si="6"/>
        <v>0.32258064516129031</v>
      </c>
      <c r="P12" s="280">
        <f t="shared" si="7"/>
        <v>0.17391304347826086</v>
      </c>
      <c r="Q12" s="281">
        <f t="shared" si="8"/>
        <v>0.23376623376623376</v>
      </c>
    </row>
    <row r="13" spans="1:17" ht="21.95" customHeight="1" x14ac:dyDescent="0.2">
      <c r="A13" s="353"/>
      <c r="B13" s="151" t="s">
        <v>136</v>
      </c>
      <c r="C13" s="161">
        <v>136</v>
      </c>
      <c r="D13" s="161">
        <v>220</v>
      </c>
      <c r="E13" s="162">
        <v>356</v>
      </c>
      <c r="F13" s="163">
        <v>57</v>
      </c>
      <c r="G13" s="161">
        <v>96</v>
      </c>
      <c r="H13" s="164">
        <v>153</v>
      </c>
      <c r="I13" s="165">
        <v>19</v>
      </c>
      <c r="J13" s="161">
        <v>35</v>
      </c>
      <c r="K13" s="164">
        <v>54</v>
      </c>
      <c r="L13" s="166">
        <f t="shared" si="3"/>
        <v>0.41911764705882354</v>
      </c>
      <c r="M13" s="167">
        <f t="shared" si="4"/>
        <v>0.43636363636363634</v>
      </c>
      <c r="N13" s="168">
        <f t="shared" si="5"/>
        <v>0.4297752808988764</v>
      </c>
      <c r="O13" s="166">
        <f t="shared" si="6"/>
        <v>0.33333333333333331</v>
      </c>
      <c r="P13" s="167">
        <f t="shared" si="7"/>
        <v>0.36458333333333331</v>
      </c>
      <c r="Q13" s="168">
        <f t="shared" si="8"/>
        <v>0.35294117647058826</v>
      </c>
    </row>
    <row r="14" spans="1:17" ht="21.95" customHeight="1" x14ac:dyDescent="0.2">
      <c r="A14" s="353"/>
      <c r="B14" s="151" t="s">
        <v>171</v>
      </c>
      <c r="C14" s="161">
        <v>148</v>
      </c>
      <c r="D14" s="161">
        <v>214</v>
      </c>
      <c r="E14" s="162">
        <v>362</v>
      </c>
      <c r="F14" s="163">
        <v>50</v>
      </c>
      <c r="G14" s="161">
        <v>85</v>
      </c>
      <c r="H14" s="164">
        <v>135</v>
      </c>
      <c r="I14" s="165">
        <v>22</v>
      </c>
      <c r="J14" s="161">
        <v>37</v>
      </c>
      <c r="K14" s="164">
        <v>59</v>
      </c>
      <c r="L14" s="166">
        <f t="shared" si="3"/>
        <v>0.33783783783783783</v>
      </c>
      <c r="M14" s="167">
        <f t="shared" si="4"/>
        <v>0.39719626168224298</v>
      </c>
      <c r="N14" s="168">
        <f t="shared" si="5"/>
        <v>0.3729281767955801</v>
      </c>
      <c r="O14" s="166">
        <f t="shared" si="6"/>
        <v>0.44</v>
      </c>
      <c r="P14" s="167">
        <f t="shared" si="7"/>
        <v>0.43529411764705883</v>
      </c>
      <c r="Q14" s="168">
        <f t="shared" si="8"/>
        <v>0.43703703703703706</v>
      </c>
    </row>
    <row r="15" spans="1:17" ht="21.95" customHeight="1" x14ac:dyDescent="0.2">
      <c r="A15" s="353"/>
      <c r="B15" s="151" t="s">
        <v>172</v>
      </c>
      <c r="C15" s="161">
        <v>94</v>
      </c>
      <c r="D15" s="161">
        <v>106</v>
      </c>
      <c r="E15" s="162">
        <v>200</v>
      </c>
      <c r="F15" s="163">
        <v>46</v>
      </c>
      <c r="G15" s="161">
        <v>47</v>
      </c>
      <c r="H15" s="164">
        <v>93</v>
      </c>
      <c r="I15" s="165">
        <v>13</v>
      </c>
      <c r="J15" s="161">
        <v>9</v>
      </c>
      <c r="K15" s="164">
        <v>22</v>
      </c>
      <c r="L15" s="166">
        <f t="shared" si="3"/>
        <v>0.48936170212765956</v>
      </c>
      <c r="M15" s="167">
        <f t="shared" si="4"/>
        <v>0.44339622641509435</v>
      </c>
      <c r="N15" s="168">
        <f t="shared" si="5"/>
        <v>0.46500000000000002</v>
      </c>
      <c r="O15" s="166">
        <f t="shared" si="6"/>
        <v>0.28260869565217389</v>
      </c>
      <c r="P15" s="167">
        <f t="shared" si="7"/>
        <v>0.19148936170212766</v>
      </c>
      <c r="Q15" s="168">
        <f t="shared" si="8"/>
        <v>0.23655913978494625</v>
      </c>
    </row>
    <row r="16" spans="1:17" ht="21.95" customHeight="1" x14ac:dyDescent="0.2">
      <c r="A16" s="355"/>
      <c r="B16" s="152" t="s">
        <v>138</v>
      </c>
      <c r="C16" s="169">
        <v>346</v>
      </c>
      <c r="D16" s="169">
        <v>359</v>
      </c>
      <c r="E16" s="170">
        <v>705</v>
      </c>
      <c r="F16" s="171">
        <v>112</v>
      </c>
      <c r="G16" s="169">
        <v>123</v>
      </c>
      <c r="H16" s="172">
        <v>235</v>
      </c>
      <c r="I16" s="173">
        <v>42</v>
      </c>
      <c r="J16" s="169">
        <v>34</v>
      </c>
      <c r="K16" s="172">
        <v>76</v>
      </c>
      <c r="L16" s="174">
        <f t="shared" ref="L16:Q16" si="11">F16/C16</f>
        <v>0.32369942196531792</v>
      </c>
      <c r="M16" s="175">
        <f t="shared" si="11"/>
        <v>0.3426183844011142</v>
      </c>
      <c r="N16" s="176">
        <f t="shared" si="11"/>
        <v>0.33333333333333331</v>
      </c>
      <c r="O16" s="174">
        <f t="shared" si="11"/>
        <v>0.375</v>
      </c>
      <c r="P16" s="175">
        <f t="shared" si="11"/>
        <v>0.27642276422764228</v>
      </c>
      <c r="Q16" s="176">
        <f t="shared" si="11"/>
        <v>0.32340425531914896</v>
      </c>
    </row>
    <row r="17" spans="1:17" ht="21.95" customHeight="1" x14ac:dyDescent="0.2">
      <c r="A17" s="353" t="s">
        <v>140</v>
      </c>
      <c r="B17" s="150" t="s">
        <v>135</v>
      </c>
      <c r="C17" s="153">
        <v>137</v>
      </c>
      <c r="D17" s="153">
        <v>118</v>
      </c>
      <c r="E17" s="154">
        <v>255</v>
      </c>
      <c r="F17" s="155">
        <v>51</v>
      </c>
      <c r="G17" s="153">
        <v>55</v>
      </c>
      <c r="H17" s="156">
        <v>106</v>
      </c>
      <c r="I17" s="157">
        <v>15</v>
      </c>
      <c r="J17" s="153">
        <v>10</v>
      </c>
      <c r="K17" s="156">
        <v>25</v>
      </c>
      <c r="L17" s="158">
        <f t="shared" si="3"/>
        <v>0.37226277372262773</v>
      </c>
      <c r="M17" s="159">
        <f t="shared" si="4"/>
        <v>0.46610169491525422</v>
      </c>
      <c r="N17" s="160">
        <f t="shared" si="5"/>
        <v>0.41568627450980394</v>
      </c>
      <c r="O17" s="158">
        <f t="shared" si="6"/>
        <v>0.29411764705882354</v>
      </c>
      <c r="P17" s="159">
        <f t="shared" si="7"/>
        <v>0.18181818181818182</v>
      </c>
      <c r="Q17" s="160">
        <f t="shared" si="8"/>
        <v>0.23584905660377359</v>
      </c>
    </row>
    <row r="18" spans="1:17" ht="21.95" customHeight="1" x14ac:dyDescent="0.2">
      <c r="A18" s="353"/>
      <c r="B18" s="151" t="s">
        <v>136</v>
      </c>
      <c r="C18" s="161">
        <v>251</v>
      </c>
      <c r="D18" s="161">
        <v>201</v>
      </c>
      <c r="E18" s="162">
        <v>452</v>
      </c>
      <c r="F18" s="163">
        <v>93</v>
      </c>
      <c r="G18" s="161">
        <v>80</v>
      </c>
      <c r="H18" s="164">
        <v>173</v>
      </c>
      <c r="I18" s="165">
        <v>33</v>
      </c>
      <c r="J18" s="161">
        <v>23</v>
      </c>
      <c r="K18" s="164">
        <v>56</v>
      </c>
      <c r="L18" s="166">
        <f t="shared" si="3"/>
        <v>0.37051792828685259</v>
      </c>
      <c r="M18" s="167">
        <f t="shared" si="4"/>
        <v>0.39800995024875624</v>
      </c>
      <c r="N18" s="168">
        <f t="shared" si="5"/>
        <v>0.38274336283185839</v>
      </c>
      <c r="O18" s="166">
        <f t="shared" si="6"/>
        <v>0.35483870967741937</v>
      </c>
      <c r="P18" s="167">
        <f t="shared" si="7"/>
        <v>0.28749999999999998</v>
      </c>
      <c r="Q18" s="168">
        <f t="shared" si="8"/>
        <v>0.32369942196531792</v>
      </c>
    </row>
    <row r="19" spans="1:17" ht="21.95" customHeight="1" x14ac:dyDescent="0.2">
      <c r="A19" s="353"/>
      <c r="B19" s="151" t="s">
        <v>171</v>
      </c>
      <c r="C19" s="161">
        <v>322</v>
      </c>
      <c r="D19" s="161">
        <v>231</v>
      </c>
      <c r="E19" s="162">
        <v>553</v>
      </c>
      <c r="F19" s="163">
        <v>136</v>
      </c>
      <c r="G19" s="161">
        <v>93</v>
      </c>
      <c r="H19" s="164">
        <v>229</v>
      </c>
      <c r="I19" s="165">
        <v>52</v>
      </c>
      <c r="J19" s="161">
        <v>44</v>
      </c>
      <c r="K19" s="164">
        <v>96</v>
      </c>
      <c r="L19" s="166">
        <f t="shared" si="3"/>
        <v>0.42236024844720499</v>
      </c>
      <c r="M19" s="167">
        <f t="shared" si="4"/>
        <v>0.40259740259740262</v>
      </c>
      <c r="N19" s="168">
        <f t="shared" si="5"/>
        <v>0.41410488245931282</v>
      </c>
      <c r="O19" s="166">
        <f t="shared" si="6"/>
        <v>0.38235294117647056</v>
      </c>
      <c r="P19" s="167">
        <f t="shared" si="7"/>
        <v>0.4731182795698925</v>
      </c>
      <c r="Q19" s="168">
        <f t="shared" si="8"/>
        <v>0.41921397379912662</v>
      </c>
    </row>
    <row r="20" spans="1:17" ht="21.95" customHeight="1" x14ac:dyDescent="0.2">
      <c r="A20" s="353"/>
      <c r="B20" s="151" t="s">
        <v>172</v>
      </c>
      <c r="C20" s="161">
        <v>222</v>
      </c>
      <c r="D20" s="161">
        <v>104</v>
      </c>
      <c r="E20" s="162">
        <v>326</v>
      </c>
      <c r="F20" s="163">
        <v>66</v>
      </c>
      <c r="G20" s="161">
        <v>25</v>
      </c>
      <c r="H20" s="164">
        <v>91</v>
      </c>
      <c r="I20" s="165">
        <v>25</v>
      </c>
      <c r="J20" s="161">
        <v>8</v>
      </c>
      <c r="K20" s="164">
        <v>33</v>
      </c>
      <c r="L20" s="166">
        <f t="shared" si="3"/>
        <v>0.29729729729729731</v>
      </c>
      <c r="M20" s="167">
        <f t="shared" si="4"/>
        <v>0.24038461538461539</v>
      </c>
      <c r="N20" s="168">
        <f t="shared" si="5"/>
        <v>0.27914110429447853</v>
      </c>
      <c r="O20" s="166">
        <f t="shared" si="6"/>
        <v>0.37878787878787878</v>
      </c>
      <c r="P20" s="167">
        <f t="shared" si="7"/>
        <v>0.32</v>
      </c>
      <c r="Q20" s="168">
        <f t="shared" si="8"/>
        <v>0.36263736263736263</v>
      </c>
    </row>
    <row r="21" spans="1:17" ht="21.95" customHeight="1" x14ac:dyDescent="0.2">
      <c r="A21" s="353"/>
      <c r="B21" s="311" t="s">
        <v>138</v>
      </c>
      <c r="C21" s="312">
        <v>726</v>
      </c>
      <c r="D21" s="312">
        <v>400</v>
      </c>
      <c r="E21" s="313">
        <v>1126</v>
      </c>
      <c r="F21" s="314">
        <v>254</v>
      </c>
      <c r="G21" s="312">
        <v>98</v>
      </c>
      <c r="H21" s="315">
        <v>352</v>
      </c>
      <c r="I21" s="316">
        <v>87</v>
      </c>
      <c r="J21" s="312">
        <v>35</v>
      </c>
      <c r="K21" s="315">
        <v>122</v>
      </c>
      <c r="L21" s="317">
        <f t="shared" ref="L21:Q21" si="12">F21/C21</f>
        <v>0.34986225895316803</v>
      </c>
      <c r="M21" s="318">
        <f t="shared" si="12"/>
        <v>0.245</v>
      </c>
      <c r="N21" s="319">
        <f t="shared" si="12"/>
        <v>0.31261101243339257</v>
      </c>
      <c r="O21" s="317">
        <f t="shared" si="12"/>
        <v>0.34251968503937008</v>
      </c>
      <c r="P21" s="318">
        <f t="shared" si="12"/>
        <v>0.35714285714285715</v>
      </c>
      <c r="Q21" s="319">
        <f t="shared" si="12"/>
        <v>0.34659090909090912</v>
      </c>
    </row>
    <row r="22" spans="1:17" ht="21.95" customHeight="1" x14ac:dyDescent="0.2">
      <c r="A22" s="354" t="s">
        <v>141</v>
      </c>
      <c r="B22" s="273" t="s">
        <v>135</v>
      </c>
      <c r="C22" s="274">
        <v>132</v>
      </c>
      <c r="D22" s="274">
        <v>229</v>
      </c>
      <c r="E22" s="275">
        <v>361</v>
      </c>
      <c r="F22" s="276">
        <v>56</v>
      </c>
      <c r="G22" s="274">
        <v>77</v>
      </c>
      <c r="H22" s="277">
        <v>133</v>
      </c>
      <c r="I22" s="278">
        <v>23</v>
      </c>
      <c r="J22" s="274">
        <v>26</v>
      </c>
      <c r="K22" s="277">
        <v>49</v>
      </c>
      <c r="L22" s="279">
        <f t="shared" si="3"/>
        <v>0.42424242424242425</v>
      </c>
      <c r="M22" s="280">
        <f t="shared" si="4"/>
        <v>0.33624454148471616</v>
      </c>
      <c r="N22" s="281">
        <f t="shared" si="5"/>
        <v>0.36842105263157893</v>
      </c>
      <c r="O22" s="279">
        <f t="shared" si="6"/>
        <v>0.4107142857142857</v>
      </c>
      <c r="P22" s="280">
        <f t="shared" si="7"/>
        <v>0.33766233766233766</v>
      </c>
      <c r="Q22" s="281">
        <f t="shared" si="8"/>
        <v>0.36842105263157893</v>
      </c>
    </row>
    <row r="23" spans="1:17" ht="21.95" customHeight="1" x14ac:dyDescent="0.2">
      <c r="A23" s="353"/>
      <c r="B23" s="151" t="s">
        <v>136</v>
      </c>
      <c r="C23" s="161">
        <v>250</v>
      </c>
      <c r="D23" s="161">
        <v>366</v>
      </c>
      <c r="E23" s="162">
        <v>616</v>
      </c>
      <c r="F23" s="163">
        <v>85</v>
      </c>
      <c r="G23" s="161">
        <v>144</v>
      </c>
      <c r="H23" s="164">
        <v>229</v>
      </c>
      <c r="I23" s="165">
        <v>30</v>
      </c>
      <c r="J23" s="161">
        <v>55</v>
      </c>
      <c r="K23" s="164">
        <v>85</v>
      </c>
      <c r="L23" s="166">
        <f t="shared" si="3"/>
        <v>0.34</v>
      </c>
      <c r="M23" s="167">
        <f t="shared" si="4"/>
        <v>0.39344262295081966</v>
      </c>
      <c r="N23" s="168">
        <f t="shared" si="5"/>
        <v>0.37175324675324678</v>
      </c>
      <c r="O23" s="166">
        <f t="shared" si="6"/>
        <v>0.35294117647058826</v>
      </c>
      <c r="P23" s="167">
        <f t="shared" si="7"/>
        <v>0.38194444444444442</v>
      </c>
      <c r="Q23" s="168">
        <f t="shared" si="8"/>
        <v>0.37117903930131002</v>
      </c>
    </row>
    <row r="24" spans="1:17" ht="21.95" customHeight="1" x14ac:dyDescent="0.2">
      <c r="A24" s="353"/>
      <c r="B24" s="151" t="s">
        <v>171</v>
      </c>
      <c r="C24" s="161">
        <v>380</v>
      </c>
      <c r="D24" s="161">
        <v>367</v>
      </c>
      <c r="E24" s="162">
        <v>747</v>
      </c>
      <c r="F24" s="163">
        <v>119</v>
      </c>
      <c r="G24" s="161">
        <v>140</v>
      </c>
      <c r="H24" s="164">
        <v>259</v>
      </c>
      <c r="I24" s="165">
        <v>63</v>
      </c>
      <c r="J24" s="161">
        <v>72</v>
      </c>
      <c r="K24" s="164">
        <v>135</v>
      </c>
      <c r="L24" s="166">
        <f t="shared" si="3"/>
        <v>0.31315789473684208</v>
      </c>
      <c r="M24" s="167">
        <f t="shared" si="4"/>
        <v>0.38147138964577659</v>
      </c>
      <c r="N24" s="168">
        <f t="shared" si="5"/>
        <v>0.34672021419009369</v>
      </c>
      <c r="O24" s="166">
        <f t="shared" si="6"/>
        <v>0.52941176470588236</v>
      </c>
      <c r="P24" s="167">
        <f t="shared" si="7"/>
        <v>0.51428571428571423</v>
      </c>
      <c r="Q24" s="168">
        <f t="shared" si="8"/>
        <v>0.52123552123552119</v>
      </c>
    </row>
    <row r="25" spans="1:17" ht="21.95" customHeight="1" x14ac:dyDescent="0.2">
      <c r="A25" s="353"/>
      <c r="B25" s="151" t="s">
        <v>172</v>
      </c>
      <c r="C25" s="161">
        <v>130</v>
      </c>
      <c r="D25" s="161">
        <v>133</v>
      </c>
      <c r="E25" s="162">
        <v>263</v>
      </c>
      <c r="F25" s="163">
        <v>51</v>
      </c>
      <c r="G25" s="161">
        <v>47</v>
      </c>
      <c r="H25" s="164">
        <v>98</v>
      </c>
      <c r="I25" s="165">
        <v>22</v>
      </c>
      <c r="J25" s="161">
        <v>17</v>
      </c>
      <c r="K25" s="164">
        <v>39</v>
      </c>
      <c r="L25" s="166">
        <f t="shared" si="3"/>
        <v>0.3923076923076923</v>
      </c>
      <c r="M25" s="167">
        <f t="shared" si="4"/>
        <v>0.35338345864661652</v>
      </c>
      <c r="N25" s="168">
        <f t="shared" si="5"/>
        <v>0.37262357414448671</v>
      </c>
      <c r="O25" s="166">
        <f t="shared" si="6"/>
        <v>0.43137254901960786</v>
      </c>
      <c r="P25" s="167">
        <f t="shared" si="7"/>
        <v>0.36170212765957449</v>
      </c>
      <c r="Q25" s="168">
        <f t="shared" si="8"/>
        <v>0.39795918367346939</v>
      </c>
    </row>
    <row r="26" spans="1:17" ht="21.95" customHeight="1" x14ac:dyDescent="0.2">
      <c r="A26" s="355"/>
      <c r="B26" s="152" t="s">
        <v>138</v>
      </c>
      <c r="C26" s="169">
        <v>616</v>
      </c>
      <c r="D26" s="169">
        <v>557</v>
      </c>
      <c r="E26" s="170">
        <v>1173</v>
      </c>
      <c r="F26" s="171">
        <v>186</v>
      </c>
      <c r="G26" s="169">
        <v>166</v>
      </c>
      <c r="H26" s="172">
        <v>352</v>
      </c>
      <c r="I26" s="173">
        <v>73</v>
      </c>
      <c r="J26" s="169">
        <v>56</v>
      </c>
      <c r="K26" s="172">
        <v>129</v>
      </c>
      <c r="L26" s="174">
        <f t="shared" ref="L26:Q26" si="13">F26/C26</f>
        <v>0.30194805194805197</v>
      </c>
      <c r="M26" s="175">
        <f t="shared" si="13"/>
        <v>0.29802513464991021</v>
      </c>
      <c r="N26" s="176">
        <f t="shared" si="13"/>
        <v>0.30008525149190113</v>
      </c>
      <c r="O26" s="174">
        <f t="shared" si="13"/>
        <v>0.39247311827956988</v>
      </c>
      <c r="P26" s="175">
        <f t="shared" si="13"/>
        <v>0.33734939759036142</v>
      </c>
      <c r="Q26" s="176">
        <f t="shared" si="13"/>
        <v>0.36647727272727271</v>
      </c>
    </row>
    <row r="27" spans="1:17" ht="21.95" customHeight="1" x14ac:dyDescent="0.2">
      <c r="A27" s="353" t="s">
        <v>142</v>
      </c>
      <c r="B27" s="150" t="s">
        <v>135</v>
      </c>
      <c r="C27" s="153">
        <v>67</v>
      </c>
      <c r="D27" s="153">
        <v>369</v>
      </c>
      <c r="E27" s="154">
        <v>436</v>
      </c>
      <c r="F27" s="155">
        <v>27</v>
      </c>
      <c r="G27" s="153">
        <v>174</v>
      </c>
      <c r="H27" s="156">
        <v>201</v>
      </c>
      <c r="I27" s="157">
        <v>11</v>
      </c>
      <c r="J27" s="153">
        <v>49</v>
      </c>
      <c r="K27" s="156">
        <v>60</v>
      </c>
      <c r="L27" s="158">
        <f t="shared" si="3"/>
        <v>0.40298507462686567</v>
      </c>
      <c r="M27" s="159">
        <f t="shared" si="4"/>
        <v>0.47154471544715448</v>
      </c>
      <c r="N27" s="160">
        <f t="shared" si="5"/>
        <v>0.46100917431192662</v>
      </c>
      <c r="O27" s="158">
        <f t="shared" si="6"/>
        <v>0.40740740740740738</v>
      </c>
      <c r="P27" s="159">
        <f t="shared" si="7"/>
        <v>0.28160919540229884</v>
      </c>
      <c r="Q27" s="160">
        <f t="shared" si="8"/>
        <v>0.29850746268656714</v>
      </c>
    </row>
    <row r="28" spans="1:17" ht="21.95" customHeight="1" x14ac:dyDescent="0.2">
      <c r="A28" s="353"/>
      <c r="B28" s="151" t="s">
        <v>136</v>
      </c>
      <c r="C28" s="161">
        <v>98</v>
      </c>
      <c r="D28" s="161">
        <v>525</v>
      </c>
      <c r="E28" s="162">
        <v>623</v>
      </c>
      <c r="F28" s="163">
        <v>35</v>
      </c>
      <c r="G28" s="161">
        <v>166</v>
      </c>
      <c r="H28" s="164">
        <v>201</v>
      </c>
      <c r="I28" s="165">
        <v>13</v>
      </c>
      <c r="J28" s="161">
        <v>54</v>
      </c>
      <c r="K28" s="164">
        <v>67</v>
      </c>
      <c r="L28" s="166">
        <f t="shared" si="3"/>
        <v>0.35714285714285715</v>
      </c>
      <c r="M28" s="167">
        <f t="shared" si="4"/>
        <v>0.31619047619047619</v>
      </c>
      <c r="N28" s="168">
        <f t="shared" si="5"/>
        <v>0.32263242375601925</v>
      </c>
      <c r="O28" s="166">
        <f t="shared" si="6"/>
        <v>0.37142857142857144</v>
      </c>
      <c r="P28" s="167">
        <f t="shared" si="7"/>
        <v>0.3253012048192771</v>
      </c>
      <c r="Q28" s="168">
        <f t="shared" si="8"/>
        <v>0.33333333333333331</v>
      </c>
    </row>
    <row r="29" spans="1:17" ht="21.95" customHeight="1" x14ac:dyDescent="0.2">
      <c r="A29" s="353"/>
      <c r="B29" s="151" t="s">
        <v>171</v>
      </c>
      <c r="C29" s="161">
        <v>133</v>
      </c>
      <c r="D29" s="161">
        <v>455</v>
      </c>
      <c r="E29" s="162">
        <v>588</v>
      </c>
      <c r="F29" s="163">
        <v>46</v>
      </c>
      <c r="G29" s="161">
        <v>177</v>
      </c>
      <c r="H29" s="164">
        <v>223</v>
      </c>
      <c r="I29" s="165">
        <v>21</v>
      </c>
      <c r="J29" s="161">
        <v>71</v>
      </c>
      <c r="K29" s="164">
        <v>92</v>
      </c>
      <c r="L29" s="166">
        <f t="shared" si="3"/>
        <v>0.34586466165413532</v>
      </c>
      <c r="M29" s="167">
        <f t="shared" si="4"/>
        <v>0.38901098901098902</v>
      </c>
      <c r="N29" s="168">
        <f t="shared" si="5"/>
        <v>0.37925170068027209</v>
      </c>
      <c r="O29" s="166">
        <f t="shared" si="6"/>
        <v>0.45652173913043476</v>
      </c>
      <c r="P29" s="167">
        <f t="shared" si="7"/>
        <v>0.40112994350282488</v>
      </c>
      <c r="Q29" s="168">
        <f t="shared" si="8"/>
        <v>0.41255605381165922</v>
      </c>
    </row>
    <row r="30" spans="1:17" ht="21.95" customHeight="1" x14ac:dyDescent="0.2">
      <c r="A30" s="353"/>
      <c r="B30" s="151" t="s">
        <v>172</v>
      </c>
      <c r="C30" s="161">
        <v>109</v>
      </c>
      <c r="D30" s="161">
        <v>283</v>
      </c>
      <c r="E30" s="162">
        <v>392</v>
      </c>
      <c r="F30" s="163">
        <v>42</v>
      </c>
      <c r="G30" s="161">
        <v>107</v>
      </c>
      <c r="H30" s="164">
        <v>149</v>
      </c>
      <c r="I30" s="165">
        <v>15</v>
      </c>
      <c r="J30" s="161">
        <v>20</v>
      </c>
      <c r="K30" s="164">
        <v>35</v>
      </c>
      <c r="L30" s="166">
        <f t="shared" si="3"/>
        <v>0.38532110091743121</v>
      </c>
      <c r="M30" s="167">
        <f t="shared" si="4"/>
        <v>0.37809187279151946</v>
      </c>
      <c r="N30" s="168">
        <f t="shared" si="5"/>
        <v>0.38010204081632654</v>
      </c>
      <c r="O30" s="166">
        <f t="shared" si="6"/>
        <v>0.35714285714285715</v>
      </c>
      <c r="P30" s="167">
        <f t="shared" si="7"/>
        <v>0.18691588785046728</v>
      </c>
      <c r="Q30" s="168">
        <f t="shared" si="8"/>
        <v>0.2348993288590604</v>
      </c>
    </row>
    <row r="31" spans="1:17" ht="21.95" customHeight="1" x14ac:dyDescent="0.2">
      <c r="A31" s="353"/>
      <c r="B31" s="311" t="s">
        <v>138</v>
      </c>
      <c r="C31" s="312">
        <v>296</v>
      </c>
      <c r="D31" s="312">
        <v>994</v>
      </c>
      <c r="E31" s="313">
        <v>1290</v>
      </c>
      <c r="F31" s="314">
        <v>94</v>
      </c>
      <c r="G31" s="312">
        <v>304</v>
      </c>
      <c r="H31" s="315">
        <v>398</v>
      </c>
      <c r="I31" s="316">
        <v>38</v>
      </c>
      <c r="J31" s="312">
        <v>83</v>
      </c>
      <c r="K31" s="315">
        <v>121</v>
      </c>
      <c r="L31" s="317">
        <f t="shared" ref="L31:Q31" si="14">F31/C31</f>
        <v>0.31756756756756754</v>
      </c>
      <c r="M31" s="318">
        <f t="shared" si="14"/>
        <v>0.30583501006036218</v>
      </c>
      <c r="N31" s="319">
        <f t="shared" si="14"/>
        <v>0.30852713178294572</v>
      </c>
      <c r="O31" s="317">
        <f t="shared" si="14"/>
        <v>0.40425531914893614</v>
      </c>
      <c r="P31" s="318">
        <f t="shared" si="14"/>
        <v>0.27302631578947367</v>
      </c>
      <c r="Q31" s="319">
        <f t="shared" si="14"/>
        <v>0.30402010050251255</v>
      </c>
    </row>
    <row r="32" spans="1:17" ht="21.95" customHeight="1" x14ac:dyDescent="0.2">
      <c r="A32" s="354" t="s">
        <v>143</v>
      </c>
      <c r="B32" s="273" t="s">
        <v>135</v>
      </c>
      <c r="C32" s="274">
        <v>32</v>
      </c>
      <c r="D32" s="274">
        <v>159</v>
      </c>
      <c r="E32" s="275">
        <v>191</v>
      </c>
      <c r="F32" s="276">
        <v>15</v>
      </c>
      <c r="G32" s="274">
        <v>60</v>
      </c>
      <c r="H32" s="277">
        <v>75</v>
      </c>
      <c r="I32" s="278">
        <v>9</v>
      </c>
      <c r="J32" s="274">
        <v>15</v>
      </c>
      <c r="K32" s="277">
        <v>24</v>
      </c>
      <c r="L32" s="279">
        <f t="shared" si="3"/>
        <v>0.46875</v>
      </c>
      <c r="M32" s="280">
        <f t="shared" si="4"/>
        <v>0.37735849056603776</v>
      </c>
      <c r="N32" s="281">
        <f t="shared" si="5"/>
        <v>0.39267015706806285</v>
      </c>
      <c r="O32" s="279">
        <f t="shared" si="6"/>
        <v>0.6</v>
      </c>
      <c r="P32" s="280">
        <f t="shared" si="7"/>
        <v>0.25</v>
      </c>
      <c r="Q32" s="281">
        <f t="shared" si="8"/>
        <v>0.32</v>
      </c>
    </row>
    <row r="33" spans="1:17" ht="21.95" customHeight="1" x14ac:dyDescent="0.2">
      <c r="A33" s="353"/>
      <c r="B33" s="151" t="s">
        <v>136</v>
      </c>
      <c r="C33" s="161">
        <v>42</v>
      </c>
      <c r="D33" s="161">
        <v>238</v>
      </c>
      <c r="E33" s="162">
        <v>280</v>
      </c>
      <c r="F33" s="163">
        <v>12</v>
      </c>
      <c r="G33" s="161">
        <v>65</v>
      </c>
      <c r="H33" s="164">
        <v>77</v>
      </c>
      <c r="I33" s="165">
        <v>7</v>
      </c>
      <c r="J33" s="161">
        <v>26</v>
      </c>
      <c r="K33" s="164">
        <v>33</v>
      </c>
      <c r="L33" s="166">
        <f t="shared" si="3"/>
        <v>0.2857142857142857</v>
      </c>
      <c r="M33" s="167">
        <f t="shared" si="4"/>
        <v>0.27310924369747897</v>
      </c>
      <c r="N33" s="168">
        <f t="shared" si="5"/>
        <v>0.27500000000000002</v>
      </c>
      <c r="O33" s="166">
        <f t="shared" si="6"/>
        <v>0.58333333333333337</v>
      </c>
      <c r="P33" s="167">
        <f t="shared" si="7"/>
        <v>0.4</v>
      </c>
      <c r="Q33" s="168">
        <f t="shared" si="8"/>
        <v>0.42857142857142855</v>
      </c>
    </row>
    <row r="34" spans="1:17" ht="21.95" customHeight="1" x14ac:dyDescent="0.2">
      <c r="A34" s="353"/>
      <c r="B34" s="151" t="s">
        <v>137</v>
      </c>
      <c r="C34" s="161">
        <v>52</v>
      </c>
      <c r="D34" s="161">
        <v>145</v>
      </c>
      <c r="E34" s="162">
        <v>197</v>
      </c>
      <c r="F34" s="163">
        <v>13</v>
      </c>
      <c r="G34" s="161">
        <v>52</v>
      </c>
      <c r="H34" s="164">
        <v>65</v>
      </c>
      <c r="I34" s="165">
        <v>9</v>
      </c>
      <c r="J34" s="161">
        <v>22</v>
      </c>
      <c r="K34" s="164">
        <v>31</v>
      </c>
      <c r="L34" s="166">
        <f t="shared" si="3"/>
        <v>0.25</v>
      </c>
      <c r="M34" s="167">
        <f t="shared" si="4"/>
        <v>0.35862068965517241</v>
      </c>
      <c r="N34" s="168">
        <f t="shared" si="5"/>
        <v>0.32994923857868019</v>
      </c>
      <c r="O34" s="166">
        <f t="shared" si="6"/>
        <v>0.69230769230769229</v>
      </c>
      <c r="P34" s="167">
        <f t="shared" si="7"/>
        <v>0.42307692307692307</v>
      </c>
      <c r="Q34" s="168">
        <f t="shared" si="8"/>
        <v>0.47692307692307695</v>
      </c>
    </row>
    <row r="35" spans="1:17" ht="21.95" customHeight="1" x14ac:dyDescent="0.2">
      <c r="A35" s="353"/>
      <c r="B35" s="151" t="s">
        <v>172</v>
      </c>
      <c r="C35" s="161">
        <v>28</v>
      </c>
      <c r="D35" s="161">
        <v>80</v>
      </c>
      <c r="E35" s="162">
        <v>108</v>
      </c>
      <c r="F35" s="163">
        <v>13</v>
      </c>
      <c r="G35" s="161">
        <v>25</v>
      </c>
      <c r="H35" s="164">
        <v>38</v>
      </c>
      <c r="I35" s="165">
        <v>6</v>
      </c>
      <c r="J35" s="161">
        <v>8</v>
      </c>
      <c r="K35" s="164">
        <v>14</v>
      </c>
      <c r="L35" s="166">
        <f t="shared" ref="L35" si="15">F35/C35</f>
        <v>0.4642857142857143</v>
      </c>
      <c r="M35" s="167">
        <f t="shared" ref="M35" si="16">G35/D35</f>
        <v>0.3125</v>
      </c>
      <c r="N35" s="168">
        <f t="shared" ref="N35" si="17">H35/E35</f>
        <v>0.35185185185185186</v>
      </c>
      <c r="O35" s="166">
        <f t="shared" ref="O35" si="18">I35/F35</f>
        <v>0.46153846153846156</v>
      </c>
      <c r="P35" s="167">
        <f t="shared" ref="P35" si="19">J35/G35</f>
        <v>0.32</v>
      </c>
      <c r="Q35" s="168">
        <f t="shared" ref="Q35" si="20">K35/H35</f>
        <v>0.36842105263157893</v>
      </c>
    </row>
    <row r="36" spans="1:17" ht="21.95" customHeight="1" x14ac:dyDescent="0.2">
      <c r="A36" s="355"/>
      <c r="B36" s="152" t="s">
        <v>138</v>
      </c>
      <c r="C36" s="169">
        <v>114</v>
      </c>
      <c r="D36" s="169">
        <v>348</v>
      </c>
      <c r="E36" s="170">
        <v>462</v>
      </c>
      <c r="F36" s="171">
        <v>35</v>
      </c>
      <c r="G36" s="169">
        <v>111</v>
      </c>
      <c r="H36" s="172">
        <v>146</v>
      </c>
      <c r="I36" s="173">
        <v>15</v>
      </c>
      <c r="J36" s="169">
        <v>29</v>
      </c>
      <c r="K36" s="172">
        <v>44</v>
      </c>
      <c r="L36" s="174">
        <f t="shared" ref="L36" si="21">F36/C36</f>
        <v>0.30701754385964913</v>
      </c>
      <c r="M36" s="175">
        <f t="shared" ref="M36" si="22">G36/D36</f>
        <v>0.31896551724137934</v>
      </c>
      <c r="N36" s="176">
        <f t="shared" ref="N36" si="23">H36/E36</f>
        <v>0.31601731601731603</v>
      </c>
      <c r="O36" s="174">
        <f t="shared" ref="O36" si="24">I36/F36</f>
        <v>0.42857142857142855</v>
      </c>
      <c r="P36" s="175">
        <f t="shared" ref="P36" si="25">J36/G36</f>
        <v>0.26126126126126126</v>
      </c>
      <c r="Q36" s="176">
        <f t="shared" ref="Q36" si="26">K36/H36</f>
        <v>0.30136986301369861</v>
      </c>
    </row>
    <row r="37" spans="1:17" ht="21.95" customHeight="1" x14ac:dyDescent="0.2">
      <c r="A37" s="353" t="s">
        <v>144</v>
      </c>
      <c r="B37" s="150" t="s">
        <v>135</v>
      </c>
      <c r="C37" s="153">
        <v>70</v>
      </c>
      <c r="D37" s="153">
        <v>174</v>
      </c>
      <c r="E37" s="154">
        <v>244</v>
      </c>
      <c r="F37" s="155">
        <v>20</v>
      </c>
      <c r="G37" s="153">
        <v>62</v>
      </c>
      <c r="H37" s="156">
        <v>82</v>
      </c>
      <c r="I37" s="157">
        <v>11</v>
      </c>
      <c r="J37" s="153">
        <v>14</v>
      </c>
      <c r="K37" s="156">
        <v>25</v>
      </c>
      <c r="L37" s="158">
        <f t="shared" si="3"/>
        <v>0.2857142857142857</v>
      </c>
      <c r="M37" s="159">
        <f t="shared" si="4"/>
        <v>0.35632183908045978</v>
      </c>
      <c r="N37" s="160">
        <f t="shared" si="5"/>
        <v>0.33606557377049179</v>
      </c>
      <c r="O37" s="158">
        <f t="shared" si="6"/>
        <v>0.55000000000000004</v>
      </c>
      <c r="P37" s="159">
        <f t="shared" si="7"/>
        <v>0.22580645161290322</v>
      </c>
      <c r="Q37" s="160">
        <f t="shared" si="8"/>
        <v>0.3048780487804878</v>
      </c>
    </row>
    <row r="38" spans="1:17" ht="21.95" customHeight="1" x14ac:dyDescent="0.2">
      <c r="A38" s="353"/>
      <c r="B38" s="151" t="s">
        <v>136</v>
      </c>
      <c r="C38" s="161">
        <v>89</v>
      </c>
      <c r="D38" s="161">
        <v>208</v>
      </c>
      <c r="E38" s="162">
        <v>297</v>
      </c>
      <c r="F38" s="163">
        <v>27</v>
      </c>
      <c r="G38" s="161">
        <v>82</v>
      </c>
      <c r="H38" s="164">
        <v>109</v>
      </c>
      <c r="I38" s="165">
        <v>14</v>
      </c>
      <c r="J38" s="161">
        <v>36</v>
      </c>
      <c r="K38" s="164">
        <v>50</v>
      </c>
      <c r="L38" s="166">
        <f t="shared" si="3"/>
        <v>0.30337078651685395</v>
      </c>
      <c r="M38" s="167">
        <f t="shared" si="4"/>
        <v>0.39423076923076922</v>
      </c>
      <c r="N38" s="168">
        <f t="shared" si="5"/>
        <v>0.367003367003367</v>
      </c>
      <c r="O38" s="166">
        <f t="shared" si="6"/>
        <v>0.51851851851851849</v>
      </c>
      <c r="P38" s="167">
        <f t="shared" si="7"/>
        <v>0.43902439024390244</v>
      </c>
      <c r="Q38" s="168">
        <f t="shared" si="8"/>
        <v>0.45871559633027525</v>
      </c>
    </row>
    <row r="39" spans="1:17" ht="21.95" customHeight="1" x14ac:dyDescent="0.2">
      <c r="A39" s="353"/>
      <c r="B39" s="151" t="s">
        <v>171</v>
      </c>
      <c r="C39" s="161">
        <v>99</v>
      </c>
      <c r="D39" s="161">
        <v>195</v>
      </c>
      <c r="E39" s="162">
        <v>294</v>
      </c>
      <c r="F39" s="163">
        <v>28</v>
      </c>
      <c r="G39" s="161">
        <v>64</v>
      </c>
      <c r="H39" s="164">
        <v>92</v>
      </c>
      <c r="I39" s="165">
        <v>14</v>
      </c>
      <c r="J39" s="161">
        <v>35</v>
      </c>
      <c r="K39" s="164">
        <v>49</v>
      </c>
      <c r="L39" s="166">
        <f t="shared" si="3"/>
        <v>0.28282828282828282</v>
      </c>
      <c r="M39" s="167">
        <f t="shared" si="4"/>
        <v>0.3282051282051282</v>
      </c>
      <c r="N39" s="168">
        <f t="shared" si="5"/>
        <v>0.31292517006802723</v>
      </c>
      <c r="O39" s="166">
        <f t="shared" si="6"/>
        <v>0.5</v>
      </c>
      <c r="P39" s="167">
        <f t="shared" si="7"/>
        <v>0.546875</v>
      </c>
      <c r="Q39" s="168">
        <f t="shared" si="8"/>
        <v>0.53260869565217395</v>
      </c>
    </row>
    <row r="40" spans="1:17" ht="21.95" customHeight="1" x14ac:dyDescent="0.2">
      <c r="A40" s="353"/>
      <c r="B40" s="151" t="s">
        <v>172</v>
      </c>
      <c r="C40" s="161">
        <v>67</v>
      </c>
      <c r="D40" s="161">
        <v>79</v>
      </c>
      <c r="E40" s="162">
        <v>146</v>
      </c>
      <c r="F40" s="163">
        <v>30</v>
      </c>
      <c r="G40" s="161">
        <v>26</v>
      </c>
      <c r="H40" s="164">
        <v>56</v>
      </c>
      <c r="I40" s="165">
        <v>13</v>
      </c>
      <c r="J40" s="161">
        <v>6</v>
      </c>
      <c r="K40" s="164">
        <v>19</v>
      </c>
      <c r="L40" s="166">
        <f t="shared" si="3"/>
        <v>0.44776119402985076</v>
      </c>
      <c r="M40" s="167">
        <f t="shared" si="4"/>
        <v>0.32911392405063289</v>
      </c>
      <c r="N40" s="168">
        <f t="shared" si="5"/>
        <v>0.38356164383561642</v>
      </c>
      <c r="O40" s="166">
        <f t="shared" si="6"/>
        <v>0.43333333333333335</v>
      </c>
      <c r="P40" s="167">
        <f t="shared" si="7"/>
        <v>0.23076923076923078</v>
      </c>
      <c r="Q40" s="168">
        <f t="shared" si="8"/>
        <v>0.3392857142857143</v>
      </c>
    </row>
    <row r="41" spans="1:17" ht="21.95" customHeight="1" x14ac:dyDescent="0.2">
      <c r="A41" s="353"/>
      <c r="B41" s="311" t="s">
        <v>138</v>
      </c>
      <c r="C41" s="312">
        <v>263</v>
      </c>
      <c r="D41" s="312">
        <v>379</v>
      </c>
      <c r="E41" s="313">
        <v>642</v>
      </c>
      <c r="F41" s="314">
        <v>90</v>
      </c>
      <c r="G41" s="312">
        <v>151</v>
      </c>
      <c r="H41" s="315">
        <v>241</v>
      </c>
      <c r="I41" s="316">
        <v>31</v>
      </c>
      <c r="J41" s="312">
        <v>38</v>
      </c>
      <c r="K41" s="315">
        <v>69</v>
      </c>
      <c r="L41" s="317">
        <f t="shared" ref="L41:Q41" si="27">F41/C41</f>
        <v>0.34220532319391633</v>
      </c>
      <c r="M41" s="318">
        <f t="shared" si="27"/>
        <v>0.39841688654353563</v>
      </c>
      <c r="N41" s="319">
        <f t="shared" si="27"/>
        <v>0.37538940809968846</v>
      </c>
      <c r="O41" s="317">
        <f t="shared" si="27"/>
        <v>0.34444444444444444</v>
      </c>
      <c r="P41" s="318">
        <f t="shared" si="27"/>
        <v>0.25165562913907286</v>
      </c>
      <c r="Q41" s="319">
        <f t="shared" si="27"/>
        <v>0.2863070539419087</v>
      </c>
    </row>
    <row r="42" spans="1:17" ht="21.95" customHeight="1" x14ac:dyDescent="0.2">
      <c r="A42" s="354" t="s">
        <v>145</v>
      </c>
      <c r="B42" s="273" t="s">
        <v>135</v>
      </c>
      <c r="C42" s="274">
        <v>19</v>
      </c>
      <c r="D42" s="274">
        <v>66</v>
      </c>
      <c r="E42" s="275">
        <v>85</v>
      </c>
      <c r="F42" s="276">
        <v>7</v>
      </c>
      <c r="G42" s="274">
        <v>28</v>
      </c>
      <c r="H42" s="277">
        <v>35</v>
      </c>
      <c r="I42" s="278">
        <v>4</v>
      </c>
      <c r="J42" s="274">
        <v>9</v>
      </c>
      <c r="K42" s="277">
        <v>13</v>
      </c>
      <c r="L42" s="279">
        <f t="shared" si="3"/>
        <v>0.36842105263157893</v>
      </c>
      <c r="M42" s="280">
        <f t="shared" si="4"/>
        <v>0.42424242424242425</v>
      </c>
      <c r="N42" s="281">
        <f t="shared" si="5"/>
        <v>0.41176470588235292</v>
      </c>
      <c r="O42" s="279">
        <f t="shared" si="6"/>
        <v>0.5714285714285714</v>
      </c>
      <c r="P42" s="280">
        <f t="shared" si="7"/>
        <v>0.32142857142857145</v>
      </c>
      <c r="Q42" s="281">
        <f t="shared" si="8"/>
        <v>0.37142857142857144</v>
      </c>
    </row>
    <row r="43" spans="1:17" ht="21.95" customHeight="1" x14ac:dyDescent="0.2">
      <c r="A43" s="353"/>
      <c r="B43" s="151" t="s">
        <v>136</v>
      </c>
      <c r="C43" s="161">
        <v>27</v>
      </c>
      <c r="D43" s="161">
        <v>96</v>
      </c>
      <c r="E43" s="162">
        <v>123</v>
      </c>
      <c r="F43" s="163">
        <v>10</v>
      </c>
      <c r="G43" s="161">
        <v>41</v>
      </c>
      <c r="H43" s="164">
        <v>51</v>
      </c>
      <c r="I43" s="165">
        <v>3</v>
      </c>
      <c r="J43" s="161">
        <v>13</v>
      </c>
      <c r="K43" s="164">
        <v>16</v>
      </c>
      <c r="L43" s="166">
        <f t="shared" si="3"/>
        <v>0.37037037037037035</v>
      </c>
      <c r="M43" s="167">
        <f t="shared" si="4"/>
        <v>0.42708333333333331</v>
      </c>
      <c r="N43" s="168">
        <f t="shared" si="5"/>
        <v>0.41463414634146339</v>
      </c>
      <c r="O43" s="166">
        <f t="shared" si="6"/>
        <v>0.3</v>
      </c>
      <c r="P43" s="167">
        <f t="shared" si="7"/>
        <v>0.31707317073170732</v>
      </c>
      <c r="Q43" s="168">
        <f t="shared" si="8"/>
        <v>0.31372549019607843</v>
      </c>
    </row>
    <row r="44" spans="1:17" ht="21.95" customHeight="1" x14ac:dyDescent="0.2">
      <c r="A44" s="353"/>
      <c r="B44" s="151" t="s">
        <v>137</v>
      </c>
      <c r="C44" s="161">
        <v>32</v>
      </c>
      <c r="D44" s="161">
        <v>82</v>
      </c>
      <c r="E44" s="162">
        <v>114</v>
      </c>
      <c r="F44" s="163">
        <v>16</v>
      </c>
      <c r="G44" s="161">
        <v>33</v>
      </c>
      <c r="H44" s="164">
        <v>49</v>
      </c>
      <c r="I44" s="165">
        <v>9</v>
      </c>
      <c r="J44" s="161">
        <v>17</v>
      </c>
      <c r="K44" s="164">
        <v>26</v>
      </c>
      <c r="L44" s="166">
        <f t="shared" si="3"/>
        <v>0.5</v>
      </c>
      <c r="M44" s="167">
        <f t="shared" si="4"/>
        <v>0.40243902439024393</v>
      </c>
      <c r="N44" s="168">
        <f t="shared" si="5"/>
        <v>0.42982456140350878</v>
      </c>
      <c r="O44" s="166">
        <f t="shared" si="6"/>
        <v>0.5625</v>
      </c>
      <c r="P44" s="167">
        <f t="shared" si="7"/>
        <v>0.51515151515151514</v>
      </c>
      <c r="Q44" s="168">
        <f t="shared" si="8"/>
        <v>0.53061224489795922</v>
      </c>
    </row>
    <row r="45" spans="1:17" ht="21.95" customHeight="1" x14ac:dyDescent="0.2">
      <c r="A45" s="353"/>
      <c r="B45" s="151" t="s">
        <v>172</v>
      </c>
      <c r="C45" s="161">
        <v>21</v>
      </c>
      <c r="D45" s="161">
        <v>36</v>
      </c>
      <c r="E45" s="162">
        <v>57</v>
      </c>
      <c r="F45" s="163">
        <v>4</v>
      </c>
      <c r="G45" s="161">
        <v>15</v>
      </c>
      <c r="H45" s="164">
        <v>19</v>
      </c>
      <c r="I45" s="165">
        <v>3</v>
      </c>
      <c r="J45" s="161">
        <v>2</v>
      </c>
      <c r="K45" s="164">
        <v>5</v>
      </c>
      <c r="L45" s="166">
        <f t="shared" si="3"/>
        <v>0.19047619047619047</v>
      </c>
      <c r="M45" s="167">
        <f t="shared" si="4"/>
        <v>0.41666666666666669</v>
      </c>
      <c r="N45" s="168">
        <f t="shared" si="5"/>
        <v>0.33333333333333331</v>
      </c>
      <c r="O45" s="166">
        <f t="shared" si="6"/>
        <v>0.75</v>
      </c>
      <c r="P45" s="167">
        <f t="shared" si="7"/>
        <v>0.13333333333333333</v>
      </c>
      <c r="Q45" s="168">
        <f t="shared" si="8"/>
        <v>0.26315789473684209</v>
      </c>
    </row>
    <row r="46" spans="1:17" ht="21.95" customHeight="1" x14ac:dyDescent="0.2">
      <c r="A46" s="355"/>
      <c r="B46" s="152" t="s">
        <v>138</v>
      </c>
      <c r="C46" s="169">
        <v>100</v>
      </c>
      <c r="D46" s="169">
        <v>169</v>
      </c>
      <c r="E46" s="170">
        <v>269</v>
      </c>
      <c r="F46" s="171">
        <v>29</v>
      </c>
      <c r="G46" s="169">
        <v>53</v>
      </c>
      <c r="H46" s="172">
        <v>82</v>
      </c>
      <c r="I46" s="173">
        <v>13</v>
      </c>
      <c r="J46" s="169">
        <v>20</v>
      </c>
      <c r="K46" s="172">
        <v>33</v>
      </c>
      <c r="L46" s="174">
        <f t="shared" ref="L46:Q46" si="28">F46/C46</f>
        <v>0.28999999999999998</v>
      </c>
      <c r="M46" s="175">
        <f t="shared" si="28"/>
        <v>0.31360946745562129</v>
      </c>
      <c r="N46" s="176">
        <f t="shared" si="28"/>
        <v>0.30483271375464682</v>
      </c>
      <c r="O46" s="174">
        <f t="shared" si="28"/>
        <v>0.44827586206896552</v>
      </c>
      <c r="P46" s="175">
        <f t="shared" si="28"/>
        <v>0.37735849056603776</v>
      </c>
      <c r="Q46" s="176">
        <f t="shared" si="28"/>
        <v>0.40243902439024393</v>
      </c>
    </row>
    <row r="47" spans="1:17" ht="21.95" customHeight="1" x14ac:dyDescent="0.2">
      <c r="A47" s="353" t="s">
        <v>164</v>
      </c>
      <c r="B47" s="150" t="s">
        <v>135</v>
      </c>
      <c r="C47" s="153">
        <v>62</v>
      </c>
      <c r="D47" s="153">
        <v>428</v>
      </c>
      <c r="E47" s="154">
        <v>490</v>
      </c>
      <c r="F47" s="155">
        <v>21</v>
      </c>
      <c r="G47" s="153">
        <v>159</v>
      </c>
      <c r="H47" s="156">
        <v>180</v>
      </c>
      <c r="I47" s="157">
        <v>13</v>
      </c>
      <c r="J47" s="153">
        <v>42</v>
      </c>
      <c r="K47" s="156">
        <v>55</v>
      </c>
      <c r="L47" s="158">
        <f t="shared" si="3"/>
        <v>0.33870967741935482</v>
      </c>
      <c r="M47" s="159">
        <f t="shared" si="4"/>
        <v>0.37149532710280375</v>
      </c>
      <c r="N47" s="160">
        <f t="shared" si="5"/>
        <v>0.36734693877551022</v>
      </c>
      <c r="O47" s="158">
        <f t="shared" si="6"/>
        <v>0.61904761904761907</v>
      </c>
      <c r="P47" s="159">
        <f t="shared" si="7"/>
        <v>0.26415094339622641</v>
      </c>
      <c r="Q47" s="160">
        <f t="shared" si="8"/>
        <v>0.30555555555555558</v>
      </c>
    </row>
    <row r="48" spans="1:17" ht="21.95" customHeight="1" x14ac:dyDescent="0.2">
      <c r="A48" s="353"/>
      <c r="B48" s="151" t="s">
        <v>136</v>
      </c>
      <c r="C48" s="161">
        <v>92</v>
      </c>
      <c r="D48" s="161">
        <v>544</v>
      </c>
      <c r="E48" s="162">
        <v>636</v>
      </c>
      <c r="F48" s="163">
        <v>32</v>
      </c>
      <c r="G48" s="161">
        <v>206</v>
      </c>
      <c r="H48" s="164">
        <v>238</v>
      </c>
      <c r="I48" s="165">
        <v>13</v>
      </c>
      <c r="J48" s="161">
        <v>60</v>
      </c>
      <c r="K48" s="164">
        <v>73</v>
      </c>
      <c r="L48" s="166">
        <f t="shared" si="3"/>
        <v>0.34782608695652173</v>
      </c>
      <c r="M48" s="167">
        <f t="shared" si="4"/>
        <v>0.37867647058823528</v>
      </c>
      <c r="N48" s="168">
        <f t="shared" si="5"/>
        <v>0.37421383647798739</v>
      </c>
      <c r="O48" s="166">
        <f t="shared" si="6"/>
        <v>0.40625</v>
      </c>
      <c r="P48" s="167">
        <f t="shared" si="7"/>
        <v>0.29126213592233008</v>
      </c>
      <c r="Q48" s="168">
        <f t="shared" si="8"/>
        <v>0.30672268907563027</v>
      </c>
    </row>
    <row r="49" spans="1:17" ht="21.95" customHeight="1" x14ac:dyDescent="0.2">
      <c r="A49" s="353"/>
      <c r="B49" s="151" t="s">
        <v>171</v>
      </c>
      <c r="C49" s="161">
        <v>125</v>
      </c>
      <c r="D49" s="161">
        <v>534</v>
      </c>
      <c r="E49" s="162">
        <v>659</v>
      </c>
      <c r="F49" s="163">
        <v>44</v>
      </c>
      <c r="G49" s="161">
        <v>227</v>
      </c>
      <c r="H49" s="164">
        <v>271</v>
      </c>
      <c r="I49" s="165">
        <v>22</v>
      </c>
      <c r="J49" s="161">
        <v>100</v>
      </c>
      <c r="K49" s="164">
        <v>122</v>
      </c>
      <c r="L49" s="166">
        <f t="shared" si="3"/>
        <v>0.35199999999999998</v>
      </c>
      <c r="M49" s="167">
        <f t="shared" si="4"/>
        <v>0.42509363295880148</v>
      </c>
      <c r="N49" s="168">
        <f t="shared" si="5"/>
        <v>0.41122913505311076</v>
      </c>
      <c r="O49" s="166">
        <f t="shared" si="6"/>
        <v>0.5</v>
      </c>
      <c r="P49" s="167">
        <f t="shared" si="7"/>
        <v>0.44052863436123346</v>
      </c>
      <c r="Q49" s="168">
        <f t="shared" si="8"/>
        <v>0.45018450184501846</v>
      </c>
    </row>
    <row r="50" spans="1:17" ht="21.95" customHeight="1" x14ac:dyDescent="0.2">
      <c r="A50" s="353"/>
      <c r="B50" s="151" t="s">
        <v>172</v>
      </c>
      <c r="C50" s="161">
        <v>83</v>
      </c>
      <c r="D50" s="161">
        <v>284</v>
      </c>
      <c r="E50" s="162">
        <v>367</v>
      </c>
      <c r="F50" s="163">
        <v>32</v>
      </c>
      <c r="G50" s="161">
        <v>102</v>
      </c>
      <c r="H50" s="164">
        <v>134</v>
      </c>
      <c r="I50" s="165">
        <v>11</v>
      </c>
      <c r="J50" s="161">
        <v>25</v>
      </c>
      <c r="K50" s="164">
        <v>36</v>
      </c>
      <c r="L50" s="166">
        <f t="shared" si="3"/>
        <v>0.38554216867469882</v>
      </c>
      <c r="M50" s="167">
        <f t="shared" si="4"/>
        <v>0.35915492957746481</v>
      </c>
      <c r="N50" s="168">
        <f t="shared" si="5"/>
        <v>0.36512261580381472</v>
      </c>
      <c r="O50" s="166">
        <f t="shared" si="6"/>
        <v>0.34375</v>
      </c>
      <c r="P50" s="167">
        <f t="shared" si="7"/>
        <v>0.24509803921568626</v>
      </c>
      <c r="Q50" s="168">
        <f t="shared" si="8"/>
        <v>0.26865671641791045</v>
      </c>
    </row>
    <row r="51" spans="1:17" ht="21.95" customHeight="1" x14ac:dyDescent="0.2">
      <c r="A51" s="353"/>
      <c r="B51" s="311" t="s">
        <v>138</v>
      </c>
      <c r="C51" s="312">
        <v>306</v>
      </c>
      <c r="D51" s="312">
        <v>1017</v>
      </c>
      <c r="E51" s="313">
        <v>1323</v>
      </c>
      <c r="F51" s="314">
        <v>107</v>
      </c>
      <c r="G51" s="312">
        <v>368</v>
      </c>
      <c r="H51" s="315">
        <v>475</v>
      </c>
      <c r="I51" s="316">
        <v>43</v>
      </c>
      <c r="J51" s="312">
        <v>108</v>
      </c>
      <c r="K51" s="315">
        <v>151</v>
      </c>
      <c r="L51" s="317">
        <f t="shared" ref="L51:Q51" si="29">F51/C51</f>
        <v>0.34967320261437906</v>
      </c>
      <c r="M51" s="318">
        <f t="shared" si="29"/>
        <v>0.36184857423795475</v>
      </c>
      <c r="N51" s="319">
        <f t="shared" si="29"/>
        <v>0.35903250188964475</v>
      </c>
      <c r="O51" s="317">
        <f t="shared" si="29"/>
        <v>0.40186915887850466</v>
      </c>
      <c r="P51" s="318">
        <f t="shared" si="29"/>
        <v>0.29347826086956524</v>
      </c>
      <c r="Q51" s="319">
        <f t="shared" si="29"/>
        <v>0.31789473684210529</v>
      </c>
    </row>
    <row r="52" spans="1:17" ht="21.95" customHeight="1" x14ac:dyDescent="0.2">
      <c r="A52" s="354" t="s">
        <v>146</v>
      </c>
      <c r="B52" s="273" t="s">
        <v>135</v>
      </c>
      <c r="C52" s="274">
        <v>78</v>
      </c>
      <c r="D52" s="274">
        <v>173</v>
      </c>
      <c r="E52" s="275">
        <v>251</v>
      </c>
      <c r="F52" s="276">
        <v>23</v>
      </c>
      <c r="G52" s="274">
        <v>56</v>
      </c>
      <c r="H52" s="277">
        <v>79</v>
      </c>
      <c r="I52" s="278">
        <v>7</v>
      </c>
      <c r="J52" s="274">
        <v>16</v>
      </c>
      <c r="K52" s="277">
        <v>23</v>
      </c>
      <c r="L52" s="279">
        <f t="shared" si="3"/>
        <v>0.29487179487179488</v>
      </c>
      <c r="M52" s="280">
        <f t="shared" si="4"/>
        <v>0.32369942196531792</v>
      </c>
      <c r="N52" s="281">
        <f t="shared" si="5"/>
        <v>0.3147410358565737</v>
      </c>
      <c r="O52" s="279">
        <f t="shared" si="6"/>
        <v>0.30434782608695654</v>
      </c>
      <c r="P52" s="280">
        <f t="shared" si="7"/>
        <v>0.2857142857142857</v>
      </c>
      <c r="Q52" s="281">
        <f t="shared" si="8"/>
        <v>0.29113924050632911</v>
      </c>
    </row>
    <row r="53" spans="1:17" ht="21.95" customHeight="1" x14ac:dyDescent="0.2">
      <c r="A53" s="353"/>
      <c r="B53" s="151" t="s">
        <v>136</v>
      </c>
      <c r="C53" s="161">
        <v>132</v>
      </c>
      <c r="D53" s="161">
        <v>239</v>
      </c>
      <c r="E53" s="162">
        <v>371</v>
      </c>
      <c r="F53" s="163">
        <v>37</v>
      </c>
      <c r="G53" s="161">
        <v>87</v>
      </c>
      <c r="H53" s="164">
        <v>124</v>
      </c>
      <c r="I53" s="165">
        <v>19</v>
      </c>
      <c r="J53" s="161">
        <v>27</v>
      </c>
      <c r="K53" s="164">
        <v>46</v>
      </c>
      <c r="L53" s="166">
        <f t="shared" si="3"/>
        <v>0.28030303030303028</v>
      </c>
      <c r="M53" s="167">
        <f t="shared" si="4"/>
        <v>0.36401673640167365</v>
      </c>
      <c r="N53" s="168">
        <f t="shared" si="5"/>
        <v>0.33423180592991913</v>
      </c>
      <c r="O53" s="166">
        <f t="shared" si="6"/>
        <v>0.51351351351351349</v>
      </c>
      <c r="P53" s="167">
        <f t="shared" si="7"/>
        <v>0.31034482758620691</v>
      </c>
      <c r="Q53" s="168">
        <f t="shared" si="8"/>
        <v>0.37096774193548387</v>
      </c>
    </row>
    <row r="54" spans="1:17" ht="21.95" customHeight="1" x14ac:dyDescent="0.2">
      <c r="A54" s="353"/>
      <c r="B54" s="151" t="s">
        <v>171</v>
      </c>
      <c r="C54" s="161">
        <v>225</v>
      </c>
      <c r="D54" s="161">
        <v>215</v>
      </c>
      <c r="E54" s="162">
        <v>440</v>
      </c>
      <c r="F54" s="163">
        <v>68</v>
      </c>
      <c r="G54" s="161">
        <v>81</v>
      </c>
      <c r="H54" s="164">
        <v>149</v>
      </c>
      <c r="I54" s="165">
        <v>29</v>
      </c>
      <c r="J54" s="161">
        <v>37</v>
      </c>
      <c r="K54" s="164">
        <v>66</v>
      </c>
      <c r="L54" s="166">
        <f t="shared" si="3"/>
        <v>0.30222222222222223</v>
      </c>
      <c r="M54" s="167">
        <f t="shared" si="4"/>
        <v>0.37674418604651161</v>
      </c>
      <c r="N54" s="168">
        <f t="shared" si="5"/>
        <v>0.33863636363636362</v>
      </c>
      <c r="O54" s="166">
        <f t="shared" si="6"/>
        <v>0.4264705882352941</v>
      </c>
      <c r="P54" s="167">
        <f t="shared" si="7"/>
        <v>0.4567901234567901</v>
      </c>
      <c r="Q54" s="168">
        <f t="shared" si="8"/>
        <v>0.44295302013422821</v>
      </c>
    </row>
    <row r="55" spans="1:17" ht="21.95" customHeight="1" x14ac:dyDescent="0.2">
      <c r="A55" s="353"/>
      <c r="B55" s="151" t="s">
        <v>172</v>
      </c>
      <c r="C55" s="161">
        <v>115</v>
      </c>
      <c r="D55" s="161">
        <v>102</v>
      </c>
      <c r="E55" s="162">
        <v>217</v>
      </c>
      <c r="F55" s="163">
        <v>48</v>
      </c>
      <c r="G55" s="161">
        <v>34</v>
      </c>
      <c r="H55" s="164">
        <v>82</v>
      </c>
      <c r="I55" s="165">
        <v>13</v>
      </c>
      <c r="J55" s="161">
        <v>15</v>
      </c>
      <c r="K55" s="164">
        <v>28</v>
      </c>
      <c r="L55" s="166">
        <f t="shared" si="3"/>
        <v>0.41739130434782606</v>
      </c>
      <c r="M55" s="167">
        <f t="shared" si="4"/>
        <v>0.33333333333333331</v>
      </c>
      <c r="N55" s="168">
        <f t="shared" si="5"/>
        <v>0.37788018433179721</v>
      </c>
      <c r="O55" s="166">
        <f t="shared" si="6"/>
        <v>0.27083333333333331</v>
      </c>
      <c r="P55" s="167">
        <f t="shared" si="7"/>
        <v>0.44117647058823528</v>
      </c>
      <c r="Q55" s="168">
        <f t="shared" si="8"/>
        <v>0.34146341463414637</v>
      </c>
    </row>
    <row r="56" spans="1:17" ht="21.95" customHeight="1" x14ac:dyDescent="0.2">
      <c r="A56" s="355"/>
      <c r="B56" s="152" t="s">
        <v>138</v>
      </c>
      <c r="C56" s="169">
        <v>562</v>
      </c>
      <c r="D56" s="169">
        <v>457</v>
      </c>
      <c r="E56" s="170">
        <v>1019</v>
      </c>
      <c r="F56" s="171">
        <v>206</v>
      </c>
      <c r="G56" s="169">
        <v>161</v>
      </c>
      <c r="H56" s="172">
        <v>367</v>
      </c>
      <c r="I56" s="173">
        <v>61</v>
      </c>
      <c r="J56" s="169">
        <v>49</v>
      </c>
      <c r="K56" s="172">
        <v>110</v>
      </c>
      <c r="L56" s="174">
        <f t="shared" ref="L56:Q56" si="30">F56/C56</f>
        <v>0.36654804270462632</v>
      </c>
      <c r="M56" s="175">
        <f t="shared" si="30"/>
        <v>0.35229759299781183</v>
      </c>
      <c r="N56" s="176">
        <f t="shared" si="30"/>
        <v>0.36015701668302258</v>
      </c>
      <c r="O56" s="174">
        <f t="shared" si="30"/>
        <v>0.29611650485436891</v>
      </c>
      <c r="P56" s="175">
        <f t="shared" si="30"/>
        <v>0.30434782608695654</v>
      </c>
      <c r="Q56" s="176">
        <f t="shared" si="30"/>
        <v>0.29972752043596729</v>
      </c>
    </row>
    <row r="57" spans="1:17" ht="21.95" customHeight="1" x14ac:dyDescent="0.2">
      <c r="A57" s="354" t="s">
        <v>147</v>
      </c>
      <c r="B57" s="273" t="s">
        <v>135</v>
      </c>
      <c r="C57" s="274">
        <v>38</v>
      </c>
      <c r="D57" s="274">
        <v>39</v>
      </c>
      <c r="E57" s="275">
        <v>77</v>
      </c>
      <c r="F57" s="276">
        <v>10</v>
      </c>
      <c r="G57" s="274">
        <v>18</v>
      </c>
      <c r="H57" s="277">
        <v>28</v>
      </c>
      <c r="I57" s="278">
        <v>3</v>
      </c>
      <c r="J57" s="274">
        <v>8</v>
      </c>
      <c r="K57" s="277">
        <v>11</v>
      </c>
      <c r="L57" s="279">
        <f t="shared" si="3"/>
        <v>0.26315789473684209</v>
      </c>
      <c r="M57" s="280">
        <f t="shared" si="4"/>
        <v>0.46153846153846156</v>
      </c>
      <c r="N57" s="281">
        <f t="shared" si="5"/>
        <v>0.36363636363636365</v>
      </c>
      <c r="O57" s="279">
        <f t="shared" si="6"/>
        <v>0.3</v>
      </c>
      <c r="P57" s="280">
        <f t="shared" si="7"/>
        <v>0.44444444444444442</v>
      </c>
      <c r="Q57" s="281">
        <f t="shared" si="8"/>
        <v>0.39285714285714285</v>
      </c>
    </row>
    <row r="58" spans="1:17" ht="21.95" customHeight="1" x14ac:dyDescent="0.2">
      <c r="A58" s="353"/>
      <c r="B58" s="151" t="s">
        <v>136</v>
      </c>
      <c r="C58" s="161">
        <v>44</v>
      </c>
      <c r="D58" s="161">
        <v>54</v>
      </c>
      <c r="E58" s="162">
        <v>98</v>
      </c>
      <c r="F58" s="163">
        <v>14</v>
      </c>
      <c r="G58" s="161">
        <v>25</v>
      </c>
      <c r="H58" s="164">
        <v>39</v>
      </c>
      <c r="I58" s="165">
        <v>6</v>
      </c>
      <c r="J58" s="161">
        <v>5</v>
      </c>
      <c r="K58" s="164">
        <v>11</v>
      </c>
      <c r="L58" s="166">
        <f t="shared" si="3"/>
        <v>0.31818181818181818</v>
      </c>
      <c r="M58" s="167">
        <f t="shared" si="4"/>
        <v>0.46296296296296297</v>
      </c>
      <c r="N58" s="168">
        <f t="shared" si="5"/>
        <v>0.39795918367346939</v>
      </c>
      <c r="O58" s="166">
        <f t="shared" si="6"/>
        <v>0.42857142857142855</v>
      </c>
      <c r="P58" s="167">
        <f t="shared" si="7"/>
        <v>0.2</v>
      </c>
      <c r="Q58" s="168">
        <f t="shared" si="8"/>
        <v>0.28205128205128205</v>
      </c>
    </row>
    <row r="59" spans="1:17" ht="21.95" customHeight="1" x14ac:dyDescent="0.2">
      <c r="A59" s="353"/>
      <c r="B59" s="151" t="s">
        <v>171</v>
      </c>
      <c r="C59" s="161">
        <v>70</v>
      </c>
      <c r="D59" s="161">
        <v>64</v>
      </c>
      <c r="E59" s="162">
        <v>134</v>
      </c>
      <c r="F59" s="163">
        <v>25</v>
      </c>
      <c r="G59" s="161">
        <v>23</v>
      </c>
      <c r="H59" s="164">
        <v>48</v>
      </c>
      <c r="I59" s="165">
        <v>14</v>
      </c>
      <c r="J59" s="161">
        <v>11</v>
      </c>
      <c r="K59" s="164">
        <v>25</v>
      </c>
      <c r="L59" s="166">
        <f t="shared" si="3"/>
        <v>0.35714285714285715</v>
      </c>
      <c r="M59" s="167">
        <f t="shared" si="4"/>
        <v>0.359375</v>
      </c>
      <c r="N59" s="168">
        <f t="shared" si="5"/>
        <v>0.35820895522388058</v>
      </c>
      <c r="O59" s="166">
        <f t="shared" si="6"/>
        <v>0.56000000000000005</v>
      </c>
      <c r="P59" s="167">
        <f t="shared" si="7"/>
        <v>0.47826086956521741</v>
      </c>
      <c r="Q59" s="168">
        <f t="shared" si="8"/>
        <v>0.52083333333333337</v>
      </c>
    </row>
    <row r="60" spans="1:17" ht="21.95" customHeight="1" x14ac:dyDescent="0.2">
      <c r="A60" s="353"/>
      <c r="B60" s="151" t="s">
        <v>172</v>
      </c>
      <c r="C60" s="161">
        <v>15</v>
      </c>
      <c r="D60" s="161">
        <v>22</v>
      </c>
      <c r="E60" s="162">
        <v>37</v>
      </c>
      <c r="F60" s="163">
        <v>5</v>
      </c>
      <c r="G60" s="161">
        <v>8</v>
      </c>
      <c r="H60" s="164">
        <v>13</v>
      </c>
      <c r="I60" s="165">
        <v>2</v>
      </c>
      <c r="J60" s="161">
        <v>4</v>
      </c>
      <c r="K60" s="164">
        <v>6</v>
      </c>
      <c r="L60" s="166">
        <f t="shared" si="3"/>
        <v>0.33333333333333331</v>
      </c>
      <c r="M60" s="167">
        <f t="shared" si="4"/>
        <v>0.36363636363636365</v>
      </c>
      <c r="N60" s="168">
        <f t="shared" si="5"/>
        <v>0.35135135135135137</v>
      </c>
      <c r="O60" s="166">
        <f t="shared" si="6"/>
        <v>0.4</v>
      </c>
      <c r="P60" s="167">
        <f t="shared" si="7"/>
        <v>0.5</v>
      </c>
      <c r="Q60" s="168">
        <f t="shared" si="8"/>
        <v>0.46153846153846156</v>
      </c>
    </row>
    <row r="61" spans="1:17" ht="21.95" customHeight="1" x14ac:dyDescent="0.2">
      <c r="A61" s="355"/>
      <c r="B61" s="152" t="s">
        <v>138</v>
      </c>
      <c r="C61" s="169">
        <v>182</v>
      </c>
      <c r="D61" s="169">
        <v>120</v>
      </c>
      <c r="E61" s="170">
        <v>302</v>
      </c>
      <c r="F61" s="171">
        <v>64</v>
      </c>
      <c r="G61" s="169">
        <v>43</v>
      </c>
      <c r="H61" s="172">
        <v>107</v>
      </c>
      <c r="I61" s="173">
        <v>20</v>
      </c>
      <c r="J61" s="169">
        <v>13</v>
      </c>
      <c r="K61" s="172">
        <v>33</v>
      </c>
      <c r="L61" s="174">
        <f t="shared" ref="L61:Q61" si="31">F61/C61</f>
        <v>0.35164835164835168</v>
      </c>
      <c r="M61" s="175">
        <f t="shared" si="31"/>
        <v>0.35833333333333334</v>
      </c>
      <c r="N61" s="176">
        <f t="shared" si="31"/>
        <v>0.35430463576158938</v>
      </c>
      <c r="O61" s="174">
        <f t="shared" si="31"/>
        <v>0.3125</v>
      </c>
      <c r="P61" s="175">
        <f t="shared" si="31"/>
        <v>0.30232558139534882</v>
      </c>
      <c r="Q61" s="176">
        <f t="shared" si="31"/>
        <v>0.30841121495327101</v>
      </c>
    </row>
    <row r="62" spans="1:17" ht="21.95" customHeight="1" x14ac:dyDescent="0.2">
      <c r="A62" s="353" t="s">
        <v>148</v>
      </c>
      <c r="B62" s="150" t="s">
        <v>135</v>
      </c>
      <c r="C62" s="153">
        <v>28</v>
      </c>
      <c r="D62" s="153">
        <v>77</v>
      </c>
      <c r="E62" s="154">
        <v>105</v>
      </c>
      <c r="F62" s="155">
        <v>16</v>
      </c>
      <c r="G62" s="153">
        <v>44</v>
      </c>
      <c r="H62" s="156">
        <v>60</v>
      </c>
      <c r="I62" s="157">
        <v>6</v>
      </c>
      <c r="J62" s="153">
        <v>8</v>
      </c>
      <c r="K62" s="156">
        <v>14</v>
      </c>
      <c r="L62" s="158">
        <f t="shared" si="3"/>
        <v>0.5714285714285714</v>
      </c>
      <c r="M62" s="159">
        <f t="shared" si="4"/>
        <v>0.5714285714285714</v>
      </c>
      <c r="N62" s="160">
        <f t="shared" si="5"/>
        <v>0.5714285714285714</v>
      </c>
      <c r="O62" s="158">
        <f t="shared" si="6"/>
        <v>0.375</v>
      </c>
      <c r="P62" s="159">
        <f t="shared" si="7"/>
        <v>0.18181818181818182</v>
      </c>
      <c r="Q62" s="160">
        <f t="shared" si="8"/>
        <v>0.23333333333333334</v>
      </c>
    </row>
    <row r="63" spans="1:17" ht="21.95" customHeight="1" x14ac:dyDescent="0.2">
      <c r="A63" s="353"/>
      <c r="B63" s="151" t="s">
        <v>136</v>
      </c>
      <c r="C63" s="161">
        <v>71</v>
      </c>
      <c r="D63" s="161">
        <v>88</v>
      </c>
      <c r="E63" s="162">
        <v>159</v>
      </c>
      <c r="F63" s="163">
        <v>25</v>
      </c>
      <c r="G63" s="161">
        <v>34</v>
      </c>
      <c r="H63" s="164">
        <v>59</v>
      </c>
      <c r="I63" s="165">
        <v>4</v>
      </c>
      <c r="J63" s="161">
        <v>12</v>
      </c>
      <c r="K63" s="164">
        <v>16</v>
      </c>
      <c r="L63" s="166">
        <f t="shared" si="3"/>
        <v>0.352112676056338</v>
      </c>
      <c r="M63" s="167">
        <f t="shared" si="4"/>
        <v>0.38636363636363635</v>
      </c>
      <c r="N63" s="168">
        <f t="shared" si="5"/>
        <v>0.37106918238993708</v>
      </c>
      <c r="O63" s="166">
        <f t="shared" si="6"/>
        <v>0.16</v>
      </c>
      <c r="P63" s="167">
        <f t="shared" si="7"/>
        <v>0.35294117647058826</v>
      </c>
      <c r="Q63" s="168">
        <f t="shared" si="8"/>
        <v>0.2711864406779661</v>
      </c>
    </row>
    <row r="64" spans="1:17" ht="21.95" customHeight="1" x14ac:dyDescent="0.2">
      <c r="A64" s="353"/>
      <c r="B64" s="151" t="s">
        <v>137</v>
      </c>
      <c r="C64" s="161">
        <v>110</v>
      </c>
      <c r="D64" s="161">
        <v>147</v>
      </c>
      <c r="E64" s="162">
        <v>257</v>
      </c>
      <c r="F64" s="163">
        <v>43</v>
      </c>
      <c r="G64" s="161">
        <v>69</v>
      </c>
      <c r="H64" s="164">
        <v>112</v>
      </c>
      <c r="I64" s="165">
        <v>20</v>
      </c>
      <c r="J64" s="161">
        <v>30</v>
      </c>
      <c r="K64" s="164">
        <v>50</v>
      </c>
      <c r="L64" s="166">
        <f t="shared" si="3"/>
        <v>0.39090909090909093</v>
      </c>
      <c r="M64" s="167">
        <f t="shared" si="4"/>
        <v>0.46938775510204084</v>
      </c>
      <c r="N64" s="168">
        <f t="shared" si="5"/>
        <v>0.43579766536964981</v>
      </c>
      <c r="O64" s="166">
        <f t="shared" si="6"/>
        <v>0.46511627906976744</v>
      </c>
      <c r="P64" s="167">
        <f t="shared" si="7"/>
        <v>0.43478260869565216</v>
      </c>
      <c r="Q64" s="168">
        <f t="shared" si="8"/>
        <v>0.44642857142857145</v>
      </c>
    </row>
    <row r="65" spans="1:17" ht="21.95" customHeight="1" x14ac:dyDescent="0.2">
      <c r="A65" s="353"/>
      <c r="B65" s="151" t="s">
        <v>172</v>
      </c>
      <c r="C65" s="161">
        <v>40</v>
      </c>
      <c r="D65" s="161">
        <v>45</v>
      </c>
      <c r="E65" s="162">
        <v>85</v>
      </c>
      <c r="F65" s="163">
        <v>20</v>
      </c>
      <c r="G65" s="161">
        <v>16</v>
      </c>
      <c r="H65" s="164">
        <v>36</v>
      </c>
      <c r="I65" s="165">
        <v>6</v>
      </c>
      <c r="J65" s="161">
        <v>5</v>
      </c>
      <c r="K65" s="164">
        <v>11</v>
      </c>
      <c r="L65" s="166">
        <f t="shared" si="3"/>
        <v>0.5</v>
      </c>
      <c r="M65" s="167">
        <f t="shared" si="4"/>
        <v>0.35555555555555557</v>
      </c>
      <c r="N65" s="168">
        <f t="shared" si="5"/>
        <v>0.42352941176470588</v>
      </c>
      <c r="O65" s="166">
        <f t="shared" si="6"/>
        <v>0.3</v>
      </c>
      <c r="P65" s="167">
        <f t="shared" si="7"/>
        <v>0.3125</v>
      </c>
      <c r="Q65" s="168">
        <f t="shared" si="8"/>
        <v>0.30555555555555558</v>
      </c>
    </row>
    <row r="66" spans="1:17" ht="21.95" customHeight="1" x14ac:dyDescent="0.2">
      <c r="A66" s="353"/>
      <c r="B66" s="150" t="s">
        <v>138</v>
      </c>
      <c r="C66" s="153">
        <v>279</v>
      </c>
      <c r="D66" s="153">
        <v>253</v>
      </c>
      <c r="E66" s="154">
        <v>532</v>
      </c>
      <c r="F66" s="155">
        <v>110</v>
      </c>
      <c r="G66" s="153">
        <v>104</v>
      </c>
      <c r="H66" s="156">
        <v>214</v>
      </c>
      <c r="I66" s="157">
        <v>38</v>
      </c>
      <c r="J66" s="153">
        <v>26</v>
      </c>
      <c r="K66" s="156">
        <v>64</v>
      </c>
      <c r="L66" s="158">
        <f t="shared" ref="L66:Q69" si="32">F66/C66</f>
        <v>0.3942652329749104</v>
      </c>
      <c r="M66" s="159">
        <f t="shared" si="32"/>
        <v>0.41106719367588934</v>
      </c>
      <c r="N66" s="160">
        <f t="shared" si="32"/>
        <v>0.40225563909774437</v>
      </c>
      <c r="O66" s="174">
        <f t="shared" si="32"/>
        <v>0.34545454545454546</v>
      </c>
      <c r="P66" s="175">
        <f t="shared" si="32"/>
        <v>0.25</v>
      </c>
      <c r="Q66" s="176">
        <f t="shared" si="32"/>
        <v>0.29906542056074764</v>
      </c>
    </row>
    <row r="67" spans="1:17" ht="21.95" customHeight="1" x14ac:dyDescent="0.2">
      <c r="A67" s="354" t="s">
        <v>149</v>
      </c>
      <c r="B67" s="273" t="s">
        <v>135</v>
      </c>
      <c r="C67" s="274">
        <v>1</v>
      </c>
      <c r="D67" s="274">
        <v>4</v>
      </c>
      <c r="E67" s="275">
        <v>5</v>
      </c>
      <c r="F67" s="276"/>
      <c r="G67" s="274">
        <v>3</v>
      </c>
      <c r="H67" s="277">
        <v>3</v>
      </c>
      <c r="I67" s="278"/>
      <c r="J67" s="274"/>
      <c r="K67" s="277"/>
      <c r="L67" s="279">
        <f t="shared" si="3"/>
        <v>0</v>
      </c>
      <c r="M67" s="280">
        <f t="shared" si="4"/>
        <v>0.75</v>
      </c>
      <c r="N67" s="281">
        <f t="shared" si="5"/>
        <v>0.6</v>
      </c>
      <c r="O67" s="158"/>
      <c r="P67" s="159">
        <f t="shared" si="32"/>
        <v>0</v>
      </c>
      <c r="Q67" s="160">
        <f t="shared" si="32"/>
        <v>0</v>
      </c>
    </row>
    <row r="68" spans="1:17" ht="21.95" customHeight="1" x14ac:dyDescent="0.2">
      <c r="A68" s="353"/>
      <c r="B68" s="151" t="s">
        <v>136</v>
      </c>
      <c r="C68" s="161">
        <v>3</v>
      </c>
      <c r="D68" s="161">
        <v>2</v>
      </c>
      <c r="E68" s="162">
        <v>5</v>
      </c>
      <c r="F68" s="163"/>
      <c r="G68" s="161">
        <v>1</v>
      </c>
      <c r="H68" s="164">
        <v>1</v>
      </c>
      <c r="I68" s="165"/>
      <c r="J68" s="161"/>
      <c r="K68" s="164"/>
      <c r="L68" s="166">
        <f t="shared" si="3"/>
        <v>0</v>
      </c>
      <c r="M68" s="167">
        <f t="shared" si="4"/>
        <v>0.5</v>
      </c>
      <c r="N68" s="168">
        <f t="shared" si="5"/>
        <v>0.2</v>
      </c>
      <c r="O68" s="166"/>
      <c r="P68" s="167">
        <f t="shared" si="32"/>
        <v>0</v>
      </c>
      <c r="Q68" s="168">
        <f t="shared" si="32"/>
        <v>0</v>
      </c>
    </row>
    <row r="69" spans="1:17" ht="21.95" customHeight="1" x14ac:dyDescent="0.2">
      <c r="A69" s="353"/>
      <c r="B69" s="151" t="s">
        <v>171</v>
      </c>
      <c r="C69" s="161">
        <v>1</v>
      </c>
      <c r="D69" s="161">
        <v>4</v>
      </c>
      <c r="E69" s="162">
        <v>5</v>
      </c>
      <c r="F69" s="163"/>
      <c r="G69" s="161">
        <v>2</v>
      </c>
      <c r="H69" s="164">
        <v>2</v>
      </c>
      <c r="I69" s="165"/>
      <c r="J69" s="161">
        <v>1</v>
      </c>
      <c r="K69" s="164">
        <v>1</v>
      </c>
      <c r="L69" s="166">
        <f t="shared" ref="L69" si="33">F69/C69</f>
        <v>0</v>
      </c>
      <c r="M69" s="167">
        <f t="shared" ref="M69" si="34">G69/D69</f>
        <v>0.5</v>
      </c>
      <c r="N69" s="168">
        <f t="shared" ref="N69" si="35">H69/E69</f>
        <v>0.4</v>
      </c>
      <c r="O69" s="166"/>
      <c r="P69" s="167">
        <f t="shared" si="32"/>
        <v>0.5</v>
      </c>
      <c r="Q69" s="168">
        <f t="shared" si="32"/>
        <v>0.5</v>
      </c>
    </row>
    <row r="70" spans="1:17" ht="21.95" customHeight="1" x14ac:dyDescent="0.2">
      <c r="A70" s="353"/>
      <c r="B70" s="151" t="s">
        <v>172</v>
      </c>
      <c r="C70" s="165"/>
      <c r="D70" s="161"/>
      <c r="E70" s="162"/>
      <c r="F70" s="163"/>
      <c r="G70" s="161"/>
      <c r="H70" s="164"/>
      <c r="I70" s="165"/>
      <c r="J70" s="161"/>
      <c r="K70" s="164"/>
      <c r="L70" s="166"/>
      <c r="M70" s="167"/>
      <c r="N70" s="168"/>
      <c r="O70" s="166"/>
      <c r="P70" s="167"/>
      <c r="Q70" s="168"/>
    </row>
    <row r="71" spans="1:17" ht="21.95" customHeight="1" x14ac:dyDescent="0.2">
      <c r="A71" s="353"/>
      <c r="B71" s="150" t="s">
        <v>138</v>
      </c>
      <c r="C71" s="155">
        <v>3</v>
      </c>
      <c r="D71" s="153">
        <v>3</v>
      </c>
      <c r="E71" s="154">
        <v>6</v>
      </c>
      <c r="F71" s="155">
        <v>1</v>
      </c>
      <c r="G71" s="153">
        <v>1</v>
      </c>
      <c r="H71" s="156">
        <v>2</v>
      </c>
      <c r="I71" s="157">
        <v>1</v>
      </c>
      <c r="J71" s="153">
        <v>1</v>
      </c>
      <c r="K71" s="156">
        <v>2</v>
      </c>
      <c r="L71" s="158">
        <f>F71/C71</f>
        <v>0.33333333333333331</v>
      </c>
      <c r="M71" s="159">
        <f>G71/D71</f>
        <v>0.33333333333333331</v>
      </c>
      <c r="N71" s="160">
        <f>H71/E71</f>
        <v>0.33333333333333331</v>
      </c>
      <c r="O71" s="174">
        <f t="shared" ref="O71:O74" si="36">I71/F71</f>
        <v>1</v>
      </c>
      <c r="P71" s="175">
        <f t="shared" ref="P71:P74" si="37">J71/G71</f>
        <v>1</v>
      </c>
      <c r="Q71" s="176">
        <f t="shared" ref="Q71:Q74" si="38">K71/H71</f>
        <v>1</v>
      </c>
    </row>
    <row r="72" spans="1:17" ht="21.95" customHeight="1" x14ac:dyDescent="0.2">
      <c r="A72" s="354" t="s">
        <v>178</v>
      </c>
      <c r="B72" s="273" t="s">
        <v>135</v>
      </c>
      <c r="C72" s="276"/>
      <c r="D72" s="274"/>
      <c r="E72" s="275"/>
      <c r="F72" s="276"/>
      <c r="G72" s="274"/>
      <c r="H72" s="277"/>
      <c r="I72" s="278"/>
      <c r="J72" s="274"/>
      <c r="K72" s="277"/>
      <c r="L72" s="279"/>
      <c r="M72" s="280"/>
      <c r="N72" s="281"/>
      <c r="O72" s="158"/>
      <c r="P72" s="159"/>
      <c r="Q72" s="160"/>
    </row>
    <row r="73" spans="1:17" ht="21.95" customHeight="1" x14ac:dyDescent="0.2">
      <c r="A73" s="353"/>
      <c r="B73" s="151" t="s">
        <v>136</v>
      </c>
      <c r="C73" s="163"/>
      <c r="D73" s="161"/>
      <c r="E73" s="162"/>
      <c r="F73" s="163"/>
      <c r="G73" s="161"/>
      <c r="H73" s="164"/>
      <c r="I73" s="165"/>
      <c r="J73" s="161"/>
      <c r="K73" s="164"/>
      <c r="L73" s="166"/>
      <c r="M73" s="167"/>
      <c r="N73" s="168"/>
      <c r="O73" s="166"/>
      <c r="P73" s="167"/>
      <c r="Q73" s="168"/>
    </row>
    <row r="74" spans="1:17" ht="21.95" customHeight="1" x14ac:dyDescent="0.2">
      <c r="A74" s="353"/>
      <c r="B74" s="151" t="s">
        <v>171</v>
      </c>
      <c r="C74" s="163">
        <v>6</v>
      </c>
      <c r="D74" s="161">
        <v>3</v>
      </c>
      <c r="E74" s="162">
        <v>9</v>
      </c>
      <c r="F74" s="163">
        <v>2</v>
      </c>
      <c r="G74" s="161">
        <v>2</v>
      </c>
      <c r="H74" s="164">
        <v>4</v>
      </c>
      <c r="I74" s="165">
        <v>1</v>
      </c>
      <c r="J74" s="161">
        <v>1</v>
      </c>
      <c r="K74" s="164">
        <v>2</v>
      </c>
      <c r="L74" s="166">
        <f t="shared" ref="L74" si="39">F74/C74</f>
        <v>0.33333333333333331</v>
      </c>
      <c r="M74" s="167"/>
      <c r="N74" s="168">
        <f t="shared" ref="N74" si="40">H74/E74</f>
        <v>0.44444444444444442</v>
      </c>
      <c r="O74" s="166">
        <f t="shared" si="36"/>
        <v>0.5</v>
      </c>
      <c r="P74" s="167">
        <f t="shared" si="37"/>
        <v>0.5</v>
      </c>
      <c r="Q74" s="168">
        <f t="shared" si="38"/>
        <v>0.5</v>
      </c>
    </row>
    <row r="75" spans="1:17" ht="21.95" customHeight="1" x14ac:dyDescent="0.2">
      <c r="A75" s="353"/>
      <c r="B75" s="151" t="s">
        <v>172</v>
      </c>
      <c r="C75" s="163"/>
      <c r="D75" s="161"/>
      <c r="E75" s="162"/>
      <c r="F75" s="163"/>
      <c r="G75" s="161"/>
      <c r="H75" s="164"/>
      <c r="I75" s="165"/>
      <c r="J75" s="161"/>
      <c r="K75" s="164"/>
      <c r="L75" s="166"/>
      <c r="M75" s="167"/>
      <c r="N75" s="168"/>
      <c r="O75" s="166"/>
      <c r="P75" s="167"/>
      <c r="Q75" s="168"/>
    </row>
    <row r="76" spans="1:17" ht="21.95" customHeight="1" thickBot="1" x14ac:dyDescent="0.25">
      <c r="A76" s="353"/>
      <c r="B76" s="151" t="s">
        <v>138</v>
      </c>
      <c r="C76" s="163"/>
      <c r="D76" s="161">
        <v>1</v>
      </c>
      <c r="E76" s="162">
        <v>1</v>
      </c>
      <c r="F76" s="163"/>
      <c r="G76" s="161"/>
      <c r="H76" s="164"/>
      <c r="I76" s="165"/>
      <c r="J76" s="161"/>
      <c r="K76" s="164"/>
      <c r="L76" s="166"/>
      <c r="M76" s="167"/>
      <c r="N76" s="168"/>
      <c r="O76" s="174"/>
      <c r="P76" s="175"/>
      <c r="Q76" s="176"/>
    </row>
    <row r="77" spans="1:17" ht="21.95" customHeight="1" x14ac:dyDescent="0.2">
      <c r="A77" s="231"/>
      <c r="B77" s="228" t="s">
        <v>81</v>
      </c>
      <c r="C77" s="233">
        <f t="shared" ref="C77:K77" si="41">SUM(C78:C82)</f>
        <v>9223</v>
      </c>
      <c r="D77" s="234">
        <f t="shared" si="41"/>
        <v>14903</v>
      </c>
      <c r="E77" s="232">
        <f t="shared" si="41"/>
        <v>24126</v>
      </c>
      <c r="F77" s="233">
        <f>SUM(F78:F82)</f>
        <v>3177</v>
      </c>
      <c r="G77" s="234">
        <f t="shared" si="41"/>
        <v>5314</v>
      </c>
      <c r="H77" s="232">
        <f t="shared" si="41"/>
        <v>8491</v>
      </c>
      <c r="I77" s="233">
        <f t="shared" si="41"/>
        <v>1245</v>
      </c>
      <c r="J77" s="234">
        <f t="shared" si="41"/>
        <v>1765</v>
      </c>
      <c r="K77" s="232">
        <f t="shared" si="41"/>
        <v>3010</v>
      </c>
      <c r="L77" s="255">
        <f t="shared" si="2"/>
        <v>0.34446492464490946</v>
      </c>
      <c r="M77" s="256">
        <f t="shared" si="2"/>
        <v>0.35657250218076897</v>
      </c>
      <c r="N77" s="257">
        <f t="shared" si="2"/>
        <v>0.35194396087208818</v>
      </c>
      <c r="O77" s="255">
        <f t="shared" si="2"/>
        <v>0.39187913125590179</v>
      </c>
      <c r="P77" s="256">
        <f t="shared" si="2"/>
        <v>0.33214151298456907</v>
      </c>
      <c r="Q77" s="257">
        <f>K77/H77</f>
        <v>0.35449299258037925</v>
      </c>
    </row>
    <row r="78" spans="1:17" ht="21.95" customHeight="1" x14ac:dyDescent="0.2">
      <c r="A78" s="182"/>
      <c r="B78" s="151" t="s">
        <v>135</v>
      </c>
      <c r="C78" s="282">
        <f t="shared" ref="C78:K78" si="42">C7+C12+C17+C22+C27+C32+C37+C42+C47+C52+C57+C62+C67+C72</f>
        <v>821</v>
      </c>
      <c r="D78" s="178">
        <f t="shared" si="42"/>
        <v>2166</v>
      </c>
      <c r="E78" s="284">
        <f t="shared" si="42"/>
        <v>2987</v>
      </c>
      <c r="F78" s="282">
        <f t="shared" si="42"/>
        <v>297</v>
      </c>
      <c r="G78" s="178">
        <f t="shared" si="42"/>
        <v>839</v>
      </c>
      <c r="H78" s="284">
        <f t="shared" si="42"/>
        <v>1136</v>
      </c>
      <c r="I78" s="282">
        <f t="shared" si="42"/>
        <v>119</v>
      </c>
      <c r="J78" s="178">
        <f t="shared" si="42"/>
        <v>229</v>
      </c>
      <c r="K78" s="284">
        <f t="shared" si="42"/>
        <v>348</v>
      </c>
      <c r="L78" s="179">
        <f t="shared" si="2"/>
        <v>0.36175395858708892</v>
      </c>
      <c r="M78" s="180">
        <f t="shared" si="2"/>
        <v>0.38734995383194831</v>
      </c>
      <c r="N78" s="181">
        <f t="shared" si="2"/>
        <v>0.38031469702042181</v>
      </c>
      <c r="O78" s="179">
        <f t="shared" si="2"/>
        <v>0.40067340067340068</v>
      </c>
      <c r="P78" s="180">
        <f t="shared" si="2"/>
        <v>0.2729439809296782</v>
      </c>
      <c r="Q78" s="181">
        <f t="shared" ref="Q78:Q81" si="43">K78/H78</f>
        <v>0.30633802816901406</v>
      </c>
    </row>
    <row r="79" spans="1:17" ht="21.95" customHeight="1" x14ac:dyDescent="0.2">
      <c r="A79" s="182" t="s">
        <v>9</v>
      </c>
      <c r="B79" s="151" t="s">
        <v>136</v>
      </c>
      <c r="C79" s="282">
        <f t="shared" ref="C79:K79" si="44">C8+C13+C18+C23+C28+C33+C38+C43+C48+C53+C58+C63+C68+C73</f>
        <v>1392</v>
      </c>
      <c r="D79" s="177">
        <f t="shared" si="44"/>
        <v>3039</v>
      </c>
      <c r="E79" s="284">
        <f t="shared" si="44"/>
        <v>4431</v>
      </c>
      <c r="F79" s="282">
        <f t="shared" si="44"/>
        <v>469</v>
      </c>
      <c r="G79" s="177">
        <f t="shared" si="44"/>
        <v>1105</v>
      </c>
      <c r="H79" s="284">
        <f t="shared" si="44"/>
        <v>1574</v>
      </c>
      <c r="I79" s="282">
        <f t="shared" si="44"/>
        <v>178</v>
      </c>
      <c r="J79" s="177">
        <f t="shared" si="44"/>
        <v>375</v>
      </c>
      <c r="K79" s="284">
        <f t="shared" si="44"/>
        <v>553</v>
      </c>
      <c r="L79" s="179">
        <f t="shared" si="2"/>
        <v>0.33692528735632182</v>
      </c>
      <c r="M79" s="180">
        <f t="shared" si="2"/>
        <v>0.36360644948996379</v>
      </c>
      <c r="N79" s="181">
        <f t="shared" si="2"/>
        <v>0.35522455427668698</v>
      </c>
      <c r="O79" s="179">
        <f t="shared" si="2"/>
        <v>0.3795309168443497</v>
      </c>
      <c r="P79" s="180">
        <f t="shared" si="2"/>
        <v>0.33936651583710409</v>
      </c>
      <c r="Q79" s="181">
        <f t="shared" si="43"/>
        <v>0.3513341804320203</v>
      </c>
    </row>
    <row r="80" spans="1:17" ht="21.95" customHeight="1" x14ac:dyDescent="0.2">
      <c r="A80" s="182"/>
      <c r="B80" s="151" t="s">
        <v>171</v>
      </c>
      <c r="C80" s="282">
        <f t="shared" ref="C80:K80" si="45">C9+C14+C19+C24+C29+C34+C39+C44+C49+C54+C59+C64+C69+C74</f>
        <v>1884</v>
      </c>
      <c r="D80" s="177">
        <f t="shared" si="45"/>
        <v>2898</v>
      </c>
      <c r="E80" s="284">
        <f t="shared" si="45"/>
        <v>4782</v>
      </c>
      <c r="F80" s="282">
        <f t="shared" si="45"/>
        <v>656</v>
      </c>
      <c r="G80" s="177">
        <f t="shared" si="45"/>
        <v>1117</v>
      </c>
      <c r="H80" s="284">
        <f t="shared" si="45"/>
        <v>1773</v>
      </c>
      <c r="I80" s="282">
        <f t="shared" si="45"/>
        <v>307</v>
      </c>
      <c r="J80" s="177">
        <f t="shared" si="45"/>
        <v>509</v>
      </c>
      <c r="K80" s="284">
        <f t="shared" si="45"/>
        <v>816</v>
      </c>
      <c r="L80" s="179">
        <f t="shared" si="2"/>
        <v>0.34819532908704881</v>
      </c>
      <c r="M80" s="180">
        <f t="shared" si="2"/>
        <v>0.3854382332643202</v>
      </c>
      <c r="N80" s="181">
        <f t="shared" si="2"/>
        <v>0.37076537013801758</v>
      </c>
      <c r="O80" s="179">
        <f t="shared" si="2"/>
        <v>0.46798780487804881</v>
      </c>
      <c r="P80" s="180">
        <f t="shared" si="2"/>
        <v>0.45568487018800358</v>
      </c>
      <c r="Q80" s="181">
        <f t="shared" si="43"/>
        <v>0.46023688663282569</v>
      </c>
    </row>
    <row r="81" spans="1:17" ht="21.95" customHeight="1" x14ac:dyDescent="0.2">
      <c r="A81" s="182"/>
      <c r="B81" s="151" t="s">
        <v>172</v>
      </c>
      <c r="C81" s="309">
        <f t="shared" ref="C81:K81" si="46">C10+C15+C20+C25+C30+C35+C40+C45+C50+C55+C60+C65+C70+C75</f>
        <v>993</v>
      </c>
      <c r="D81" s="178">
        <f t="shared" si="46"/>
        <v>1358</v>
      </c>
      <c r="E81" s="310">
        <f t="shared" si="46"/>
        <v>2351</v>
      </c>
      <c r="F81" s="309">
        <f t="shared" si="46"/>
        <v>384</v>
      </c>
      <c r="G81" s="178">
        <f t="shared" si="46"/>
        <v>488</v>
      </c>
      <c r="H81" s="310">
        <f t="shared" si="46"/>
        <v>872</v>
      </c>
      <c r="I81" s="309">
        <f t="shared" si="46"/>
        <v>138</v>
      </c>
      <c r="J81" s="178">
        <f t="shared" si="46"/>
        <v>130</v>
      </c>
      <c r="K81" s="310">
        <f t="shared" si="46"/>
        <v>268</v>
      </c>
      <c r="L81" s="179">
        <f t="shared" ref="L81" si="47">F81/C81</f>
        <v>0.38670694864048338</v>
      </c>
      <c r="M81" s="180">
        <f t="shared" ref="M81" si="48">G81/D81</f>
        <v>0.3593519882179676</v>
      </c>
      <c r="N81" s="181">
        <f t="shared" ref="N81" si="49">H81/E81</f>
        <v>0.37090599744789449</v>
      </c>
      <c r="O81" s="179">
        <f t="shared" ref="O81:O82" si="50">I81/F81</f>
        <v>0.359375</v>
      </c>
      <c r="P81" s="180">
        <f t="shared" ref="P81" si="51">J81/G81</f>
        <v>0.26639344262295084</v>
      </c>
      <c r="Q81" s="181">
        <f t="shared" si="43"/>
        <v>0.30733944954128439</v>
      </c>
    </row>
    <row r="82" spans="1:17" ht="21.95" customHeight="1" thickBot="1" x14ac:dyDescent="0.25">
      <c r="A82" s="183"/>
      <c r="B82" s="258" t="s">
        <v>138</v>
      </c>
      <c r="C82" s="283">
        <f t="shared" ref="C82:K82" si="52">C11+C16+C21+C26+C31+C36+C41+C46+C51+C56+C61+C66+C71+C76</f>
        <v>4133</v>
      </c>
      <c r="D82" s="286">
        <f t="shared" si="52"/>
        <v>5442</v>
      </c>
      <c r="E82" s="285">
        <f t="shared" si="52"/>
        <v>9575</v>
      </c>
      <c r="F82" s="283">
        <f t="shared" si="52"/>
        <v>1371</v>
      </c>
      <c r="G82" s="286">
        <f t="shared" si="52"/>
        <v>1765</v>
      </c>
      <c r="H82" s="285">
        <f t="shared" si="52"/>
        <v>3136</v>
      </c>
      <c r="I82" s="283">
        <f t="shared" si="52"/>
        <v>503</v>
      </c>
      <c r="J82" s="286">
        <f t="shared" si="52"/>
        <v>522</v>
      </c>
      <c r="K82" s="285">
        <f t="shared" si="52"/>
        <v>1025</v>
      </c>
      <c r="L82" s="259">
        <f t="shared" ref="L82:Q82" si="53">F82/C82</f>
        <v>0.3317203000241955</v>
      </c>
      <c r="M82" s="260">
        <f t="shared" si="53"/>
        <v>0.32432929070194783</v>
      </c>
      <c r="N82" s="261">
        <f t="shared" si="53"/>
        <v>0.32751958224543082</v>
      </c>
      <c r="O82" s="326">
        <f t="shared" si="50"/>
        <v>0.36688548504741064</v>
      </c>
      <c r="P82" s="260">
        <f t="shared" si="53"/>
        <v>0.29575070821529748</v>
      </c>
      <c r="Q82" s="261">
        <f t="shared" si="53"/>
        <v>0.32684948979591838</v>
      </c>
    </row>
    <row r="83" spans="1:17" x14ac:dyDescent="0.2">
      <c r="A83" s="147" t="s">
        <v>195</v>
      </c>
      <c r="B83" s="147"/>
      <c r="C83" s="147"/>
      <c r="D83" s="147"/>
      <c r="E83" s="147"/>
      <c r="F83" s="147"/>
      <c r="G83" s="147"/>
      <c r="H83" s="147"/>
      <c r="I83" s="147"/>
      <c r="J83" s="147"/>
      <c r="K83" s="147"/>
      <c r="L83" s="147"/>
      <c r="M83" s="147"/>
      <c r="N83" s="147"/>
      <c r="O83" s="147"/>
      <c r="P83" s="147"/>
      <c r="Q83" s="147"/>
    </row>
    <row r="84" spans="1:17" x14ac:dyDescent="0.2">
      <c r="A84" s="147"/>
      <c r="B84" s="147"/>
      <c r="C84" s="147"/>
      <c r="D84" s="147"/>
      <c r="E84" s="147"/>
      <c r="F84" s="147"/>
      <c r="G84" s="147"/>
      <c r="H84" s="147"/>
      <c r="I84" s="147"/>
      <c r="J84" s="147"/>
      <c r="K84" s="147"/>
      <c r="L84" s="147"/>
      <c r="M84" s="147"/>
      <c r="N84" s="147"/>
      <c r="O84" s="147"/>
      <c r="P84" s="147"/>
      <c r="Q84" s="147"/>
    </row>
    <row r="85" spans="1:17" x14ac:dyDescent="0.2">
      <c r="A85" s="147"/>
      <c r="B85" s="147"/>
      <c r="C85" s="147"/>
      <c r="D85" s="147"/>
      <c r="E85" s="147"/>
      <c r="F85" s="147"/>
      <c r="G85" s="147"/>
      <c r="H85" s="147"/>
      <c r="I85" s="147"/>
      <c r="J85" s="147"/>
      <c r="K85" s="147"/>
      <c r="L85" s="147"/>
      <c r="M85" s="147"/>
      <c r="N85" s="147"/>
      <c r="O85" s="147"/>
      <c r="P85" s="147"/>
      <c r="Q85" s="147"/>
    </row>
    <row r="86" spans="1:17" x14ac:dyDescent="0.2">
      <c r="A86" s="147"/>
      <c r="B86" s="147"/>
      <c r="C86" s="147"/>
      <c r="D86" s="147"/>
      <c r="E86" s="147"/>
      <c r="F86" s="147"/>
      <c r="G86" s="147"/>
      <c r="H86" s="147"/>
      <c r="I86" s="147"/>
      <c r="J86" s="147"/>
      <c r="K86" s="147"/>
      <c r="L86" s="147"/>
      <c r="M86" s="147"/>
      <c r="N86" s="147"/>
      <c r="O86" s="147"/>
      <c r="P86" s="147"/>
      <c r="Q86" s="147"/>
    </row>
    <row r="87" spans="1:17" x14ac:dyDescent="0.2">
      <c r="A87" s="147"/>
      <c r="B87" s="147"/>
      <c r="C87" s="147"/>
      <c r="D87" s="147"/>
      <c r="E87" s="147"/>
      <c r="F87" s="147"/>
      <c r="G87" s="147"/>
      <c r="H87" s="147"/>
      <c r="I87" s="147"/>
      <c r="J87" s="147"/>
      <c r="K87" s="147"/>
      <c r="L87" s="147"/>
      <c r="M87" s="147"/>
      <c r="N87" s="147"/>
      <c r="O87" s="147"/>
      <c r="P87" s="147"/>
      <c r="Q87" s="147"/>
    </row>
    <row r="88" spans="1:17" x14ac:dyDescent="0.2">
      <c r="A88" s="147"/>
      <c r="B88" s="147"/>
      <c r="C88" s="147"/>
      <c r="D88" s="147"/>
      <c r="E88" s="147"/>
      <c r="F88" s="147"/>
      <c r="G88" s="147"/>
      <c r="H88" s="147"/>
      <c r="I88" s="147"/>
      <c r="J88" s="147"/>
      <c r="K88" s="147"/>
      <c r="L88" s="147"/>
      <c r="M88" s="147"/>
      <c r="N88" s="147"/>
      <c r="O88" s="147"/>
      <c r="P88" s="147"/>
      <c r="Q88" s="147"/>
    </row>
    <row r="89" spans="1:17" x14ac:dyDescent="0.2">
      <c r="A89" s="147"/>
      <c r="B89" s="147"/>
      <c r="C89" s="147"/>
      <c r="D89" s="147"/>
      <c r="E89" s="147"/>
      <c r="F89" s="147"/>
      <c r="G89" s="147"/>
      <c r="H89" s="147"/>
      <c r="I89" s="147"/>
      <c r="J89" s="147"/>
      <c r="K89" s="147"/>
      <c r="L89" s="147"/>
      <c r="M89" s="147"/>
      <c r="N89" s="147"/>
      <c r="O89" s="147"/>
      <c r="P89" s="147"/>
      <c r="Q89" s="147"/>
    </row>
    <row r="90" spans="1:17" x14ac:dyDescent="0.2">
      <c r="A90" s="147"/>
      <c r="B90" s="147"/>
      <c r="C90" s="147"/>
      <c r="D90" s="147"/>
      <c r="E90" s="147"/>
      <c r="F90" s="147"/>
      <c r="G90" s="147"/>
      <c r="H90" s="147"/>
      <c r="I90" s="147"/>
      <c r="J90" s="147"/>
      <c r="K90" s="147"/>
      <c r="L90" s="147"/>
      <c r="M90" s="147"/>
      <c r="N90" s="147"/>
      <c r="O90" s="147"/>
      <c r="P90" s="147"/>
      <c r="Q90" s="147"/>
    </row>
    <row r="91" spans="1:17" x14ac:dyDescent="0.2">
      <c r="A91" s="147"/>
      <c r="B91" s="147"/>
      <c r="C91" s="147"/>
      <c r="D91" s="147"/>
      <c r="E91" s="147"/>
      <c r="F91" s="147"/>
      <c r="G91" s="147"/>
      <c r="H91" s="147"/>
      <c r="I91" s="147"/>
      <c r="J91" s="147"/>
      <c r="K91" s="147"/>
      <c r="L91" s="147"/>
      <c r="M91" s="147"/>
      <c r="N91" s="147"/>
      <c r="O91" s="147"/>
      <c r="P91" s="147"/>
      <c r="Q91" s="147"/>
    </row>
    <row r="92" spans="1:17" x14ac:dyDescent="0.2">
      <c r="A92" s="147"/>
      <c r="B92" s="147"/>
      <c r="C92" s="147"/>
      <c r="D92" s="147"/>
      <c r="E92" s="147"/>
      <c r="F92" s="147"/>
      <c r="G92" s="147"/>
      <c r="H92" s="147"/>
      <c r="I92" s="147"/>
      <c r="J92" s="147"/>
      <c r="K92" s="147"/>
      <c r="L92" s="147"/>
      <c r="M92" s="147"/>
      <c r="N92" s="147"/>
      <c r="O92" s="147"/>
      <c r="P92" s="147"/>
      <c r="Q92" s="147"/>
    </row>
    <row r="93" spans="1:17" x14ac:dyDescent="0.2">
      <c r="A93" s="147"/>
      <c r="B93" s="147"/>
      <c r="C93" s="147"/>
      <c r="D93" s="147"/>
      <c r="E93" s="147"/>
      <c r="F93" s="147"/>
      <c r="G93" s="147"/>
      <c r="H93" s="147"/>
      <c r="I93" s="147"/>
      <c r="J93" s="147"/>
      <c r="K93" s="147"/>
      <c r="L93" s="147"/>
      <c r="M93" s="147"/>
      <c r="N93" s="147"/>
      <c r="O93" s="147"/>
      <c r="P93" s="147"/>
      <c r="Q93" s="147"/>
    </row>
    <row r="94" spans="1:17" x14ac:dyDescent="0.2">
      <c r="A94" s="147"/>
      <c r="B94" s="147"/>
      <c r="C94" s="147"/>
      <c r="D94" s="147"/>
      <c r="E94" s="147"/>
      <c r="F94" s="147"/>
      <c r="G94" s="147"/>
      <c r="H94" s="147"/>
      <c r="I94" s="147"/>
      <c r="J94" s="147"/>
      <c r="K94" s="147"/>
      <c r="L94" s="147"/>
      <c r="M94" s="147"/>
      <c r="N94" s="147"/>
      <c r="O94" s="147"/>
      <c r="P94" s="147"/>
      <c r="Q94" s="147"/>
    </row>
    <row r="95" spans="1:17" x14ac:dyDescent="0.2">
      <c r="A95" s="147"/>
      <c r="B95" s="147"/>
      <c r="C95" s="147"/>
      <c r="D95" s="147"/>
      <c r="E95" s="147"/>
      <c r="F95" s="147"/>
      <c r="G95" s="147"/>
      <c r="H95" s="147"/>
      <c r="I95" s="147"/>
      <c r="J95" s="147"/>
      <c r="K95" s="147"/>
      <c r="L95" s="147"/>
      <c r="M95" s="147"/>
      <c r="N95" s="147"/>
      <c r="O95" s="147"/>
      <c r="P95" s="147"/>
      <c r="Q95" s="147"/>
    </row>
    <row r="96" spans="1:17" x14ac:dyDescent="0.2">
      <c r="A96" s="147"/>
      <c r="B96" s="147"/>
      <c r="C96" s="147"/>
      <c r="D96" s="147"/>
      <c r="E96" s="147"/>
      <c r="F96" s="147"/>
      <c r="G96" s="147"/>
      <c r="H96" s="147"/>
      <c r="I96" s="147"/>
      <c r="J96" s="147"/>
      <c r="K96" s="147"/>
      <c r="L96" s="147"/>
      <c r="M96" s="147"/>
      <c r="N96" s="147"/>
      <c r="O96" s="147"/>
      <c r="P96" s="147"/>
      <c r="Q96" s="147"/>
    </row>
    <row r="97" spans="1:17" x14ac:dyDescent="0.2">
      <c r="A97" s="147"/>
      <c r="B97" s="147"/>
      <c r="C97" s="147"/>
      <c r="D97" s="147"/>
      <c r="E97" s="147"/>
      <c r="F97" s="147"/>
      <c r="G97" s="147"/>
      <c r="H97" s="147"/>
      <c r="I97" s="147"/>
      <c r="J97" s="147"/>
      <c r="K97" s="147"/>
      <c r="L97" s="147"/>
      <c r="M97" s="147"/>
      <c r="N97" s="147"/>
      <c r="O97" s="147"/>
      <c r="P97" s="147"/>
      <c r="Q97" s="147"/>
    </row>
    <row r="98" spans="1:17" x14ac:dyDescent="0.2">
      <c r="A98" s="147"/>
      <c r="B98" s="147"/>
      <c r="C98" s="147"/>
      <c r="D98" s="147"/>
      <c r="E98" s="147"/>
      <c r="F98" s="147"/>
      <c r="G98" s="147"/>
      <c r="H98" s="147"/>
      <c r="I98" s="147"/>
      <c r="J98" s="147"/>
      <c r="K98" s="147"/>
      <c r="L98" s="147"/>
      <c r="M98" s="147"/>
      <c r="N98" s="147"/>
      <c r="O98" s="147"/>
      <c r="P98" s="147"/>
      <c r="Q98" s="147"/>
    </row>
    <row r="99" spans="1:17" x14ac:dyDescent="0.2">
      <c r="A99" s="147"/>
      <c r="B99" s="147"/>
      <c r="C99" s="147"/>
      <c r="D99" s="147"/>
      <c r="E99" s="147"/>
      <c r="F99" s="147"/>
      <c r="G99" s="147"/>
      <c r="H99" s="147"/>
      <c r="I99" s="147"/>
      <c r="J99" s="147"/>
      <c r="K99" s="147"/>
      <c r="L99" s="147"/>
      <c r="M99" s="147"/>
      <c r="N99" s="147"/>
      <c r="O99" s="147"/>
      <c r="P99" s="147"/>
      <c r="Q99" s="147"/>
    </row>
    <row r="100" spans="1:17" x14ac:dyDescent="0.2">
      <c r="A100" s="147"/>
      <c r="B100" s="147"/>
      <c r="C100" s="147"/>
      <c r="D100" s="147"/>
      <c r="E100" s="147"/>
      <c r="F100" s="147"/>
      <c r="G100" s="147"/>
      <c r="H100" s="147"/>
      <c r="I100" s="147"/>
      <c r="J100" s="147"/>
      <c r="K100" s="147"/>
      <c r="L100" s="147"/>
      <c r="M100" s="147"/>
      <c r="N100" s="147"/>
      <c r="O100" s="147"/>
      <c r="P100" s="147"/>
      <c r="Q100" s="147"/>
    </row>
    <row r="101" spans="1:17" x14ac:dyDescent="0.2">
      <c r="A101" s="147"/>
      <c r="B101" s="147"/>
      <c r="C101" s="147"/>
      <c r="D101" s="147"/>
      <c r="E101" s="147"/>
      <c r="F101" s="147"/>
      <c r="G101" s="147"/>
      <c r="H101" s="147"/>
      <c r="I101" s="147"/>
      <c r="J101" s="147"/>
      <c r="K101" s="147"/>
      <c r="L101" s="147"/>
      <c r="M101" s="147"/>
      <c r="N101" s="147"/>
      <c r="O101" s="147"/>
      <c r="P101" s="147"/>
      <c r="Q101" s="147"/>
    </row>
    <row r="102" spans="1:17" x14ac:dyDescent="0.2">
      <c r="A102" s="147"/>
      <c r="B102" s="147"/>
      <c r="C102" s="147"/>
      <c r="D102" s="147"/>
      <c r="E102" s="147"/>
      <c r="F102" s="147"/>
      <c r="G102" s="147"/>
      <c r="H102" s="147"/>
      <c r="I102" s="147"/>
      <c r="J102" s="147"/>
      <c r="K102" s="147"/>
      <c r="L102" s="147"/>
      <c r="M102" s="147"/>
      <c r="N102" s="147"/>
      <c r="O102" s="147"/>
      <c r="P102" s="147"/>
      <c r="Q102" s="147"/>
    </row>
    <row r="103" spans="1:17" x14ac:dyDescent="0.2">
      <c r="A103" s="147"/>
      <c r="B103" s="147"/>
      <c r="C103" s="147"/>
      <c r="D103" s="147"/>
      <c r="E103" s="147"/>
      <c r="F103" s="147"/>
      <c r="G103" s="147"/>
      <c r="H103" s="147"/>
      <c r="I103" s="147"/>
      <c r="J103" s="147"/>
      <c r="K103" s="147"/>
      <c r="L103" s="147"/>
      <c r="M103" s="147"/>
      <c r="N103" s="147"/>
      <c r="O103" s="147"/>
      <c r="P103" s="147"/>
      <c r="Q103" s="147"/>
    </row>
    <row r="104" spans="1:17" x14ac:dyDescent="0.2">
      <c r="A104" s="147"/>
      <c r="B104" s="147"/>
      <c r="C104" s="147"/>
      <c r="D104" s="147"/>
      <c r="E104" s="147"/>
      <c r="F104" s="147"/>
      <c r="G104" s="147"/>
      <c r="H104" s="147"/>
      <c r="I104" s="147"/>
      <c r="J104" s="147"/>
      <c r="K104" s="147"/>
      <c r="L104" s="147"/>
      <c r="M104" s="147"/>
      <c r="N104" s="147"/>
      <c r="O104" s="147"/>
      <c r="P104" s="147"/>
      <c r="Q104" s="147"/>
    </row>
    <row r="105" spans="1:17" x14ac:dyDescent="0.2">
      <c r="A105" s="147"/>
      <c r="B105" s="147"/>
      <c r="C105" s="147"/>
      <c r="D105" s="147"/>
      <c r="E105" s="147"/>
      <c r="F105" s="147"/>
      <c r="G105" s="147"/>
      <c r="H105" s="147"/>
      <c r="I105" s="147"/>
      <c r="J105" s="147"/>
      <c r="K105" s="147"/>
      <c r="L105" s="147"/>
      <c r="M105" s="147"/>
      <c r="N105" s="147"/>
      <c r="O105" s="147"/>
      <c r="P105" s="147"/>
      <c r="Q105" s="147"/>
    </row>
    <row r="106" spans="1:17" x14ac:dyDescent="0.2">
      <c r="A106" s="147"/>
      <c r="B106" s="147"/>
      <c r="C106" s="147"/>
      <c r="D106" s="147"/>
      <c r="E106" s="147"/>
      <c r="F106" s="147"/>
      <c r="G106" s="147"/>
      <c r="H106" s="147"/>
      <c r="I106" s="147"/>
      <c r="J106" s="147"/>
      <c r="K106" s="147"/>
      <c r="L106" s="147"/>
      <c r="M106" s="147"/>
      <c r="N106" s="147"/>
      <c r="O106" s="147"/>
      <c r="P106" s="147"/>
      <c r="Q106" s="147"/>
    </row>
    <row r="107" spans="1:17" x14ac:dyDescent="0.2">
      <c r="A107" s="147"/>
      <c r="B107" s="147"/>
      <c r="C107" s="147"/>
      <c r="D107" s="147"/>
      <c r="E107" s="147"/>
      <c r="F107" s="147"/>
      <c r="G107" s="147"/>
      <c r="H107" s="147"/>
      <c r="I107" s="147"/>
      <c r="J107" s="147"/>
      <c r="K107" s="147"/>
      <c r="L107" s="147"/>
      <c r="M107" s="147"/>
      <c r="N107" s="147"/>
      <c r="O107" s="147"/>
      <c r="P107" s="147"/>
      <c r="Q107" s="147"/>
    </row>
    <row r="108" spans="1:17" x14ac:dyDescent="0.2">
      <c r="A108" s="147"/>
      <c r="B108" s="147"/>
      <c r="C108" s="147"/>
      <c r="D108" s="147"/>
      <c r="E108" s="147"/>
      <c r="F108" s="147"/>
      <c r="G108" s="147"/>
      <c r="H108" s="147"/>
      <c r="I108" s="147"/>
      <c r="J108" s="147"/>
      <c r="K108" s="147"/>
      <c r="L108" s="147"/>
      <c r="M108" s="147"/>
      <c r="N108" s="147"/>
      <c r="O108" s="147"/>
      <c r="P108" s="147"/>
      <c r="Q108" s="147"/>
    </row>
    <row r="109" spans="1:17" x14ac:dyDescent="0.2">
      <c r="A109" s="147"/>
      <c r="B109" s="147"/>
      <c r="C109" s="147"/>
      <c r="D109" s="147"/>
      <c r="E109" s="147"/>
      <c r="F109" s="147"/>
      <c r="G109" s="147"/>
      <c r="H109" s="147"/>
      <c r="I109" s="147"/>
      <c r="J109" s="147"/>
      <c r="K109" s="147"/>
      <c r="L109" s="147"/>
      <c r="M109" s="147"/>
      <c r="N109" s="147"/>
      <c r="O109" s="147"/>
      <c r="P109" s="147"/>
      <c r="Q109" s="147"/>
    </row>
    <row r="110" spans="1:17" x14ac:dyDescent="0.2">
      <c r="A110" s="147"/>
      <c r="B110" s="147"/>
      <c r="C110" s="147"/>
      <c r="D110" s="147"/>
      <c r="E110" s="147"/>
      <c r="F110" s="147"/>
      <c r="G110" s="147"/>
      <c r="H110" s="147"/>
      <c r="I110" s="147"/>
      <c r="J110" s="147"/>
      <c r="K110" s="147"/>
      <c r="L110" s="147"/>
      <c r="M110" s="147"/>
      <c r="N110" s="147"/>
      <c r="O110" s="147"/>
      <c r="P110" s="147"/>
      <c r="Q110" s="147"/>
    </row>
    <row r="111" spans="1:17" x14ac:dyDescent="0.2">
      <c r="A111" s="147"/>
      <c r="B111" s="147"/>
      <c r="C111" s="147"/>
      <c r="D111" s="147"/>
      <c r="E111" s="147"/>
      <c r="F111" s="147"/>
      <c r="G111" s="147"/>
      <c r="H111" s="147"/>
      <c r="I111" s="147"/>
      <c r="J111" s="147"/>
      <c r="K111" s="147"/>
      <c r="L111" s="147"/>
      <c r="M111" s="147"/>
      <c r="N111" s="147"/>
      <c r="O111" s="147"/>
      <c r="P111" s="147"/>
      <c r="Q111" s="147"/>
    </row>
    <row r="112" spans="1:17" x14ac:dyDescent="0.2">
      <c r="A112" s="147"/>
      <c r="B112" s="147"/>
      <c r="C112" s="147"/>
      <c r="D112" s="147"/>
      <c r="E112" s="147"/>
      <c r="F112" s="147"/>
      <c r="G112" s="147"/>
      <c r="H112" s="147"/>
      <c r="I112" s="147"/>
      <c r="J112" s="147"/>
      <c r="K112" s="147"/>
      <c r="L112" s="147"/>
      <c r="M112" s="147"/>
      <c r="N112" s="147"/>
      <c r="O112" s="147"/>
      <c r="P112" s="147"/>
      <c r="Q112" s="147"/>
    </row>
    <row r="113" spans="1:17" x14ac:dyDescent="0.2">
      <c r="A113" s="147"/>
      <c r="B113" s="147"/>
      <c r="C113" s="147"/>
      <c r="D113" s="147"/>
      <c r="E113" s="147"/>
      <c r="F113" s="147"/>
      <c r="G113" s="147"/>
      <c r="H113" s="147"/>
      <c r="I113" s="147"/>
      <c r="J113" s="147"/>
      <c r="K113" s="147"/>
      <c r="L113" s="147"/>
      <c r="M113" s="147"/>
      <c r="N113" s="147"/>
      <c r="O113" s="147"/>
      <c r="P113" s="147"/>
      <c r="Q113" s="147"/>
    </row>
    <row r="114" spans="1:17" x14ac:dyDescent="0.2">
      <c r="A114" s="147"/>
      <c r="B114" s="147"/>
      <c r="C114" s="147"/>
      <c r="D114" s="147"/>
      <c r="E114" s="147"/>
      <c r="F114" s="147"/>
      <c r="G114" s="147"/>
      <c r="H114" s="147"/>
      <c r="I114" s="147"/>
      <c r="J114" s="147"/>
      <c r="K114" s="147"/>
      <c r="L114" s="147"/>
      <c r="M114" s="147"/>
      <c r="N114" s="147"/>
      <c r="O114" s="147"/>
      <c r="P114" s="147"/>
      <c r="Q114" s="147"/>
    </row>
    <row r="115" spans="1:17" x14ac:dyDescent="0.2">
      <c r="A115" s="147"/>
      <c r="B115" s="147"/>
      <c r="C115" s="147"/>
      <c r="D115" s="147"/>
      <c r="E115" s="147"/>
      <c r="F115" s="147"/>
      <c r="G115" s="147"/>
      <c r="H115" s="147"/>
      <c r="I115" s="147"/>
      <c r="J115" s="147"/>
      <c r="K115" s="147"/>
      <c r="L115" s="147"/>
      <c r="M115" s="147"/>
      <c r="N115" s="147"/>
      <c r="O115" s="147"/>
      <c r="P115" s="147"/>
      <c r="Q115" s="147"/>
    </row>
    <row r="116" spans="1:17" x14ac:dyDescent="0.2">
      <c r="A116" s="147"/>
      <c r="B116" s="147"/>
      <c r="C116" s="147"/>
      <c r="D116" s="147"/>
      <c r="E116" s="147"/>
      <c r="F116" s="147"/>
      <c r="G116" s="147"/>
      <c r="H116" s="147"/>
      <c r="I116" s="147"/>
      <c r="J116" s="147"/>
      <c r="K116" s="147"/>
      <c r="L116" s="147"/>
      <c r="M116" s="147"/>
      <c r="N116" s="147"/>
      <c r="O116" s="147"/>
      <c r="P116" s="147"/>
      <c r="Q116" s="147"/>
    </row>
    <row r="117" spans="1:17" x14ac:dyDescent="0.2">
      <c r="A117" s="147"/>
      <c r="B117" s="147"/>
      <c r="C117" s="147"/>
      <c r="D117" s="147"/>
      <c r="E117" s="147"/>
      <c r="F117" s="147"/>
      <c r="G117" s="147"/>
      <c r="H117" s="147"/>
      <c r="I117" s="147"/>
      <c r="J117" s="147"/>
      <c r="K117" s="147"/>
      <c r="L117" s="147"/>
      <c r="M117" s="147"/>
      <c r="N117" s="147"/>
      <c r="O117" s="147"/>
      <c r="P117" s="147"/>
      <c r="Q117" s="147"/>
    </row>
    <row r="118" spans="1:17" x14ac:dyDescent="0.2">
      <c r="A118" s="147"/>
      <c r="B118" s="147"/>
      <c r="C118" s="147"/>
      <c r="D118" s="147"/>
      <c r="E118" s="147"/>
      <c r="F118" s="147"/>
      <c r="G118" s="147"/>
      <c r="H118" s="147"/>
      <c r="I118" s="147"/>
      <c r="J118" s="147"/>
      <c r="K118" s="147"/>
      <c r="L118" s="147"/>
      <c r="M118" s="147"/>
      <c r="N118" s="147"/>
      <c r="O118" s="147"/>
      <c r="P118" s="147"/>
      <c r="Q118" s="147"/>
    </row>
    <row r="119" spans="1:17" x14ac:dyDescent="0.2">
      <c r="A119" s="147"/>
      <c r="B119" s="147"/>
      <c r="C119" s="147"/>
      <c r="D119" s="147"/>
      <c r="E119" s="147"/>
      <c r="F119" s="147"/>
      <c r="G119" s="147"/>
      <c r="H119" s="147"/>
      <c r="I119" s="147"/>
      <c r="J119" s="147"/>
      <c r="K119" s="147"/>
      <c r="L119" s="147"/>
      <c r="M119" s="147"/>
      <c r="N119" s="147"/>
      <c r="O119" s="147"/>
      <c r="P119" s="147"/>
      <c r="Q119" s="147"/>
    </row>
    <row r="120" spans="1:17" x14ac:dyDescent="0.2">
      <c r="A120" s="147"/>
      <c r="B120" s="147"/>
      <c r="C120" s="147"/>
      <c r="D120" s="147"/>
      <c r="E120" s="147"/>
      <c r="F120" s="147"/>
      <c r="G120" s="147"/>
      <c r="H120" s="147"/>
      <c r="I120" s="147"/>
      <c r="J120" s="147"/>
      <c r="K120" s="147"/>
      <c r="L120" s="147"/>
      <c r="M120" s="147"/>
      <c r="N120" s="147"/>
      <c r="O120" s="147"/>
      <c r="P120" s="147"/>
      <c r="Q120" s="147"/>
    </row>
    <row r="121" spans="1:17" x14ac:dyDescent="0.2">
      <c r="A121" s="147"/>
      <c r="B121" s="147"/>
      <c r="C121" s="147"/>
      <c r="D121" s="147"/>
      <c r="E121" s="147"/>
      <c r="F121" s="147"/>
      <c r="G121" s="147"/>
      <c r="H121" s="147"/>
      <c r="I121" s="147"/>
      <c r="J121" s="147"/>
      <c r="K121" s="147"/>
      <c r="L121" s="147"/>
      <c r="M121" s="147"/>
      <c r="N121" s="147"/>
      <c r="O121" s="147"/>
      <c r="P121" s="147"/>
      <c r="Q121" s="147"/>
    </row>
    <row r="122" spans="1:17" x14ac:dyDescent="0.2">
      <c r="A122" s="147"/>
      <c r="B122" s="147"/>
      <c r="C122" s="147"/>
      <c r="D122" s="147"/>
      <c r="E122" s="147"/>
      <c r="F122" s="147"/>
      <c r="G122" s="147"/>
      <c r="H122" s="147"/>
      <c r="I122" s="147"/>
      <c r="J122" s="147"/>
      <c r="K122" s="147"/>
      <c r="L122" s="147"/>
      <c r="M122" s="147"/>
      <c r="N122" s="147"/>
      <c r="O122" s="147"/>
      <c r="P122" s="147"/>
      <c r="Q122" s="147"/>
    </row>
    <row r="123" spans="1:17" x14ac:dyDescent="0.2">
      <c r="A123" s="147"/>
      <c r="B123" s="147"/>
      <c r="C123" s="147"/>
      <c r="D123" s="147"/>
      <c r="E123" s="147"/>
      <c r="F123" s="147"/>
      <c r="G123" s="147"/>
      <c r="H123" s="147"/>
      <c r="I123" s="147"/>
      <c r="J123" s="147"/>
      <c r="K123" s="147"/>
      <c r="L123" s="147"/>
      <c r="M123" s="147"/>
      <c r="N123" s="147"/>
      <c r="O123" s="147"/>
      <c r="P123" s="147"/>
      <c r="Q123" s="147"/>
    </row>
    <row r="124" spans="1:17" x14ac:dyDescent="0.2">
      <c r="A124" s="147"/>
      <c r="B124" s="147"/>
      <c r="C124" s="147"/>
      <c r="D124" s="147"/>
      <c r="E124" s="147"/>
      <c r="F124" s="147"/>
      <c r="G124" s="147"/>
      <c r="H124" s="147"/>
      <c r="I124" s="147"/>
      <c r="J124" s="147"/>
      <c r="K124" s="147"/>
      <c r="L124" s="147"/>
      <c r="M124" s="147"/>
      <c r="N124" s="147"/>
      <c r="O124" s="147"/>
      <c r="P124" s="147"/>
      <c r="Q124" s="147"/>
    </row>
    <row r="125" spans="1:17" x14ac:dyDescent="0.2">
      <c r="A125" s="147"/>
      <c r="B125" s="147"/>
      <c r="C125" s="147"/>
      <c r="D125" s="147"/>
      <c r="E125" s="147"/>
      <c r="F125" s="147"/>
      <c r="G125" s="147"/>
      <c r="H125" s="147"/>
      <c r="I125" s="147"/>
      <c r="J125" s="147"/>
      <c r="K125" s="147"/>
      <c r="L125" s="147"/>
      <c r="M125" s="147"/>
      <c r="N125" s="147"/>
      <c r="O125" s="147"/>
      <c r="P125" s="147"/>
      <c r="Q125" s="147"/>
    </row>
    <row r="126" spans="1:17" x14ac:dyDescent="0.2">
      <c r="A126" s="147"/>
      <c r="B126" s="147"/>
      <c r="C126" s="147"/>
      <c r="D126" s="147"/>
      <c r="E126" s="147"/>
      <c r="F126" s="147"/>
      <c r="G126" s="147"/>
      <c r="H126" s="147"/>
      <c r="I126" s="147"/>
      <c r="J126" s="147"/>
      <c r="K126" s="147"/>
      <c r="L126" s="147"/>
      <c r="M126" s="147"/>
      <c r="N126" s="147"/>
      <c r="O126" s="147"/>
      <c r="P126" s="147"/>
      <c r="Q126" s="147"/>
    </row>
    <row r="127" spans="1:17" x14ac:dyDescent="0.2">
      <c r="A127" s="147"/>
      <c r="B127" s="147"/>
      <c r="C127" s="147"/>
      <c r="D127" s="147"/>
      <c r="E127" s="147"/>
      <c r="F127" s="147"/>
      <c r="G127" s="147"/>
      <c r="H127" s="147"/>
      <c r="I127" s="147"/>
      <c r="J127" s="147"/>
      <c r="K127" s="147"/>
      <c r="L127" s="147"/>
      <c r="M127" s="147"/>
      <c r="N127" s="147"/>
      <c r="O127" s="147"/>
      <c r="P127" s="147"/>
      <c r="Q127" s="147"/>
    </row>
    <row r="128" spans="1:17" x14ac:dyDescent="0.2">
      <c r="A128" s="147"/>
      <c r="B128" s="147"/>
      <c r="C128" s="147"/>
      <c r="D128" s="147"/>
      <c r="E128" s="147"/>
      <c r="F128" s="147"/>
      <c r="G128" s="147"/>
      <c r="H128" s="147"/>
      <c r="I128" s="147"/>
      <c r="J128" s="147"/>
      <c r="K128" s="147"/>
      <c r="L128" s="147"/>
      <c r="M128" s="147"/>
      <c r="N128" s="147"/>
      <c r="O128" s="147"/>
      <c r="P128" s="147"/>
      <c r="Q128" s="147"/>
    </row>
    <row r="129" spans="1:17" x14ac:dyDescent="0.2">
      <c r="A129" s="147"/>
      <c r="B129" s="147"/>
      <c r="C129" s="147"/>
      <c r="D129" s="147"/>
      <c r="E129" s="147"/>
      <c r="F129" s="147"/>
      <c r="G129" s="147"/>
      <c r="H129" s="147"/>
      <c r="I129" s="147"/>
      <c r="J129" s="147"/>
      <c r="K129" s="147"/>
      <c r="L129" s="147"/>
      <c r="M129" s="147"/>
      <c r="N129" s="147"/>
      <c r="O129" s="147"/>
      <c r="P129" s="147"/>
      <c r="Q129" s="147"/>
    </row>
    <row r="130" spans="1:17" x14ac:dyDescent="0.2">
      <c r="A130" s="147"/>
      <c r="B130" s="147"/>
      <c r="C130" s="147"/>
      <c r="D130" s="147"/>
      <c r="E130" s="147"/>
      <c r="F130" s="147"/>
      <c r="G130" s="147"/>
      <c r="H130" s="147"/>
      <c r="I130" s="147"/>
      <c r="J130" s="147"/>
      <c r="K130" s="147"/>
      <c r="L130" s="147"/>
      <c r="M130" s="147"/>
      <c r="N130" s="147"/>
      <c r="O130" s="147"/>
      <c r="P130" s="147"/>
      <c r="Q130" s="147"/>
    </row>
    <row r="131" spans="1:17" x14ac:dyDescent="0.2">
      <c r="A131" s="147"/>
      <c r="B131" s="147"/>
      <c r="C131" s="147"/>
      <c r="D131" s="147"/>
      <c r="E131" s="147"/>
      <c r="F131" s="147"/>
      <c r="G131" s="147"/>
      <c r="H131" s="147"/>
      <c r="I131" s="147"/>
      <c r="J131" s="147"/>
      <c r="K131" s="147"/>
      <c r="L131" s="147"/>
      <c r="M131" s="147"/>
      <c r="N131" s="147"/>
      <c r="O131" s="147"/>
      <c r="P131" s="147"/>
      <c r="Q131" s="147"/>
    </row>
    <row r="132" spans="1:17" x14ac:dyDescent="0.2">
      <c r="A132" s="147"/>
      <c r="B132" s="147"/>
      <c r="C132" s="147"/>
      <c r="D132" s="147"/>
      <c r="E132" s="147"/>
      <c r="F132" s="147"/>
      <c r="G132" s="147"/>
      <c r="H132" s="147"/>
      <c r="I132" s="147"/>
      <c r="J132" s="147"/>
      <c r="K132" s="147"/>
      <c r="L132" s="147"/>
      <c r="M132" s="147"/>
      <c r="N132" s="147"/>
      <c r="O132" s="147"/>
      <c r="P132" s="147"/>
      <c r="Q132" s="147"/>
    </row>
    <row r="133" spans="1:17" x14ac:dyDescent="0.2">
      <c r="A133" s="147"/>
      <c r="B133" s="147"/>
      <c r="C133" s="147"/>
      <c r="D133" s="147"/>
      <c r="E133" s="147"/>
      <c r="F133" s="147"/>
      <c r="G133" s="147"/>
      <c r="H133" s="147"/>
      <c r="I133" s="147"/>
      <c r="J133" s="147"/>
      <c r="K133" s="147"/>
      <c r="L133" s="147"/>
      <c r="M133" s="147"/>
      <c r="N133" s="147"/>
      <c r="O133" s="147"/>
      <c r="P133" s="147"/>
      <c r="Q133" s="147"/>
    </row>
    <row r="134" spans="1:17" x14ac:dyDescent="0.2">
      <c r="A134" s="147"/>
      <c r="B134" s="147"/>
      <c r="C134" s="147"/>
      <c r="D134" s="147"/>
      <c r="E134" s="147"/>
      <c r="F134" s="147"/>
      <c r="G134" s="147"/>
      <c r="H134" s="147"/>
      <c r="I134" s="147"/>
      <c r="J134" s="147"/>
      <c r="K134" s="147"/>
      <c r="L134" s="147"/>
      <c r="M134" s="147"/>
      <c r="N134" s="147"/>
      <c r="O134" s="147"/>
      <c r="P134" s="147"/>
      <c r="Q134" s="147"/>
    </row>
    <row r="135" spans="1:17" x14ac:dyDescent="0.2">
      <c r="A135" s="147"/>
      <c r="B135" s="147"/>
      <c r="C135" s="147"/>
      <c r="D135" s="147"/>
      <c r="E135" s="147"/>
      <c r="F135" s="147"/>
      <c r="G135" s="147"/>
      <c r="H135" s="147"/>
      <c r="I135" s="147"/>
      <c r="J135" s="147"/>
      <c r="K135" s="147"/>
      <c r="L135" s="147"/>
      <c r="M135" s="147"/>
      <c r="N135" s="147"/>
      <c r="O135" s="147"/>
      <c r="P135" s="147"/>
      <c r="Q135" s="147"/>
    </row>
    <row r="136" spans="1:17" x14ac:dyDescent="0.2">
      <c r="A136" s="147"/>
      <c r="B136" s="147"/>
      <c r="C136" s="147"/>
      <c r="D136" s="147"/>
      <c r="E136" s="147"/>
      <c r="F136" s="147"/>
      <c r="G136" s="147"/>
      <c r="H136" s="147"/>
      <c r="I136" s="147"/>
      <c r="J136" s="147"/>
      <c r="K136" s="147"/>
      <c r="L136" s="147"/>
      <c r="M136" s="147"/>
      <c r="N136" s="147"/>
      <c r="O136" s="147"/>
      <c r="P136" s="147"/>
      <c r="Q136" s="147"/>
    </row>
    <row r="137" spans="1:17" x14ac:dyDescent="0.2">
      <c r="A137" s="147"/>
      <c r="B137" s="147"/>
      <c r="C137" s="147"/>
      <c r="D137" s="147"/>
      <c r="E137" s="147"/>
      <c r="F137" s="147"/>
      <c r="G137" s="147"/>
      <c r="H137" s="147"/>
      <c r="I137" s="147"/>
      <c r="J137" s="147"/>
      <c r="K137" s="147"/>
      <c r="L137" s="147"/>
      <c r="M137" s="147"/>
      <c r="N137" s="147"/>
      <c r="O137" s="147"/>
      <c r="P137" s="147"/>
      <c r="Q137" s="147"/>
    </row>
    <row r="138" spans="1:17" x14ac:dyDescent="0.2">
      <c r="A138" s="147"/>
      <c r="B138" s="147"/>
      <c r="C138" s="147"/>
      <c r="D138" s="147"/>
      <c r="E138" s="147"/>
      <c r="F138" s="147"/>
      <c r="G138" s="147"/>
      <c r="H138" s="147"/>
      <c r="I138" s="147"/>
      <c r="J138" s="147"/>
      <c r="K138" s="147"/>
      <c r="L138" s="147"/>
      <c r="M138" s="147"/>
      <c r="N138" s="147"/>
      <c r="O138" s="147"/>
      <c r="P138" s="147"/>
      <c r="Q138" s="147"/>
    </row>
    <row r="139" spans="1:17" x14ac:dyDescent="0.2">
      <c r="A139" s="147"/>
      <c r="B139" s="147"/>
      <c r="C139" s="147"/>
      <c r="D139" s="147"/>
      <c r="E139" s="147"/>
      <c r="F139" s="147"/>
      <c r="G139" s="147"/>
      <c r="H139" s="147"/>
      <c r="I139" s="147"/>
      <c r="J139" s="147"/>
      <c r="K139" s="147"/>
      <c r="L139" s="147"/>
      <c r="M139" s="147"/>
      <c r="N139" s="147"/>
      <c r="O139" s="147"/>
      <c r="P139" s="147"/>
      <c r="Q139" s="147"/>
    </row>
    <row r="140" spans="1:17" x14ac:dyDescent="0.2">
      <c r="A140" s="147"/>
      <c r="B140" s="147"/>
      <c r="C140" s="147"/>
      <c r="D140" s="147"/>
      <c r="E140" s="147"/>
      <c r="F140" s="147"/>
      <c r="G140" s="147"/>
      <c r="H140" s="147"/>
      <c r="I140" s="147"/>
      <c r="J140" s="147"/>
      <c r="K140" s="147"/>
      <c r="L140" s="147"/>
      <c r="M140" s="147"/>
      <c r="N140" s="147"/>
      <c r="O140" s="147"/>
      <c r="P140" s="147"/>
      <c r="Q140" s="147"/>
    </row>
    <row r="141" spans="1:17" x14ac:dyDescent="0.2">
      <c r="A141" s="147"/>
      <c r="B141" s="147"/>
      <c r="C141" s="147"/>
      <c r="D141" s="147"/>
      <c r="E141" s="147"/>
      <c r="F141" s="147"/>
      <c r="G141" s="147"/>
      <c r="H141" s="147"/>
      <c r="I141" s="147"/>
      <c r="J141" s="147"/>
      <c r="K141" s="147"/>
      <c r="L141" s="147"/>
      <c r="M141" s="147"/>
      <c r="N141" s="147"/>
      <c r="O141" s="147"/>
      <c r="P141" s="147"/>
      <c r="Q141" s="147"/>
    </row>
    <row r="142" spans="1:17" x14ac:dyDescent="0.2">
      <c r="A142" s="147"/>
      <c r="B142" s="147"/>
      <c r="C142" s="147"/>
      <c r="D142" s="147"/>
      <c r="E142" s="147"/>
      <c r="F142" s="147"/>
      <c r="G142" s="147"/>
      <c r="H142" s="147"/>
      <c r="I142" s="147"/>
      <c r="J142" s="147"/>
      <c r="K142" s="147"/>
      <c r="L142" s="147"/>
      <c r="M142" s="147"/>
      <c r="N142" s="147"/>
      <c r="O142" s="147"/>
      <c r="P142" s="147"/>
      <c r="Q142" s="147"/>
    </row>
    <row r="143" spans="1:17" x14ac:dyDescent="0.2">
      <c r="A143" s="147"/>
      <c r="B143" s="147"/>
      <c r="C143" s="147"/>
      <c r="D143" s="147"/>
      <c r="E143" s="147"/>
      <c r="F143" s="147"/>
      <c r="G143" s="147"/>
      <c r="H143" s="147"/>
      <c r="I143" s="147"/>
      <c r="J143" s="147"/>
      <c r="K143" s="147"/>
      <c r="L143" s="147"/>
      <c r="M143" s="147"/>
      <c r="N143" s="147"/>
      <c r="O143" s="147"/>
      <c r="P143" s="147"/>
      <c r="Q143" s="147"/>
    </row>
    <row r="144" spans="1:17" x14ac:dyDescent="0.2">
      <c r="A144" s="147"/>
      <c r="B144" s="147"/>
      <c r="C144" s="147"/>
      <c r="D144" s="147"/>
      <c r="E144" s="147"/>
      <c r="F144" s="147"/>
      <c r="G144" s="147"/>
      <c r="H144" s="147"/>
      <c r="I144" s="147"/>
      <c r="J144" s="147"/>
      <c r="K144" s="147"/>
      <c r="L144" s="147"/>
      <c r="M144" s="147"/>
      <c r="N144" s="147"/>
      <c r="O144" s="147"/>
      <c r="P144" s="147"/>
      <c r="Q144" s="147"/>
    </row>
    <row r="145" spans="1:17" x14ac:dyDescent="0.2">
      <c r="A145" s="147"/>
      <c r="B145" s="147"/>
      <c r="C145" s="147"/>
      <c r="D145" s="147"/>
      <c r="E145" s="147"/>
      <c r="F145" s="147"/>
      <c r="G145" s="147"/>
      <c r="H145" s="147"/>
      <c r="I145" s="147"/>
      <c r="J145" s="147"/>
      <c r="K145" s="147"/>
      <c r="L145" s="147"/>
      <c r="M145" s="147"/>
      <c r="N145" s="147"/>
      <c r="O145" s="147"/>
      <c r="P145" s="147"/>
      <c r="Q145" s="147"/>
    </row>
    <row r="146" spans="1:17" x14ac:dyDescent="0.2">
      <c r="A146" s="147"/>
      <c r="B146" s="147"/>
      <c r="C146" s="147"/>
      <c r="D146" s="147"/>
      <c r="E146" s="147"/>
      <c r="F146" s="147"/>
      <c r="G146" s="147"/>
      <c r="H146" s="147"/>
      <c r="I146" s="147"/>
      <c r="J146" s="147"/>
      <c r="K146" s="147"/>
      <c r="L146" s="147"/>
      <c r="M146" s="147"/>
      <c r="N146" s="147"/>
      <c r="O146" s="147"/>
      <c r="P146" s="147"/>
      <c r="Q146" s="147"/>
    </row>
    <row r="147" spans="1:17" x14ac:dyDescent="0.2">
      <c r="A147" s="147"/>
      <c r="B147" s="147"/>
      <c r="C147" s="147"/>
      <c r="D147" s="147"/>
      <c r="E147" s="147"/>
      <c r="F147" s="147"/>
      <c r="G147" s="147"/>
      <c r="H147" s="147"/>
      <c r="I147" s="147"/>
      <c r="J147" s="147"/>
      <c r="K147" s="147"/>
      <c r="L147" s="147"/>
      <c r="M147" s="147"/>
      <c r="N147" s="147"/>
      <c r="O147" s="147"/>
      <c r="P147" s="147"/>
      <c r="Q147" s="147"/>
    </row>
    <row r="148" spans="1:17" x14ac:dyDescent="0.2">
      <c r="A148" s="147"/>
      <c r="B148" s="147"/>
      <c r="C148" s="147"/>
      <c r="D148" s="147"/>
      <c r="E148" s="147"/>
      <c r="F148" s="147"/>
      <c r="G148" s="147"/>
      <c r="H148" s="147"/>
      <c r="I148" s="147"/>
      <c r="J148" s="147"/>
      <c r="K148" s="147"/>
      <c r="L148" s="147"/>
      <c r="M148" s="147"/>
      <c r="N148" s="147"/>
      <c r="O148" s="147"/>
      <c r="P148" s="147"/>
      <c r="Q148" s="147"/>
    </row>
    <row r="149" spans="1:17" x14ac:dyDescent="0.2">
      <c r="A149" s="147"/>
      <c r="B149" s="147"/>
      <c r="C149" s="147"/>
      <c r="D149" s="147"/>
      <c r="E149" s="147"/>
      <c r="F149" s="147"/>
      <c r="G149" s="147"/>
      <c r="H149" s="147"/>
      <c r="I149" s="147"/>
      <c r="J149" s="147"/>
      <c r="K149" s="147"/>
      <c r="L149" s="147"/>
      <c r="M149" s="147"/>
      <c r="N149" s="147"/>
      <c r="O149" s="147"/>
      <c r="P149" s="147"/>
      <c r="Q149" s="147"/>
    </row>
    <row r="150" spans="1:17" x14ac:dyDescent="0.2">
      <c r="A150" s="147"/>
      <c r="B150" s="147"/>
      <c r="C150" s="147"/>
      <c r="D150" s="147"/>
      <c r="E150" s="147"/>
      <c r="F150" s="147"/>
      <c r="G150" s="147"/>
      <c r="H150" s="147"/>
      <c r="I150" s="147"/>
      <c r="J150" s="147"/>
      <c r="K150" s="147"/>
      <c r="L150" s="147"/>
      <c r="M150" s="147"/>
      <c r="N150" s="147"/>
      <c r="O150" s="147"/>
      <c r="P150" s="147"/>
      <c r="Q150" s="147"/>
    </row>
    <row r="151" spans="1:17" x14ac:dyDescent="0.2">
      <c r="A151" s="147"/>
      <c r="B151" s="147"/>
      <c r="C151" s="147"/>
      <c r="D151" s="147"/>
      <c r="E151" s="147"/>
      <c r="F151" s="147"/>
      <c r="G151" s="147"/>
      <c r="H151" s="147"/>
      <c r="I151" s="147"/>
      <c r="J151" s="147"/>
      <c r="K151" s="147"/>
      <c r="L151" s="147"/>
      <c r="M151" s="147"/>
      <c r="N151" s="147"/>
      <c r="O151" s="147"/>
      <c r="P151" s="147"/>
      <c r="Q151" s="147"/>
    </row>
    <row r="152" spans="1:17" x14ac:dyDescent="0.2">
      <c r="A152" s="147"/>
      <c r="B152" s="147"/>
      <c r="C152" s="147"/>
      <c r="D152" s="147"/>
      <c r="E152" s="147"/>
      <c r="F152" s="147"/>
      <c r="G152" s="147"/>
      <c r="H152" s="147"/>
      <c r="I152" s="147"/>
      <c r="J152" s="147"/>
      <c r="K152" s="147"/>
      <c r="L152" s="147"/>
      <c r="M152" s="147"/>
      <c r="N152" s="147"/>
      <c r="O152" s="147"/>
      <c r="P152" s="147"/>
      <c r="Q152" s="147"/>
    </row>
    <row r="153" spans="1:17" x14ac:dyDescent="0.2">
      <c r="A153" s="147"/>
      <c r="B153" s="147"/>
      <c r="C153" s="147"/>
      <c r="D153" s="147"/>
      <c r="E153" s="147"/>
      <c r="F153" s="147"/>
      <c r="G153" s="147"/>
      <c r="H153" s="147"/>
      <c r="I153" s="147"/>
      <c r="J153" s="147"/>
      <c r="K153" s="147"/>
      <c r="L153" s="147"/>
      <c r="M153" s="147"/>
      <c r="N153" s="147"/>
      <c r="O153" s="147"/>
      <c r="P153" s="147"/>
      <c r="Q153" s="147"/>
    </row>
    <row r="154" spans="1:17" x14ac:dyDescent="0.2">
      <c r="A154" s="147"/>
      <c r="B154" s="147"/>
      <c r="C154" s="147"/>
      <c r="D154" s="147"/>
      <c r="E154" s="147"/>
      <c r="F154" s="147"/>
      <c r="G154" s="147"/>
      <c r="H154" s="147"/>
      <c r="I154" s="147"/>
      <c r="J154" s="147"/>
      <c r="K154" s="147"/>
      <c r="L154" s="147"/>
      <c r="M154" s="147"/>
      <c r="N154" s="147"/>
      <c r="O154" s="147"/>
      <c r="P154" s="147"/>
      <c r="Q154" s="147"/>
    </row>
    <row r="155" spans="1:17" x14ac:dyDescent="0.2">
      <c r="A155" s="147"/>
      <c r="B155" s="147"/>
      <c r="C155" s="147"/>
      <c r="D155" s="147"/>
      <c r="E155" s="147"/>
      <c r="F155" s="147"/>
      <c r="G155" s="147"/>
      <c r="H155" s="147"/>
      <c r="I155" s="147"/>
      <c r="J155" s="147"/>
      <c r="K155" s="147"/>
      <c r="L155" s="147"/>
      <c r="M155" s="147"/>
      <c r="N155" s="147"/>
      <c r="O155" s="147"/>
      <c r="P155" s="147"/>
      <c r="Q155" s="147"/>
    </row>
    <row r="156" spans="1:17" x14ac:dyDescent="0.2">
      <c r="A156" s="147"/>
      <c r="B156" s="147"/>
      <c r="C156" s="147"/>
      <c r="D156" s="147"/>
      <c r="E156" s="147"/>
      <c r="F156" s="147"/>
      <c r="G156" s="147"/>
      <c r="H156" s="147"/>
      <c r="I156" s="147"/>
      <c r="J156" s="147"/>
      <c r="K156" s="147"/>
      <c r="L156" s="147"/>
      <c r="M156" s="147"/>
      <c r="N156" s="147"/>
      <c r="O156" s="147"/>
      <c r="P156" s="147"/>
      <c r="Q156" s="147"/>
    </row>
    <row r="157" spans="1:17" x14ac:dyDescent="0.2">
      <c r="A157" s="147"/>
      <c r="B157" s="147"/>
      <c r="C157" s="147"/>
      <c r="D157" s="147"/>
      <c r="E157" s="147"/>
      <c r="F157" s="147"/>
      <c r="G157" s="147"/>
      <c r="H157" s="147"/>
      <c r="I157" s="147"/>
      <c r="J157" s="147"/>
      <c r="K157" s="147"/>
      <c r="L157" s="147"/>
      <c r="M157" s="147"/>
      <c r="N157" s="147"/>
      <c r="O157" s="147"/>
      <c r="P157" s="147"/>
      <c r="Q157" s="147"/>
    </row>
    <row r="158" spans="1:17" x14ac:dyDescent="0.2">
      <c r="A158" s="147"/>
      <c r="B158" s="147"/>
      <c r="C158" s="147"/>
      <c r="D158" s="147"/>
      <c r="E158" s="147"/>
      <c r="F158" s="147"/>
      <c r="G158" s="147"/>
      <c r="H158" s="147"/>
      <c r="I158" s="147"/>
      <c r="J158" s="147"/>
      <c r="K158" s="147"/>
      <c r="L158" s="147"/>
      <c r="M158" s="147"/>
      <c r="N158" s="147"/>
      <c r="O158" s="147"/>
      <c r="P158" s="147"/>
      <c r="Q158" s="147"/>
    </row>
    <row r="159" spans="1:17" x14ac:dyDescent="0.2">
      <c r="A159" s="147"/>
      <c r="B159" s="147"/>
      <c r="C159" s="147"/>
      <c r="D159" s="147"/>
      <c r="E159" s="147"/>
      <c r="F159" s="147"/>
      <c r="G159" s="147"/>
      <c r="H159" s="147"/>
      <c r="I159" s="147"/>
      <c r="J159" s="147"/>
      <c r="K159" s="147"/>
      <c r="L159" s="147"/>
      <c r="M159" s="147"/>
      <c r="N159" s="147"/>
      <c r="O159" s="147"/>
      <c r="P159" s="147"/>
      <c r="Q159" s="147"/>
    </row>
    <row r="160" spans="1:17" x14ac:dyDescent="0.2">
      <c r="A160" s="147"/>
      <c r="B160" s="147"/>
      <c r="C160" s="147"/>
      <c r="D160" s="147"/>
      <c r="E160" s="147"/>
      <c r="F160" s="147"/>
      <c r="G160" s="147"/>
      <c r="H160" s="147"/>
      <c r="I160" s="147"/>
      <c r="J160" s="147"/>
      <c r="K160" s="147"/>
      <c r="L160" s="147"/>
      <c r="M160" s="147"/>
      <c r="N160" s="147"/>
      <c r="O160" s="147"/>
      <c r="P160" s="147"/>
      <c r="Q160" s="147"/>
    </row>
    <row r="161" spans="1:17" x14ac:dyDescent="0.2">
      <c r="A161" s="147"/>
      <c r="B161" s="147"/>
      <c r="C161" s="147"/>
      <c r="D161" s="147"/>
      <c r="E161" s="147"/>
      <c r="F161" s="147"/>
      <c r="G161" s="147"/>
      <c r="H161" s="147"/>
      <c r="I161" s="147"/>
      <c r="J161" s="147"/>
      <c r="K161" s="147"/>
      <c r="L161" s="147"/>
      <c r="M161" s="147"/>
      <c r="N161" s="147"/>
      <c r="O161" s="147"/>
      <c r="P161" s="147"/>
      <c r="Q161" s="147"/>
    </row>
    <row r="162" spans="1:17" x14ac:dyDescent="0.2">
      <c r="A162" s="147"/>
      <c r="B162" s="147"/>
      <c r="C162" s="147"/>
      <c r="D162" s="147"/>
      <c r="E162" s="147"/>
      <c r="F162" s="147"/>
      <c r="G162" s="147"/>
      <c r="H162" s="147"/>
      <c r="I162" s="147"/>
      <c r="J162" s="147"/>
      <c r="K162" s="147"/>
      <c r="L162" s="147"/>
      <c r="M162" s="147"/>
      <c r="N162" s="147"/>
      <c r="O162" s="147"/>
      <c r="P162" s="147"/>
      <c r="Q162" s="147"/>
    </row>
    <row r="163" spans="1:17" x14ac:dyDescent="0.2">
      <c r="A163" s="147"/>
      <c r="B163" s="147"/>
      <c r="C163" s="147"/>
      <c r="D163" s="147"/>
      <c r="E163" s="147"/>
      <c r="F163" s="147"/>
      <c r="G163" s="147"/>
      <c r="H163" s="147"/>
      <c r="I163" s="147"/>
      <c r="J163" s="147"/>
      <c r="K163" s="147"/>
      <c r="L163" s="147"/>
      <c r="M163" s="147"/>
      <c r="N163" s="147"/>
      <c r="O163" s="147"/>
      <c r="P163" s="147"/>
      <c r="Q163" s="147"/>
    </row>
    <row r="164" spans="1:17" x14ac:dyDescent="0.2">
      <c r="A164" s="147"/>
      <c r="B164" s="147"/>
      <c r="C164" s="147"/>
      <c r="D164" s="147"/>
      <c r="E164" s="147"/>
      <c r="F164" s="147"/>
      <c r="G164" s="147"/>
      <c r="H164" s="147"/>
      <c r="I164" s="147"/>
      <c r="J164" s="147"/>
      <c r="K164" s="147"/>
      <c r="L164" s="147"/>
      <c r="M164" s="147"/>
      <c r="N164" s="147"/>
      <c r="O164" s="147"/>
      <c r="P164" s="147"/>
      <c r="Q164" s="147"/>
    </row>
    <row r="165" spans="1:17" x14ac:dyDescent="0.2">
      <c r="A165" s="147"/>
      <c r="B165" s="147"/>
      <c r="C165" s="147"/>
      <c r="D165" s="147"/>
      <c r="E165" s="147"/>
      <c r="F165" s="147"/>
      <c r="G165" s="147"/>
      <c r="H165" s="147"/>
      <c r="I165" s="147"/>
      <c r="J165" s="147"/>
      <c r="K165" s="147"/>
      <c r="L165" s="147"/>
      <c r="M165" s="147"/>
      <c r="N165" s="147"/>
      <c r="O165" s="147"/>
      <c r="P165" s="147"/>
      <c r="Q165" s="147"/>
    </row>
    <row r="166" spans="1:17" x14ac:dyDescent="0.2">
      <c r="A166" s="147"/>
      <c r="B166" s="147"/>
      <c r="C166" s="147"/>
      <c r="D166" s="147"/>
      <c r="E166" s="147"/>
      <c r="F166" s="147"/>
      <c r="G166" s="147"/>
      <c r="H166" s="147"/>
      <c r="I166" s="147"/>
      <c r="J166" s="147"/>
      <c r="K166" s="147"/>
      <c r="L166" s="147"/>
      <c r="M166" s="147"/>
      <c r="N166" s="147"/>
      <c r="O166" s="147"/>
      <c r="P166" s="147"/>
      <c r="Q166" s="147"/>
    </row>
    <row r="167" spans="1:17" x14ac:dyDescent="0.2">
      <c r="A167" s="147"/>
      <c r="B167" s="147"/>
      <c r="C167" s="147"/>
      <c r="D167" s="147"/>
      <c r="E167" s="147"/>
      <c r="F167" s="147"/>
      <c r="G167" s="147"/>
      <c r="H167" s="147"/>
      <c r="I167" s="147"/>
      <c r="J167" s="147"/>
      <c r="K167" s="147"/>
      <c r="L167" s="147"/>
      <c r="M167" s="147"/>
      <c r="N167" s="147"/>
      <c r="O167" s="147"/>
      <c r="P167" s="147"/>
      <c r="Q167" s="147"/>
    </row>
    <row r="168" spans="1:17" x14ac:dyDescent="0.2">
      <c r="A168" s="147"/>
      <c r="B168" s="147"/>
      <c r="C168" s="147"/>
      <c r="D168" s="147"/>
      <c r="E168" s="147"/>
      <c r="F168" s="147"/>
      <c r="G168" s="147"/>
      <c r="H168" s="147"/>
      <c r="I168" s="147"/>
      <c r="J168" s="147"/>
      <c r="K168" s="147"/>
      <c r="L168" s="147"/>
      <c r="M168" s="147"/>
      <c r="N168" s="147"/>
      <c r="O168" s="147"/>
      <c r="P168" s="147"/>
      <c r="Q168" s="147"/>
    </row>
    <row r="169" spans="1:17" x14ac:dyDescent="0.2">
      <c r="A169" s="147"/>
      <c r="B169" s="147"/>
      <c r="C169" s="147"/>
      <c r="D169" s="147"/>
      <c r="E169" s="147"/>
      <c r="F169" s="147"/>
      <c r="G169" s="147"/>
      <c r="H169" s="147"/>
      <c r="I169" s="147"/>
      <c r="J169" s="147"/>
      <c r="K169" s="147"/>
      <c r="L169" s="147"/>
      <c r="M169" s="147"/>
      <c r="N169" s="147"/>
      <c r="O169" s="147"/>
      <c r="P169" s="147"/>
      <c r="Q169" s="147"/>
    </row>
    <row r="170" spans="1:17" x14ac:dyDescent="0.2">
      <c r="A170" s="147"/>
      <c r="B170" s="147"/>
      <c r="C170" s="147"/>
      <c r="D170" s="147"/>
      <c r="E170" s="147"/>
      <c r="F170" s="147"/>
      <c r="G170" s="147"/>
      <c r="H170" s="147"/>
      <c r="I170" s="147"/>
      <c r="J170" s="147"/>
      <c r="K170" s="147"/>
      <c r="L170" s="147"/>
      <c r="M170" s="147"/>
      <c r="N170" s="147"/>
      <c r="O170" s="147"/>
      <c r="P170" s="147"/>
      <c r="Q170" s="147"/>
    </row>
    <row r="171" spans="1:17" x14ac:dyDescent="0.2">
      <c r="A171" s="147"/>
      <c r="B171" s="147"/>
      <c r="C171" s="147"/>
      <c r="D171" s="147"/>
      <c r="E171" s="147"/>
      <c r="F171" s="147"/>
      <c r="G171" s="147"/>
      <c r="H171" s="147"/>
      <c r="I171" s="147"/>
      <c r="J171" s="147"/>
      <c r="K171" s="147"/>
      <c r="L171" s="147"/>
      <c r="M171" s="147"/>
      <c r="N171" s="147"/>
      <c r="O171" s="147"/>
      <c r="P171" s="147"/>
      <c r="Q171" s="147"/>
    </row>
    <row r="172" spans="1:17" x14ac:dyDescent="0.2">
      <c r="A172" s="147"/>
      <c r="B172" s="147"/>
      <c r="C172" s="147"/>
      <c r="D172" s="147"/>
      <c r="E172" s="147"/>
      <c r="F172" s="147"/>
      <c r="G172" s="147"/>
      <c r="H172" s="147"/>
      <c r="I172" s="147"/>
      <c r="J172" s="147"/>
      <c r="K172" s="147"/>
      <c r="L172" s="147"/>
      <c r="M172" s="147"/>
      <c r="N172" s="147"/>
      <c r="O172" s="147"/>
      <c r="P172" s="147"/>
      <c r="Q172" s="147"/>
    </row>
    <row r="173" spans="1:17" x14ac:dyDescent="0.2">
      <c r="A173" s="147"/>
      <c r="B173" s="147"/>
      <c r="C173" s="147"/>
      <c r="D173" s="147"/>
      <c r="E173" s="147"/>
      <c r="F173" s="147"/>
      <c r="G173" s="147"/>
      <c r="H173" s="147"/>
      <c r="I173" s="147"/>
      <c r="J173" s="147"/>
      <c r="K173" s="147"/>
      <c r="L173" s="147"/>
      <c r="M173" s="147"/>
      <c r="N173" s="147"/>
      <c r="O173" s="147"/>
      <c r="P173" s="147"/>
      <c r="Q173" s="147"/>
    </row>
    <row r="174" spans="1:17" x14ac:dyDescent="0.2">
      <c r="A174" s="147"/>
      <c r="B174" s="147"/>
      <c r="C174" s="147"/>
      <c r="D174" s="147"/>
      <c r="E174" s="147"/>
      <c r="F174" s="147"/>
      <c r="G174" s="147"/>
      <c r="H174" s="147"/>
      <c r="I174" s="147"/>
      <c r="J174" s="147"/>
      <c r="K174" s="147"/>
      <c r="L174" s="147"/>
      <c r="M174" s="147"/>
      <c r="N174" s="147"/>
      <c r="O174" s="147"/>
      <c r="P174" s="147"/>
      <c r="Q174" s="147"/>
    </row>
    <row r="175" spans="1:17" x14ac:dyDescent="0.2">
      <c r="A175" s="147"/>
      <c r="B175" s="147"/>
      <c r="C175" s="147"/>
      <c r="D175" s="147"/>
      <c r="E175" s="147"/>
      <c r="F175" s="147"/>
      <c r="G175" s="147"/>
      <c r="H175" s="147"/>
      <c r="I175" s="147"/>
      <c r="J175" s="147"/>
      <c r="K175" s="147"/>
      <c r="L175" s="147"/>
      <c r="M175" s="147"/>
      <c r="N175" s="147"/>
      <c r="O175" s="147"/>
      <c r="P175" s="147"/>
      <c r="Q175" s="147"/>
    </row>
    <row r="176" spans="1:17" x14ac:dyDescent="0.2">
      <c r="A176" s="147"/>
      <c r="B176" s="147"/>
      <c r="C176" s="147"/>
      <c r="D176" s="147"/>
      <c r="E176" s="147"/>
      <c r="F176" s="147"/>
      <c r="G176" s="147"/>
      <c r="H176" s="147"/>
      <c r="I176" s="147"/>
      <c r="J176" s="147"/>
      <c r="K176" s="147"/>
      <c r="L176" s="147"/>
      <c r="M176" s="147"/>
      <c r="N176" s="147"/>
      <c r="O176" s="147"/>
      <c r="P176" s="147"/>
      <c r="Q176" s="147"/>
    </row>
    <row r="177" spans="1:17" x14ac:dyDescent="0.2">
      <c r="A177" s="147"/>
      <c r="B177" s="147"/>
      <c r="C177" s="147"/>
      <c r="D177" s="147"/>
      <c r="E177" s="147"/>
      <c r="F177" s="147"/>
      <c r="G177" s="147"/>
      <c r="H177" s="147"/>
      <c r="I177" s="147"/>
      <c r="J177" s="147"/>
      <c r="K177" s="147"/>
      <c r="L177" s="147"/>
      <c r="M177" s="147"/>
      <c r="N177" s="147"/>
      <c r="O177" s="147"/>
      <c r="P177" s="147"/>
      <c r="Q177" s="147"/>
    </row>
    <row r="178" spans="1:17" x14ac:dyDescent="0.2">
      <c r="A178" s="147"/>
      <c r="B178" s="147"/>
      <c r="C178" s="147"/>
      <c r="D178" s="147"/>
      <c r="E178" s="147"/>
      <c r="F178" s="147"/>
      <c r="G178" s="147"/>
      <c r="H178" s="147"/>
      <c r="I178" s="147"/>
      <c r="J178" s="147"/>
      <c r="K178" s="147"/>
      <c r="L178" s="147"/>
      <c r="M178" s="147"/>
      <c r="N178" s="147"/>
      <c r="O178" s="147"/>
      <c r="P178" s="147"/>
      <c r="Q178" s="147"/>
    </row>
    <row r="179" spans="1:17" x14ac:dyDescent="0.2">
      <c r="A179" s="147"/>
      <c r="B179" s="147"/>
      <c r="C179" s="147"/>
      <c r="D179" s="147"/>
      <c r="E179" s="147"/>
      <c r="F179" s="147"/>
      <c r="G179" s="147"/>
      <c r="H179" s="147"/>
      <c r="I179" s="147"/>
      <c r="J179" s="147"/>
      <c r="K179" s="147"/>
      <c r="L179" s="147"/>
      <c r="M179" s="147"/>
      <c r="N179" s="147"/>
      <c r="O179" s="147"/>
      <c r="P179" s="147"/>
      <c r="Q179" s="147"/>
    </row>
    <row r="180" spans="1:17" x14ac:dyDescent="0.2">
      <c r="A180" s="147"/>
      <c r="B180" s="147"/>
      <c r="C180" s="147"/>
      <c r="D180" s="147"/>
      <c r="E180" s="147"/>
      <c r="F180" s="147"/>
      <c r="G180" s="147"/>
      <c r="H180" s="147"/>
      <c r="I180" s="147"/>
      <c r="J180" s="147"/>
      <c r="K180" s="147"/>
      <c r="L180" s="147"/>
      <c r="M180" s="147"/>
      <c r="N180" s="147"/>
      <c r="O180" s="147"/>
      <c r="P180" s="147"/>
      <c r="Q180" s="147"/>
    </row>
    <row r="181" spans="1:17" x14ac:dyDescent="0.2">
      <c r="A181" s="147"/>
      <c r="B181" s="147"/>
      <c r="C181" s="147"/>
      <c r="D181" s="147"/>
      <c r="E181" s="147"/>
      <c r="F181" s="147"/>
      <c r="G181" s="147"/>
      <c r="H181" s="147"/>
      <c r="I181" s="147"/>
      <c r="J181" s="147"/>
      <c r="K181" s="147"/>
      <c r="L181" s="147"/>
      <c r="M181" s="147"/>
      <c r="N181" s="147"/>
      <c r="O181" s="147"/>
      <c r="P181" s="147"/>
      <c r="Q181" s="147"/>
    </row>
    <row r="182" spans="1:17" x14ac:dyDescent="0.2">
      <c r="A182" s="147"/>
      <c r="B182" s="147"/>
      <c r="C182" s="147"/>
      <c r="D182" s="147"/>
      <c r="E182" s="147"/>
      <c r="F182" s="147"/>
      <c r="G182" s="147"/>
      <c r="H182" s="147"/>
      <c r="I182" s="147"/>
      <c r="J182" s="147"/>
      <c r="K182" s="147"/>
      <c r="L182" s="147"/>
      <c r="M182" s="147"/>
      <c r="N182" s="147"/>
      <c r="O182" s="147"/>
      <c r="P182" s="147"/>
      <c r="Q182" s="147"/>
    </row>
    <row r="183" spans="1:17" x14ac:dyDescent="0.2">
      <c r="A183" s="147"/>
      <c r="B183" s="147"/>
      <c r="C183" s="147"/>
      <c r="D183" s="147"/>
      <c r="E183" s="147"/>
      <c r="F183" s="147"/>
      <c r="G183" s="147"/>
      <c r="H183" s="147"/>
      <c r="I183" s="147"/>
      <c r="J183" s="147"/>
      <c r="K183" s="147"/>
      <c r="L183" s="147"/>
      <c r="M183" s="147"/>
      <c r="N183" s="147"/>
      <c r="O183" s="147"/>
      <c r="P183" s="147"/>
      <c r="Q183" s="147"/>
    </row>
    <row r="184" spans="1:17" x14ac:dyDescent="0.2">
      <c r="A184" s="147"/>
      <c r="B184" s="147"/>
      <c r="C184" s="147"/>
      <c r="D184" s="147"/>
      <c r="E184" s="147"/>
      <c r="F184" s="147"/>
      <c r="G184" s="147"/>
      <c r="H184" s="147"/>
      <c r="I184" s="147"/>
      <c r="J184" s="147"/>
      <c r="K184" s="147"/>
      <c r="L184" s="147"/>
      <c r="M184" s="147"/>
      <c r="N184" s="147"/>
      <c r="O184" s="147"/>
      <c r="P184" s="147"/>
      <c r="Q184" s="147"/>
    </row>
    <row r="185" spans="1:17" x14ac:dyDescent="0.2">
      <c r="A185" s="147"/>
      <c r="B185" s="147"/>
      <c r="C185" s="147"/>
      <c r="D185" s="147"/>
      <c r="E185" s="147"/>
      <c r="F185" s="147"/>
      <c r="G185" s="147"/>
      <c r="H185" s="147"/>
      <c r="I185" s="147"/>
      <c r="J185" s="147"/>
      <c r="K185" s="147"/>
      <c r="L185" s="147"/>
      <c r="M185" s="147"/>
      <c r="N185" s="147"/>
      <c r="O185" s="147"/>
      <c r="P185" s="147"/>
      <c r="Q185" s="147"/>
    </row>
    <row r="186" spans="1:17" x14ac:dyDescent="0.2">
      <c r="A186" s="147"/>
      <c r="B186" s="147"/>
      <c r="C186" s="147"/>
      <c r="D186" s="147"/>
      <c r="E186" s="147"/>
      <c r="F186" s="147"/>
      <c r="G186" s="147"/>
      <c r="H186" s="147"/>
      <c r="I186" s="147"/>
      <c r="J186" s="147"/>
      <c r="K186" s="147"/>
      <c r="L186" s="147"/>
      <c r="M186" s="147"/>
      <c r="N186" s="147"/>
      <c r="O186" s="147"/>
      <c r="P186" s="147"/>
      <c r="Q186" s="147"/>
    </row>
  </sheetData>
  <mergeCells count="19">
    <mergeCell ref="A72:A76"/>
    <mergeCell ref="A62:A66"/>
    <mergeCell ref="A67:A71"/>
    <mergeCell ref="O5:Q5"/>
    <mergeCell ref="A7:A11"/>
    <mergeCell ref="A12:A16"/>
    <mergeCell ref="A17:A21"/>
    <mergeCell ref="A57:A61"/>
    <mergeCell ref="A22:A26"/>
    <mergeCell ref="C5:E5"/>
    <mergeCell ref="F5:H5"/>
    <mergeCell ref="I5:K5"/>
    <mergeCell ref="L5:N5"/>
    <mergeCell ref="A27:A31"/>
    <mergeCell ref="A32:A36"/>
    <mergeCell ref="A37:A41"/>
    <mergeCell ref="A42:A46"/>
    <mergeCell ref="A47:A51"/>
    <mergeCell ref="A52:A56"/>
  </mergeCells>
  <printOptions horizontalCentered="1"/>
  <pageMargins left="0.39370078740157483" right="0.39370078740157483" top="0.39370078740157483" bottom="0.59055118110236227" header="0.51181102362204722" footer="0.51181102362204722"/>
  <pageSetup paperSize="9" scale="44" orientation="portrait" r:id="rId1"/>
  <headerFooter alignWithMargins="0"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">
    <tabColor indexed="14"/>
    <pageSetUpPr fitToPage="1"/>
  </sheetPr>
  <dimension ref="A1:AK65"/>
  <sheetViews>
    <sheetView showZeros="0" zoomScaleNormal="100" workbookViewId="0">
      <pane xSplit="2" ySplit="4" topLeftCell="C37" activePane="bottomRight" state="frozen"/>
      <selection activeCell="P65" sqref="P65"/>
      <selection pane="topRight" activeCell="P65" sqref="P65"/>
      <selection pane="bottomLeft" activeCell="P65" sqref="P65"/>
      <selection pane="bottomRight" activeCell="A3" sqref="A3"/>
    </sheetView>
  </sheetViews>
  <sheetFormatPr baseColWidth="10" defaultColWidth="11.42578125" defaultRowHeight="15" x14ac:dyDescent="0.25"/>
  <cols>
    <col min="1" max="1" width="7.42578125" style="2" customWidth="1"/>
    <col min="2" max="2" width="65.5703125" style="16" customWidth="1"/>
    <col min="3" max="6" width="8.5703125" style="2" customWidth="1"/>
    <col min="7" max="7" width="8.5703125" style="2" hidden="1" customWidth="1"/>
    <col min="8" max="8" width="5.7109375" style="2" customWidth="1"/>
    <col min="9" max="12" width="8.5703125" style="2" customWidth="1"/>
    <col min="13" max="13" width="8.5703125" style="2" hidden="1" customWidth="1"/>
    <col min="14" max="14" width="5.7109375" style="2" customWidth="1"/>
    <col min="15" max="18" width="8.5703125" style="2" customWidth="1"/>
    <col min="19" max="19" width="8.5703125" style="2" hidden="1" customWidth="1"/>
    <col min="20" max="20" width="5.7109375" style="2" customWidth="1"/>
    <col min="21" max="24" width="8.5703125" style="2" customWidth="1"/>
    <col min="25" max="25" width="8.5703125" style="2" hidden="1" customWidth="1"/>
    <col min="26" max="26" width="5.7109375" style="2" customWidth="1"/>
    <col min="27" max="27" width="9.5703125" style="2" customWidth="1"/>
    <col min="28" max="16384" width="11.42578125" style="2"/>
  </cols>
  <sheetData>
    <row r="1" spans="1:37" ht="22.5" customHeight="1" x14ac:dyDescent="0.25">
      <c r="A1" s="1" t="s">
        <v>0</v>
      </c>
      <c r="F1" s="3"/>
      <c r="G1" s="3"/>
      <c r="H1" s="3"/>
      <c r="L1" s="3"/>
      <c r="N1" s="3"/>
      <c r="R1" s="3"/>
      <c r="T1" s="3"/>
      <c r="AA1" s="3" t="s">
        <v>101</v>
      </c>
    </row>
    <row r="2" spans="1:37" ht="66.75" customHeight="1" x14ac:dyDescent="0.25">
      <c r="A2" s="17" t="s">
        <v>103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5"/>
      <c r="X2" s="5"/>
      <c r="Y2" s="5"/>
      <c r="Z2" s="5"/>
    </row>
    <row r="3" spans="1:37" s="7" customFormat="1" ht="15.75" x14ac:dyDescent="0.25">
      <c r="B3" s="6"/>
      <c r="C3" s="358" t="s">
        <v>1</v>
      </c>
      <c r="D3" s="359"/>
      <c r="E3" s="359"/>
      <c r="F3" s="359"/>
      <c r="G3" s="359"/>
      <c r="H3" s="360"/>
      <c r="I3" s="358" t="s">
        <v>2</v>
      </c>
      <c r="J3" s="359"/>
      <c r="K3" s="359"/>
      <c r="L3" s="359"/>
      <c r="M3" s="359"/>
      <c r="N3" s="360"/>
      <c r="O3" s="358" t="s">
        <v>3</v>
      </c>
      <c r="P3" s="359"/>
      <c r="Q3" s="359"/>
      <c r="R3" s="359"/>
      <c r="S3" s="359"/>
      <c r="T3" s="360"/>
      <c r="U3" s="358" t="s">
        <v>4</v>
      </c>
      <c r="V3" s="359"/>
      <c r="W3" s="359"/>
      <c r="X3" s="359"/>
      <c r="Y3" s="359"/>
      <c r="Z3" s="360"/>
      <c r="AA3" s="85" t="s">
        <v>96</v>
      </c>
      <c r="AI3" s="82" t="s">
        <v>100</v>
      </c>
      <c r="AJ3" s="82"/>
      <c r="AK3" s="82"/>
    </row>
    <row r="4" spans="1:37" ht="34.5" customHeight="1" x14ac:dyDescent="0.25">
      <c r="A4" s="18" t="s">
        <v>10</v>
      </c>
      <c r="B4" s="8" t="s">
        <v>11</v>
      </c>
      <c r="C4" s="34" t="s">
        <v>5</v>
      </c>
      <c r="D4" s="34" t="s">
        <v>6</v>
      </c>
      <c r="E4" s="34" t="s">
        <v>12</v>
      </c>
      <c r="F4" s="34" t="s">
        <v>7</v>
      </c>
      <c r="G4" s="37" t="s">
        <v>77</v>
      </c>
      <c r="H4" s="92" t="s">
        <v>8</v>
      </c>
      <c r="I4" s="34" t="s">
        <v>5</v>
      </c>
      <c r="J4" s="34" t="s">
        <v>6</v>
      </c>
      <c r="K4" s="34" t="s">
        <v>12</v>
      </c>
      <c r="L4" s="34" t="s">
        <v>7</v>
      </c>
      <c r="M4" s="37" t="s">
        <v>77</v>
      </c>
      <c r="N4" s="92" t="s">
        <v>8</v>
      </c>
      <c r="O4" s="34" t="s">
        <v>5</v>
      </c>
      <c r="P4" s="34" t="s">
        <v>6</v>
      </c>
      <c r="Q4" s="34" t="s">
        <v>12</v>
      </c>
      <c r="R4" s="34" t="s">
        <v>7</v>
      </c>
      <c r="S4" s="37" t="s">
        <v>77</v>
      </c>
      <c r="T4" s="92" t="s">
        <v>8</v>
      </c>
      <c r="U4" s="34" t="s">
        <v>5</v>
      </c>
      <c r="V4" s="34" t="s">
        <v>6</v>
      </c>
      <c r="W4" s="34" t="s">
        <v>12</v>
      </c>
      <c r="X4" s="34" t="s">
        <v>7</v>
      </c>
      <c r="Y4" s="37" t="s">
        <v>77</v>
      </c>
      <c r="Z4" s="93" t="s">
        <v>8</v>
      </c>
      <c r="AA4" s="91" t="s">
        <v>102</v>
      </c>
      <c r="AB4" s="66" t="s">
        <v>86</v>
      </c>
      <c r="AI4" s="83" t="s">
        <v>98</v>
      </c>
      <c r="AJ4" s="83" t="s">
        <v>99</v>
      </c>
      <c r="AK4" s="83" t="s">
        <v>97</v>
      </c>
    </row>
    <row r="5" spans="1:37" ht="15.75" customHeight="1" x14ac:dyDescent="0.25">
      <c r="A5" s="94">
        <v>77</v>
      </c>
      <c r="B5" s="20" t="s">
        <v>66</v>
      </c>
      <c r="C5" s="9" t="e">
        <f>#REF!</f>
        <v>#REF!</v>
      </c>
      <c r="D5" s="9" t="e">
        <f>#REF!</f>
        <v>#REF!</v>
      </c>
      <c r="E5" s="9" t="e">
        <f>#REF!</f>
        <v>#REF!</v>
      </c>
      <c r="F5" s="9" t="e">
        <f>#REF!</f>
        <v>#REF!</v>
      </c>
      <c r="G5" s="38"/>
      <c r="H5" s="10" t="e">
        <f t="shared" ref="H5:H36" si="0">IF(E5&lt;&gt;0,(F5-E5)/E5,"")</f>
        <v>#REF!</v>
      </c>
      <c r="I5" s="9" t="e">
        <f>#REF!</f>
        <v>#REF!</v>
      </c>
      <c r="J5" s="9" t="e">
        <f>#REF!</f>
        <v>#REF!</v>
      </c>
      <c r="K5" s="9" t="e">
        <f>#REF!</f>
        <v>#REF!</v>
      </c>
      <c r="L5" s="9" t="e">
        <f>#REF!</f>
        <v>#REF!</v>
      </c>
      <c r="M5" s="9"/>
      <c r="N5" s="10" t="e">
        <f t="shared" ref="N5:N36" si="1">IF(K5&lt;&gt;0,(L5-K5)/K5,"")</f>
        <v>#REF!</v>
      </c>
      <c r="O5" s="9" t="e">
        <f>#REF!</f>
        <v>#REF!</v>
      </c>
      <c r="P5" s="9" t="e">
        <f>#REF!</f>
        <v>#REF!</v>
      </c>
      <c r="Q5" s="9" t="e">
        <f>#REF!</f>
        <v>#REF!</v>
      </c>
      <c r="R5" s="9" t="e">
        <f>#REF!</f>
        <v>#REF!</v>
      </c>
      <c r="S5" s="9"/>
      <c r="T5" s="10" t="e">
        <f t="shared" ref="T5:T36" si="2">IF(Q5&lt;&gt;0,(R5-Q5)/Q5,"")</f>
        <v>#REF!</v>
      </c>
      <c r="U5" s="9" t="e">
        <f>#REF!</f>
        <v>#REF!</v>
      </c>
      <c r="V5" s="9" t="e">
        <f>#REF!</f>
        <v>#REF!</v>
      </c>
      <c r="W5" s="9" t="e">
        <f>#REF!</f>
        <v>#REF!</v>
      </c>
      <c r="X5" s="9" t="e">
        <f>#REF!</f>
        <v>#REF!</v>
      </c>
      <c r="Y5" s="9">
        <v>12</v>
      </c>
      <c r="Z5" s="70" t="e">
        <f t="shared" ref="Z5:Z36" si="3">IF(W5&lt;&gt;0,(X5-W5)/W5,"")</f>
        <v>#REF!</v>
      </c>
      <c r="AA5" s="86">
        <v>1</v>
      </c>
      <c r="AI5" s="84" t="e">
        <f t="shared" ref="AI5:AI36" si="4">C5+I5+O5+U5</f>
        <v>#REF!</v>
      </c>
      <c r="AJ5" s="84" t="e">
        <f t="shared" ref="AJ5:AJ36" si="5">D5+J5+P5+V5</f>
        <v>#REF!</v>
      </c>
      <c r="AK5" s="73" t="e">
        <f t="shared" ref="AK5:AK36" si="6">AJ5/AI5</f>
        <v>#REF!</v>
      </c>
    </row>
    <row r="6" spans="1:37" ht="15.75" customHeight="1" x14ac:dyDescent="0.25">
      <c r="A6" s="23">
        <v>76</v>
      </c>
      <c r="B6" s="22" t="s">
        <v>65</v>
      </c>
      <c r="C6" s="11" t="e">
        <f>#REF!</f>
        <v>#REF!</v>
      </c>
      <c r="D6" s="11" t="e">
        <f>#REF!</f>
        <v>#REF!</v>
      </c>
      <c r="E6" s="11" t="e">
        <f>#REF!</f>
        <v>#REF!</v>
      </c>
      <c r="F6" s="11" t="e">
        <f>#REF!</f>
        <v>#REF!</v>
      </c>
      <c r="G6" s="38"/>
      <c r="H6" s="10" t="e">
        <f t="shared" si="0"/>
        <v>#REF!</v>
      </c>
      <c r="I6" s="11" t="e">
        <f>#REF!</f>
        <v>#REF!</v>
      </c>
      <c r="J6" s="11" t="e">
        <f>#REF!</f>
        <v>#REF!</v>
      </c>
      <c r="K6" s="11" t="e">
        <f>#REF!</f>
        <v>#REF!</v>
      </c>
      <c r="L6" s="11" t="e">
        <f>#REF!</f>
        <v>#REF!</v>
      </c>
      <c r="M6" s="11"/>
      <c r="N6" s="10" t="e">
        <f t="shared" si="1"/>
        <v>#REF!</v>
      </c>
      <c r="O6" s="11" t="e">
        <f>#REF!</f>
        <v>#REF!</v>
      </c>
      <c r="P6" s="11" t="e">
        <f>#REF!</f>
        <v>#REF!</v>
      </c>
      <c r="Q6" s="11" t="e">
        <f>#REF!</f>
        <v>#REF!</v>
      </c>
      <c r="R6" s="11" t="e">
        <f>#REF!</f>
        <v>#REF!</v>
      </c>
      <c r="S6" s="11"/>
      <c r="T6" s="10" t="e">
        <f t="shared" si="2"/>
        <v>#REF!</v>
      </c>
      <c r="U6" s="11" t="e">
        <f>#REF!</f>
        <v>#REF!</v>
      </c>
      <c r="V6" s="11" t="e">
        <f>#REF!</f>
        <v>#REF!</v>
      </c>
      <c r="W6" s="11" t="e">
        <f>#REF!</f>
        <v>#REF!</v>
      </c>
      <c r="X6" s="11" t="e">
        <f>#REF!</f>
        <v>#REF!</v>
      </c>
      <c r="Y6" s="11">
        <v>12</v>
      </c>
      <c r="Z6" s="71" t="e">
        <f t="shared" si="3"/>
        <v>#REF!</v>
      </c>
      <c r="AA6" s="87">
        <v>2</v>
      </c>
      <c r="AI6" s="84" t="e">
        <f t="shared" si="4"/>
        <v>#REF!</v>
      </c>
      <c r="AJ6" s="84" t="e">
        <f t="shared" si="5"/>
        <v>#REF!</v>
      </c>
      <c r="AK6" s="73" t="e">
        <f t="shared" si="6"/>
        <v>#REF!</v>
      </c>
    </row>
    <row r="7" spans="1:37" ht="15.75" customHeight="1" x14ac:dyDescent="0.25">
      <c r="A7" s="23">
        <v>70</v>
      </c>
      <c r="B7" s="22" t="s">
        <v>60</v>
      </c>
      <c r="C7" s="11" t="e">
        <f>#REF!</f>
        <v>#REF!</v>
      </c>
      <c r="D7" s="11" t="e">
        <f>#REF!</f>
        <v>#REF!</v>
      </c>
      <c r="E7" s="11" t="e">
        <f>#REF!</f>
        <v>#REF!</v>
      </c>
      <c r="F7" s="11" t="e">
        <f>#REF!</f>
        <v>#REF!</v>
      </c>
      <c r="G7" s="38"/>
      <c r="H7" s="10" t="e">
        <f t="shared" si="0"/>
        <v>#REF!</v>
      </c>
      <c r="I7" s="11" t="e">
        <f>#REF!</f>
        <v>#REF!</v>
      </c>
      <c r="J7" s="11" t="e">
        <f>#REF!</f>
        <v>#REF!</v>
      </c>
      <c r="K7" s="11" t="e">
        <f>#REF!</f>
        <v>#REF!</v>
      </c>
      <c r="L7" s="11" t="e">
        <f>#REF!</f>
        <v>#REF!</v>
      </c>
      <c r="M7" s="11"/>
      <c r="N7" s="10" t="e">
        <f t="shared" si="1"/>
        <v>#REF!</v>
      </c>
      <c r="O7" s="11" t="e">
        <f>#REF!</f>
        <v>#REF!</v>
      </c>
      <c r="P7" s="11" t="e">
        <f>#REF!</f>
        <v>#REF!</v>
      </c>
      <c r="Q7" s="11" t="e">
        <f>#REF!</f>
        <v>#REF!</v>
      </c>
      <c r="R7" s="11" t="e">
        <f>#REF!</f>
        <v>#REF!</v>
      </c>
      <c r="S7" s="11"/>
      <c r="T7" s="10" t="e">
        <f t="shared" si="2"/>
        <v>#REF!</v>
      </c>
      <c r="U7" s="11" t="e">
        <f>#REF!</f>
        <v>#REF!</v>
      </c>
      <c r="V7" s="11" t="e">
        <f>#REF!</f>
        <v>#REF!</v>
      </c>
      <c r="W7" s="11" t="e">
        <f>#REF!</f>
        <v>#REF!</v>
      </c>
      <c r="X7" s="11" t="e">
        <f>#REF!</f>
        <v>#REF!</v>
      </c>
      <c r="Y7" s="11">
        <v>12</v>
      </c>
      <c r="Z7" s="71" t="e">
        <f t="shared" si="3"/>
        <v>#REF!</v>
      </c>
      <c r="AA7" s="87">
        <v>3</v>
      </c>
      <c r="AI7" s="84" t="e">
        <f t="shared" si="4"/>
        <v>#REF!</v>
      </c>
      <c r="AJ7" s="84" t="e">
        <f t="shared" si="5"/>
        <v>#REF!</v>
      </c>
      <c r="AK7" s="73" t="e">
        <f t="shared" si="6"/>
        <v>#REF!</v>
      </c>
    </row>
    <row r="8" spans="1:37" ht="15.75" customHeight="1" x14ac:dyDescent="0.25">
      <c r="A8" s="23">
        <v>74</v>
      </c>
      <c r="B8" s="22" t="s">
        <v>64</v>
      </c>
      <c r="C8" s="11" t="e">
        <f>#REF!</f>
        <v>#REF!</v>
      </c>
      <c r="D8" s="11" t="e">
        <f>#REF!</f>
        <v>#REF!</v>
      </c>
      <c r="E8" s="11" t="e">
        <f>#REF!</f>
        <v>#REF!</v>
      </c>
      <c r="F8" s="11" t="e">
        <f>#REF!</f>
        <v>#REF!</v>
      </c>
      <c r="G8" s="38"/>
      <c r="H8" s="10" t="e">
        <f t="shared" si="0"/>
        <v>#REF!</v>
      </c>
      <c r="I8" s="11" t="e">
        <f>#REF!</f>
        <v>#REF!</v>
      </c>
      <c r="J8" s="11" t="e">
        <f>#REF!</f>
        <v>#REF!</v>
      </c>
      <c r="K8" s="11" t="e">
        <f>#REF!</f>
        <v>#REF!</v>
      </c>
      <c r="L8" s="11" t="e">
        <f>#REF!</f>
        <v>#REF!</v>
      </c>
      <c r="M8" s="11"/>
      <c r="N8" s="10" t="e">
        <f t="shared" si="1"/>
        <v>#REF!</v>
      </c>
      <c r="O8" s="11" t="e">
        <f>#REF!</f>
        <v>#REF!</v>
      </c>
      <c r="P8" s="11" t="e">
        <f>#REF!</f>
        <v>#REF!</v>
      </c>
      <c r="Q8" s="11" t="e">
        <f>#REF!</f>
        <v>#REF!</v>
      </c>
      <c r="R8" s="11" t="e">
        <f>#REF!</f>
        <v>#REF!</v>
      </c>
      <c r="S8" s="11"/>
      <c r="T8" s="10" t="e">
        <f t="shared" si="2"/>
        <v>#REF!</v>
      </c>
      <c r="U8" s="11" t="e">
        <f>#REF!</f>
        <v>#REF!</v>
      </c>
      <c r="V8" s="11" t="e">
        <f>#REF!</f>
        <v>#REF!</v>
      </c>
      <c r="W8" s="11" t="e">
        <f>#REF!</f>
        <v>#REF!</v>
      </c>
      <c r="X8" s="11" t="e">
        <f>#REF!</f>
        <v>#REF!</v>
      </c>
      <c r="Y8" s="11">
        <v>12</v>
      </c>
      <c r="Z8" s="71" t="e">
        <f t="shared" si="3"/>
        <v>#REF!</v>
      </c>
      <c r="AA8" s="87">
        <v>4</v>
      </c>
      <c r="AI8" s="84" t="e">
        <f t="shared" si="4"/>
        <v>#REF!</v>
      </c>
      <c r="AJ8" s="84" t="e">
        <f t="shared" si="5"/>
        <v>#REF!</v>
      </c>
      <c r="AK8" s="73" t="e">
        <f t="shared" si="6"/>
        <v>#REF!</v>
      </c>
    </row>
    <row r="9" spans="1:37" ht="15.75" customHeight="1" x14ac:dyDescent="0.25">
      <c r="A9" s="23">
        <v>13</v>
      </c>
      <c r="B9" s="22" t="s">
        <v>25</v>
      </c>
      <c r="C9" s="11" t="e">
        <f>#REF!</f>
        <v>#REF!</v>
      </c>
      <c r="D9" s="11" t="e">
        <f>#REF!</f>
        <v>#REF!</v>
      </c>
      <c r="E9" s="11" t="e">
        <f>#REF!</f>
        <v>#REF!</v>
      </c>
      <c r="F9" s="11" t="e">
        <f>#REF!</f>
        <v>#REF!</v>
      </c>
      <c r="G9" s="38"/>
      <c r="H9" s="10" t="e">
        <f t="shared" si="0"/>
        <v>#REF!</v>
      </c>
      <c r="I9" s="11" t="e">
        <f>#REF!</f>
        <v>#REF!</v>
      </c>
      <c r="J9" s="11" t="e">
        <f>#REF!</f>
        <v>#REF!</v>
      </c>
      <c r="K9" s="11" t="e">
        <f>#REF!</f>
        <v>#REF!</v>
      </c>
      <c r="L9" s="11" t="e">
        <f>#REF!</f>
        <v>#REF!</v>
      </c>
      <c r="M9" s="11"/>
      <c r="N9" s="10" t="e">
        <f t="shared" si="1"/>
        <v>#REF!</v>
      </c>
      <c r="O9" s="11" t="e">
        <f>#REF!</f>
        <v>#REF!</v>
      </c>
      <c r="P9" s="11" t="e">
        <f>#REF!</f>
        <v>#REF!</v>
      </c>
      <c r="Q9" s="11" t="e">
        <f>#REF!</f>
        <v>#REF!</v>
      </c>
      <c r="R9" s="11" t="e">
        <f>#REF!</f>
        <v>#REF!</v>
      </c>
      <c r="S9" s="11"/>
      <c r="T9" s="10" t="e">
        <f t="shared" si="2"/>
        <v>#REF!</v>
      </c>
      <c r="U9" s="11" t="e">
        <f>#REF!</f>
        <v>#REF!</v>
      </c>
      <c r="V9" s="11" t="e">
        <f>#REF!</f>
        <v>#REF!</v>
      </c>
      <c r="W9" s="11" t="e">
        <f>#REF!</f>
        <v>#REF!</v>
      </c>
      <c r="X9" s="11" t="e">
        <f>#REF!</f>
        <v>#REF!</v>
      </c>
      <c r="Y9" s="11">
        <v>12</v>
      </c>
      <c r="Z9" s="71" t="e">
        <f t="shared" si="3"/>
        <v>#REF!</v>
      </c>
      <c r="AA9" s="87">
        <v>5</v>
      </c>
      <c r="AI9" s="84" t="e">
        <f t="shared" si="4"/>
        <v>#REF!</v>
      </c>
      <c r="AJ9" s="84" t="e">
        <f t="shared" si="5"/>
        <v>#REF!</v>
      </c>
      <c r="AK9" s="73" t="e">
        <f t="shared" si="6"/>
        <v>#REF!</v>
      </c>
    </row>
    <row r="10" spans="1:37" ht="15.75" customHeight="1" x14ac:dyDescent="0.25">
      <c r="A10" s="26">
        <v>34</v>
      </c>
      <c r="B10" s="22" t="s">
        <v>46</v>
      </c>
      <c r="C10" s="11" t="e">
        <f>#REF!</f>
        <v>#REF!</v>
      </c>
      <c r="D10" s="11" t="e">
        <f>#REF!</f>
        <v>#REF!</v>
      </c>
      <c r="E10" s="11" t="e">
        <f>#REF!</f>
        <v>#REF!</v>
      </c>
      <c r="F10" s="11" t="e">
        <f>#REF!</f>
        <v>#REF!</v>
      </c>
      <c r="G10" s="38"/>
      <c r="H10" s="10" t="e">
        <f t="shared" si="0"/>
        <v>#REF!</v>
      </c>
      <c r="I10" s="11" t="e">
        <f>#REF!</f>
        <v>#REF!</v>
      </c>
      <c r="J10" s="11" t="e">
        <f>#REF!</f>
        <v>#REF!</v>
      </c>
      <c r="K10" s="11" t="e">
        <f>#REF!</f>
        <v>#REF!</v>
      </c>
      <c r="L10" s="11" t="e">
        <f>#REF!</f>
        <v>#REF!</v>
      </c>
      <c r="M10" s="11"/>
      <c r="N10" s="10" t="e">
        <f t="shared" si="1"/>
        <v>#REF!</v>
      </c>
      <c r="O10" s="11" t="e">
        <f>#REF!</f>
        <v>#REF!</v>
      </c>
      <c r="P10" s="11" t="e">
        <f>#REF!</f>
        <v>#REF!</v>
      </c>
      <c r="Q10" s="11" t="e">
        <f>#REF!</f>
        <v>#REF!</v>
      </c>
      <c r="R10" s="11" t="e">
        <f>#REF!</f>
        <v>#REF!</v>
      </c>
      <c r="S10" s="11"/>
      <c r="T10" s="10" t="e">
        <f t="shared" si="2"/>
        <v>#REF!</v>
      </c>
      <c r="U10" s="11" t="e">
        <f>#REF!</f>
        <v>#REF!</v>
      </c>
      <c r="V10" s="11" t="e">
        <f>#REF!</f>
        <v>#REF!</v>
      </c>
      <c r="W10" s="11" t="e">
        <f>#REF!</f>
        <v>#REF!</v>
      </c>
      <c r="X10" s="11" t="e">
        <f>#REF!</f>
        <v>#REF!</v>
      </c>
      <c r="Y10" s="11">
        <v>12</v>
      </c>
      <c r="Z10" s="71" t="e">
        <f t="shared" si="3"/>
        <v>#REF!</v>
      </c>
      <c r="AA10" s="87">
        <v>6</v>
      </c>
      <c r="AI10" s="84" t="e">
        <f t="shared" si="4"/>
        <v>#REF!</v>
      </c>
      <c r="AJ10" s="84" t="e">
        <f t="shared" si="5"/>
        <v>#REF!</v>
      </c>
      <c r="AK10" s="73" t="e">
        <f t="shared" si="6"/>
        <v>#REF!</v>
      </c>
    </row>
    <row r="11" spans="1:37" ht="15.75" customHeight="1" x14ac:dyDescent="0.25">
      <c r="A11" s="23">
        <v>8</v>
      </c>
      <c r="B11" s="22" t="s">
        <v>20</v>
      </c>
      <c r="C11" s="11" t="e">
        <f>#REF!</f>
        <v>#REF!</v>
      </c>
      <c r="D11" s="11" t="e">
        <f>#REF!</f>
        <v>#REF!</v>
      </c>
      <c r="E11" s="11" t="e">
        <f>#REF!</f>
        <v>#REF!</v>
      </c>
      <c r="F11" s="11" t="e">
        <f>#REF!</f>
        <v>#REF!</v>
      </c>
      <c r="G11" s="38"/>
      <c r="H11" s="10" t="e">
        <f t="shared" si="0"/>
        <v>#REF!</v>
      </c>
      <c r="I11" s="11" t="e">
        <f>#REF!</f>
        <v>#REF!</v>
      </c>
      <c r="J11" s="11" t="e">
        <f>#REF!</f>
        <v>#REF!</v>
      </c>
      <c r="K11" s="11" t="e">
        <f>#REF!</f>
        <v>#REF!</v>
      </c>
      <c r="L11" s="11" t="e">
        <f>#REF!</f>
        <v>#REF!</v>
      </c>
      <c r="M11" s="11"/>
      <c r="N11" s="10" t="e">
        <f t="shared" si="1"/>
        <v>#REF!</v>
      </c>
      <c r="O11" s="11" t="e">
        <f>#REF!</f>
        <v>#REF!</v>
      </c>
      <c r="P11" s="11" t="e">
        <f>#REF!</f>
        <v>#REF!</v>
      </c>
      <c r="Q11" s="11" t="e">
        <f>#REF!</f>
        <v>#REF!</v>
      </c>
      <c r="R11" s="11" t="e">
        <f>#REF!</f>
        <v>#REF!</v>
      </c>
      <c r="S11" s="11"/>
      <c r="T11" s="10" t="e">
        <f t="shared" si="2"/>
        <v>#REF!</v>
      </c>
      <c r="U11" s="11" t="e">
        <f>#REF!</f>
        <v>#REF!</v>
      </c>
      <c r="V11" s="11" t="e">
        <f>#REF!</f>
        <v>#REF!</v>
      </c>
      <c r="W11" s="11" t="e">
        <f>#REF!</f>
        <v>#REF!</v>
      </c>
      <c r="X11" s="11" t="e">
        <f>#REF!</f>
        <v>#REF!</v>
      </c>
      <c r="Y11" s="11">
        <v>12</v>
      </c>
      <c r="Z11" s="71" t="e">
        <f t="shared" si="3"/>
        <v>#REF!</v>
      </c>
      <c r="AA11" s="87">
        <v>7</v>
      </c>
      <c r="AI11" s="84" t="e">
        <f t="shared" si="4"/>
        <v>#REF!</v>
      </c>
      <c r="AJ11" s="84" t="e">
        <f t="shared" si="5"/>
        <v>#REF!</v>
      </c>
      <c r="AK11" s="73" t="e">
        <f t="shared" si="6"/>
        <v>#REF!</v>
      </c>
    </row>
    <row r="12" spans="1:37" ht="15.75" customHeight="1" x14ac:dyDescent="0.25">
      <c r="A12" s="26">
        <v>26</v>
      </c>
      <c r="B12" s="22" t="s">
        <v>38</v>
      </c>
      <c r="C12" s="11" t="e">
        <f>#REF!</f>
        <v>#REF!</v>
      </c>
      <c r="D12" s="11" t="e">
        <f>#REF!</f>
        <v>#REF!</v>
      </c>
      <c r="E12" s="11" t="e">
        <f>#REF!</f>
        <v>#REF!</v>
      </c>
      <c r="F12" s="11" t="e">
        <f>#REF!</f>
        <v>#REF!</v>
      </c>
      <c r="G12" s="38"/>
      <c r="H12" s="10" t="e">
        <f t="shared" si="0"/>
        <v>#REF!</v>
      </c>
      <c r="I12" s="11" t="e">
        <f>#REF!</f>
        <v>#REF!</v>
      </c>
      <c r="J12" s="11" t="e">
        <f>#REF!</f>
        <v>#REF!</v>
      </c>
      <c r="K12" s="11" t="e">
        <f>#REF!</f>
        <v>#REF!</v>
      </c>
      <c r="L12" s="11" t="e">
        <f>#REF!</f>
        <v>#REF!</v>
      </c>
      <c r="M12" s="11"/>
      <c r="N12" s="10" t="e">
        <f t="shared" si="1"/>
        <v>#REF!</v>
      </c>
      <c r="O12" s="11" t="e">
        <f>#REF!</f>
        <v>#REF!</v>
      </c>
      <c r="P12" s="11" t="e">
        <f>#REF!</f>
        <v>#REF!</v>
      </c>
      <c r="Q12" s="11" t="e">
        <f>#REF!</f>
        <v>#REF!</v>
      </c>
      <c r="R12" s="11" t="e">
        <f>#REF!</f>
        <v>#REF!</v>
      </c>
      <c r="S12" s="11"/>
      <c r="T12" s="10" t="e">
        <f t="shared" si="2"/>
        <v>#REF!</v>
      </c>
      <c r="U12" s="11" t="e">
        <f>#REF!</f>
        <v>#REF!</v>
      </c>
      <c r="V12" s="11" t="e">
        <f>#REF!</f>
        <v>#REF!</v>
      </c>
      <c r="W12" s="11" t="e">
        <f>#REF!</f>
        <v>#REF!</v>
      </c>
      <c r="X12" s="11" t="e">
        <f>#REF!</f>
        <v>#REF!</v>
      </c>
      <c r="Y12" s="11">
        <v>12</v>
      </c>
      <c r="Z12" s="71" t="e">
        <f t="shared" si="3"/>
        <v>#REF!</v>
      </c>
      <c r="AA12" s="87">
        <v>8</v>
      </c>
      <c r="AI12" s="84" t="e">
        <f t="shared" si="4"/>
        <v>#REF!</v>
      </c>
      <c r="AJ12" s="84" t="e">
        <f t="shared" si="5"/>
        <v>#REF!</v>
      </c>
      <c r="AK12" s="73" t="e">
        <f t="shared" si="6"/>
        <v>#REF!</v>
      </c>
    </row>
    <row r="13" spans="1:37" ht="15.75" customHeight="1" x14ac:dyDescent="0.25">
      <c r="A13" s="23">
        <v>9</v>
      </c>
      <c r="B13" s="22" t="s">
        <v>21</v>
      </c>
      <c r="C13" s="11" t="e">
        <f>#REF!</f>
        <v>#REF!</v>
      </c>
      <c r="D13" s="11" t="e">
        <f>#REF!</f>
        <v>#REF!</v>
      </c>
      <c r="E13" s="11" t="e">
        <f>#REF!</f>
        <v>#REF!</v>
      </c>
      <c r="F13" s="11" t="e">
        <f>#REF!</f>
        <v>#REF!</v>
      </c>
      <c r="G13" s="38"/>
      <c r="H13" s="10" t="e">
        <f t="shared" si="0"/>
        <v>#REF!</v>
      </c>
      <c r="I13" s="11" t="e">
        <f>#REF!</f>
        <v>#REF!</v>
      </c>
      <c r="J13" s="11" t="e">
        <f>#REF!</f>
        <v>#REF!</v>
      </c>
      <c r="K13" s="11" t="e">
        <f>#REF!</f>
        <v>#REF!</v>
      </c>
      <c r="L13" s="11" t="e">
        <f>#REF!</f>
        <v>#REF!</v>
      </c>
      <c r="M13" s="11"/>
      <c r="N13" s="10" t="e">
        <f t="shared" si="1"/>
        <v>#REF!</v>
      </c>
      <c r="O13" s="11" t="e">
        <f>#REF!</f>
        <v>#REF!</v>
      </c>
      <c r="P13" s="11" t="e">
        <f>#REF!</f>
        <v>#REF!</v>
      </c>
      <c r="Q13" s="11" t="e">
        <f>#REF!</f>
        <v>#REF!</v>
      </c>
      <c r="R13" s="11" t="e">
        <f>#REF!</f>
        <v>#REF!</v>
      </c>
      <c r="S13" s="11"/>
      <c r="T13" s="10" t="e">
        <f t="shared" si="2"/>
        <v>#REF!</v>
      </c>
      <c r="U13" s="11" t="e">
        <f>#REF!</f>
        <v>#REF!</v>
      </c>
      <c r="V13" s="11" t="e">
        <f>#REF!</f>
        <v>#REF!</v>
      </c>
      <c r="W13" s="11" t="e">
        <f>#REF!</f>
        <v>#REF!</v>
      </c>
      <c r="X13" s="11" t="e">
        <f>#REF!</f>
        <v>#REF!</v>
      </c>
      <c r="Y13" s="11">
        <v>12</v>
      </c>
      <c r="Z13" s="71" t="e">
        <f t="shared" si="3"/>
        <v>#REF!</v>
      </c>
      <c r="AA13" s="87">
        <v>9</v>
      </c>
      <c r="AI13" s="84" t="e">
        <f t="shared" si="4"/>
        <v>#REF!</v>
      </c>
      <c r="AJ13" s="84" t="e">
        <f t="shared" si="5"/>
        <v>#REF!</v>
      </c>
      <c r="AK13" s="73" t="e">
        <f t="shared" si="6"/>
        <v>#REF!</v>
      </c>
    </row>
    <row r="14" spans="1:37" ht="15.75" customHeight="1" x14ac:dyDescent="0.25">
      <c r="A14" s="26">
        <v>60</v>
      </c>
      <c r="B14" s="22" t="s">
        <v>50</v>
      </c>
      <c r="C14" s="11" t="e">
        <f>#REF!</f>
        <v>#REF!</v>
      </c>
      <c r="D14" s="11" t="e">
        <f>#REF!</f>
        <v>#REF!</v>
      </c>
      <c r="E14" s="11" t="e">
        <f>#REF!</f>
        <v>#REF!</v>
      </c>
      <c r="F14" s="11" t="e">
        <f>#REF!</f>
        <v>#REF!</v>
      </c>
      <c r="G14" s="38"/>
      <c r="H14" s="10" t="e">
        <f t="shared" si="0"/>
        <v>#REF!</v>
      </c>
      <c r="I14" s="11" t="e">
        <f>#REF!</f>
        <v>#REF!</v>
      </c>
      <c r="J14" s="11" t="e">
        <f>#REF!</f>
        <v>#REF!</v>
      </c>
      <c r="K14" s="11" t="e">
        <f>#REF!</f>
        <v>#REF!</v>
      </c>
      <c r="L14" s="11" t="e">
        <f>#REF!</f>
        <v>#REF!</v>
      </c>
      <c r="M14" s="11"/>
      <c r="N14" s="10" t="e">
        <f t="shared" si="1"/>
        <v>#REF!</v>
      </c>
      <c r="O14" s="11" t="e">
        <f>#REF!</f>
        <v>#REF!</v>
      </c>
      <c r="P14" s="11" t="e">
        <f>#REF!</f>
        <v>#REF!</v>
      </c>
      <c r="Q14" s="11" t="e">
        <f>#REF!</f>
        <v>#REF!</v>
      </c>
      <c r="R14" s="11" t="e">
        <f>#REF!</f>
        <v>#REF!</v>
      </c>
      <c r="S14" s="11"/>
      <c r="T14" s="10" t="e">
        <f t="shared" si="2"/>
        <v>#REF!</v>
      </c>
      <c r="U14" s="11" t="e">
        <f>#REF!</f>
        <v>#REF!</v>
      </c>
      <c r="V14" s="11" t="e">
        <f>#REF!</f>
        <v>#REF!</v>
      </c>
      <c r="W14" s="11" t="e">
        <f>#REF!</f>
        <v>#REF!</v>
      </c>
      <c r="X14" s="11" t="e">
        <f>#REF!</f>
        <v>#REF!</v>
      </c>
      <c r="Y14" s="11">
        <v>12</v>
      </c>
      <c r="Z14" s="71" t="e">
        <f t="shared" si="3"/>
        <v>#REF!</v>
      </c>
      <c r="AA14" s="87">
        <v>10</v>
      </c>
      <c r="AI14" s="84" t="e">
        <f t="shared" si="4"/>
        <v>#REF!</v>
      </c>
      <c r="AJ14" s="84" t="e">
        <f t="shared" si="5"/>
        <v>#REF!</v>
      </c>
      <c r="AK14" s="73" t="e">
        <f t="shared" si="6"/>
        <v>#REF!</v>
      </c>
    </row>
    <row r="15" spans="1:37" ht="15.75" customHeight="1" x14ac:dyDescent="0.25">
      <c r="A15" s="23">
        <v>72</v>
      </c>
      <c r="B15" s="22" t="s">
        <v>62</v>
      </c>
      <c r="C15" s="11" t="e">
        <f>#REF!</f>
        <v>#REF!</v>
      </c>
      <c r="D15" s="11" t="e">
        <f>#REF!</f>
        <v>#REF!</v>
      </c>
      <c r="E15" s="11" t="e">
        <f>#REF!</f>
        <v>#REF!</v>
      </c>
      <c r="F15" s="11" t="e">
        <f>#REF!</f>
        <v>#REF!</v>
      </c>
      <c r="G15" s="38"/>
      <c r="H15" s="10" t="e">
        <f t="shared" si="0"/>
        <v>#REF!</v>
      </c>
      <c r="I15" s="11" t="e">
        <f>#REF!</f>
        <v>#REF!</v>
      </c>
      <c r="J15" s="11" t="e">
        <f>#REF!</f>
        <v>#REF!</v>
      </c>
      <c r="K15" s="11" t="e">
        <f>#REF!</f>
        <v>#REF!</v>
      </c>
      <c r="L15" s="11" t="e">
        <f>#REF!</f>
        <v>#REF!</v>
      </c>
      <c r="M15" s="11"/>
      <c r="N15" s="10" t="e">
        <f t="shared" si="1"/>
        <v>#REF!</v>
      </c>
      <c r="O15" s="11" t="e">
        <f>#REF!</f>
        <v>#REF!</v>
      </c>
      <c r="P15" s="11" t="e">
        <f>#REF!</f>
        <v>#REF!</v>
      </c>
      <c r="Q15" s="11" t="e">
        <f>#REF!</f>
        <v>#REF!</v>
      </c>
      <c r="R15" s="11" t="e">
        <f>#REF!</f>
        <v>#REF!</v>
      </c>
      <c r="S15" s="11"/>
      <c r="T15" s="10" t="e">
        <f t="shared" si="2"/>
        <v>#REF!</v>
      </c>
      <c r="U15" s="11" t="e">
        <f>#REF!</f>
        <v>#REF!</v>
      </c>
      <c r="V15" s="11" t="e">
        <f>#REF!</f>
        <v>#REF!</v>
      </c>
      <c r="W15" s="11" t="e">
        <f>#REF!</f>
        <v>#REF!</v>
      </c>
      <c r="X15" s="11" t="e">
        <f>#REF!</f>
        <v>#REF!</v>
      </c>
      <c r="Y15" s="11">
        <v>12</v>
      </c>
      <c r="Z15" s="71" t="e">
        <f t="shared" si="3"/>
        <v>#REF!</v>
      </c>
      <c r="AA15" s="87">
        <v>11</v>
      </c>
      <c r="AI15" s="84" t="e">
        <f t="shared" si="4"/>
        <v>#REF!</v>
      </c>
      <c r="AJ15" s="84" t="e">
        <f t="shared" si="5"/>
        <v>#REF!</v>
      </c>
      <c r="AK15" s="73" t="e">
        <f t="shared" si="6"/>
        <v>#REF!</v>
      </c>
    </row>
    <row r="16" spans="1:37" ht="15.75" customHeight="1" x14ac:dyDescent="0.25">
      <c r="A16" s="23">
        <v>7</v>
      </c>
      <c r="B16" s="22" t="s">
        <v>19</v>
      </c>
      <c r="C16" s="11" t="e">
        <f>#REF!</f>
        <v>#REF!</v>
      </c>
      <c r="D16" s="11" t="e">
        <f>#REF!</f>
        <v>#REF!</v>
      </c>
      <c r="E16" s="11" t="e">
        <f>#REF!</f>
        <v>#REF!</v>
      </c>
      <c r="F16" s="11" t="e">
        <f>#REF!</f>
        <v>#REF!</v>
      </c>
      <c r="G16" s="38"/>
      <c r="H16" s="10" t="e">
        <f t="shared" si="0"/>
        <v>#REF!</v>
      </c>
      <c r="I16" s="11" t="e">
        <f>#REF!</f>
        <v>#REF!</v>
      </c>
      <c r="J16" s="11" t="e">
        <f>#REF!</f>
        <v>#REF!</v>
      </c>
      <c r="K16" s="11" t="e">
        <f>#REF!</f>
        <v>#REF!</v>
      </c>
      <c r="L16" s="11" t="e">
        <f>#REF!</f>
        <v>#REF!</v>
      </c>
      <c r="M16" s="11"/>
      <c r="N16" s="10" t="e">
        <f t="shared" si="1"/>
        <v>#REF!</v>
      </c>
      <c r="O16" s="11" t="e">
        <f>#REF!</f>
        <v>#REF!</v>
      </c>
      <c r="P16" s="11" t="e">
        <f>#REF!</f>
        <v>#REF!</v>
      </c>
      <c r="Q16" s="11" t="e">
        <f>#REF!</f>
        <v>#REF!</v>
      </c>
      <c r="R16" s="11" t="e">
        <f>#REF!</f>
        <v>#REF!</v>
      </c>
      <c r="S16" s="11"/>
      <c r="T16" s="10" t="e">
        <f t="shared" si="2"/>
        <v>#REF!</v>
      </c>
      <c r="U16" s="11" t="e">
        <f>#REF!</f>
        <v>#REF!</v>
      </c>
      <c r="V16" s="11" t="e">
        <f>#REF!</f>
        <v>#REF!</v>
      </c>
      <c r="W16" s="11" t="e">
        <f>#REF!</f>
        <v>#REF!</v>
      </c>
      <c r="X16" s="11" t="e">
        <f>#REF!</f>
        <v>#REF!</v>
      </c>
      <c r="Y16" s="11">
        <v>12</v>
      </c>
      <c r="Z16" s="71" t="e">
        <f t="shared" si="3"/>
        <v>#REF!</v>
      </c>
      <c r="AA16" s="87">
        <v>12</v>
      </c>
      <c r="AI16" s="84" t="e">
        <f t="shared" si="4"/>
        <v>#REF!</v>
      </c>
      <c r="AJ16" s="84" t="e">
        <f t="shared" si="5"/>
        <v>#REF!</v>
      </c>
      <c r="AK16" s="73" t="e">
        <f t="shared" si="6"/>
        <v>#REF!</v>
      </c>
    </row>
    <row r="17" spans="1:37" ht="15.75" customHeight="1" x14ac:dyDescent="0.2">
      <c r="A17" s="23">
        <v>18</v>
      </c>
      <c r="B17" s="25" t="s">
        <v>30</v>
      </c>
      <c r="C17" s="11" t="e">
        <f>#REF!</f>
        <v>#REF!</v>
      </c>
      <c r="D17" s="11" t="e">
        <f>#REF!</f>
        <v>#REF!</v>
      </c>
      <c r="E17" s="11" t="e">
        <f>#REF!</f>
        <v>#REF!</v>
      </c>
      <c r="F17" s="11" t="e">
        <f>#REF!</f>
        <v>#REF!</v>
      </c>
      <c r="G17" s="38"/>
      <c r="H17" s="10" t="e">
        <f t="shared" si="0"/>
        <v>#REF!</v>
      </c>
      <c r="I17" s="11" t="e">
        <f>#REF!</f>
        <v>#REF!</v>
      </c>
      <c r="J17" s="11" t="e">
        <f>#REF!</f>
        <v>#REF!</v>
      </c>
      <c r="K17" s="11" t="e">
        <f>#REF!</f>
        <v>#REF!</v>
      </c>
      <c r="L17" s="11" t="e">
        <f>#REF!</f>
        <v>#REF!</v>
      </c>
      <c r="M17" s="11"/>
      <c r="N17" s="10" t="e">
        <f t="shared" si="1"/>
        <v>#REF!</v>
      </c>
      <c r="O17" s="11" t="e">
        <f>#REF!</f>
        <v>#REF!</v>
      </c>
      <c r="P17" s="11" t="e">
        <f>#REF!</f>
        <v>#REF!</v>
      </c>
      <c r="Q17" s="11" t="e">
        <f>#REF!</f>
        <v>#REF!</v>
      </c>
      <c r="R17" s="11" t="e">
        <f>#REF!</f>
        <v>#REF!</v>
      </c>
      <c r="S17" s="11"/>
      <c r="T17" s="10" t="e">
        <f t="shared" si="2"/>
        <v>#REF!</v>
      </c>
      <c r="U17" s="11" t="e">
        <f>#REF!</f>
        <v>#REF!</v>
      </c>
      <c r="V17" s="11" t="e">
        <f>#REF!</f>
        <v>#REF!</v>
      </c>
      <c r="W17" s="11" t="e">
        <f>#REF!</f>
        <v>#REF!</v>
      </c>
      <c r="X17" s="11" t="e">
        <f>#REF!</f>
        <v>#REF!</v>
      </c>
      <c r="Y17" s="11">
        <v>12</v>
      </c>
      <c r="Z17" s="71" t="e">
        <f t="shared" si="3"/>
        <v>#REF!</v>
      </c>
      <c r="AA17" s="87">
        <v>13</v>
      </c>
      <c r="AI17" s="84" t="e">
        <f t="shared" si="4"/>
        <v>#REF!</v>
      </c>
      <c r="AJ17" s="84" t="e">
        <f t="shared" si="5"/>
        <v>#REF!</v>
      </c>
      <c r="AK17" s="73" t="e">
        <f t="shared" si="6"/>
        <v>#REF!</v>
      </c>
    </row>
    <row r="18" spans="1:37" ht="15.75" customHeight="1" x14ac:dyDescent="0.25">
      <c r="A18" s="26">
        <v>33</v>
      </c>
      <c r="B18" s="22" t="s">
        <v>45</v>
      </c>
      <c r="C18" s="11" t="e">
        <f>#REF!</f>
        <v>#REF!</v>
      </c>
      <c r="D18" s="11" t="e">
        <f>#REF!</f>
        <v>#REF!</v>
      </c>
      <c r="E18" s="11" t="e">
        <f>#REF!</f>
        <v>#REF!</v>
      </c>
      <c r="F18" s="11" t="e">
        <f>#REF!</f>
        <v>#REF!</v>
      </c>
      <c r="G18" s="38"/>
      <c r="H18" s="10" t="e">
        <f t="shared" si="0"/>
        <v>#REF!</v>
      </c>
      <c r="I18" s="11" t="e">
        <f>#REF!</f>
        <v>#REF!</v>
      </c>
      <c r="J18" s="11" t="e">
        <f>#REF!</f>
        <v>#REF!</v>
      </c>
      <c r="K18" s="11" t="e">
        <f>#REF!</f>
        <v>#REF!</v>
      </c>
      <c r="L18" s="11" t="e">
        <f>#REF!</f>
        <v>#REF!</v>
      </c>
      <c r="M18" s="11"/>
      <c r="N18" s="10" t="e">
        <f t="shared" si="1"/>
        <v>#REF!</v>
      </c>
      <c r="O18" s="11" t="e">
        <f>#REF!</f>
        <v>#REF!</v>
      </c>
      <c r="P18" s="11" t="e">
        <f>#REF!</f>
        <v>#REF!</v>
      </c>
      <c r="Q18" s="11" t="e">
        <f>#REF!</f>
        <v>#REF!</v>
      </c>
      <c r="R18" s="11" t="e">
        <f>#REF!</f>
        <v>#REF!</v>
      </c>
      <c r="S18" s="11"/>
      <c r="T18" s="10" t="e">
        <f t="shared" si="2"/>
        <v>#REF!</v>
      </c>
      <c r="U18" s="11" t="e">
        <f>#REF!</f>
        <v>#REF!</v>
      </c>
      <c r="V18" s="11" t="e">
        <f>#REF!</f>
        <v>#REF!</v>
      </c>
      <c r="W18" s="11" t="e">
        <f>#REF!</f>
        <v>#REF!</v>
      </c>
      <c r="X18" s="11" t="e">
        <f>#REF!</f>
        <v>#REF!</v>
      </c>
      <c r="Y18" s="11">
        <v>12</v>
      </c>
      <c r="Z18" s="71" t="e">
        <f t="shared" si="3"/>
        <v>#REF!</v>
      </c>
      <c r="AA18" s="87">
        <v>14</v>
      </c>
      <c r="AI18" s="84" t="e">
        <f t="shared" si="4"/>
        <v>#REF!</v>
      </c>
      <c r="AJ18" s="84" t="e">
        <f t="shared" si="5"/>
        <v>#REF!</v>
      </c>
      <c r="AK18" s="73" t="e">
        <f t="shared" si="6"/>
        <v>#REF!</v>
      </c>
    </row>
    <row r="19" spans="1:37" ht="15.75" customHeight="1" x14ac:dyDescent="0.25">
      <c r="A19" s="26">
        <v>32</v>
      </c>
      <c r="B19" s="22" t="s">
        <v>44</v>
      </c>
      <c r="C19" s="11" t="e">
        <f>#REF!</f>
        <v>#REF!</v>
      </c>
      <c r="D19" s="11" t="e">
        <f>#REF!</f>
        <v>#REF!</v>
      </c>
      <c r="E19" s="11" t="e">
        <f>#REF!</f>
        <v>#REF!</v>
      </c>
      <c r="F19" s="11" t="e">
        <f>#REF!</f>
        <v>#REF!</v>
      </c>
      <c r="G19" s="38"/>
      <c r="H19" s="10" t="e">
        <f t="shared" si="0"/>
        <v>#REF!</v>
      </c>
      <c r="I19" s="11" t="e">
        <f>#REF!</f>
        <v>#REF!</v>
      </c>
      <c r="J19" s="11" t="e">
        <f>#REF!</f>
        <v>#REF!</v>
      </c>
      <c r="K19" s="11" t="e">
        <f>#REF!</f>
        <v>#REF!</v>
      </c>
      <c r="L19" s="11" t="e">
        <f>#REF!</f>
        <v>#REF!</v>
      </c>
      <c r="M19" s="11"/>
      <c r="N19" s="10" t="e">
        <f t="shared" si="1"/>
        <v>#REF!</v>
      </c>
      <c r="O19" s="11" t="e">
        <f>#REF!</f>
        <v>#REF!</v>
      </c>
      <c r="P19" s="11" t="e">
        <f>#REF!</f>
        <v>#REF!</v>
      </c>
      <c r="Q19" s="11" t="e">
        <f>#REF!</f>
        <v>#REF!</v>
      </c>
      <c r="R19" s="11" t="e">
        <f>#REF!</f>
        <v>#REF!</v>
      </c>
      <c r="S19" s="11"/>
      <c r="T19" s="10" t="e">
        <f t="shared" si="2"/>
        <v>#REF!</v>
      </c>
      <c r="U19" s="11" t="e">
        <f>#REF!</f>
        <v>#REF!</v>
      </c>
      <c r="V19" s="11" t="e">
        <f>#REF!</f>
        <v>#REF!</v>
      </c>
      <c r="W19" s="11" t="e">
        <f>#REF!</f>
        <v>#REF!</v>
      </c>
      <c r="X19" s="11" t="e">
        <f>#REF!</f>
        <v>#REF!</v>
      </c>
      <c r="Y19" s="11">
        <v>12</v>
      </c>
      <c r="Z19" s="71" t="e">
        <f t="shared" si="3"/>
        <v>#REF!</v>
      </c>
      <c r="AA19" s="87">
        <v>15</v>
      </c>
      <c r="AI19" s="84" t="e">
        <f t="shared" si="4"/>
        <v>#REF!</v>
      </c>
      <c r="AJ19" s="84" t="e">
        <f t="shared" si="5"/>
        <v>#REF!</v>
      </c>
      <c r="AK19" s="73" t="e">
        <f t="shared" si="6"/>
        <v>#REF!</v>
      </c>
    </row>
    <row r="20" spans="1:37" ht="15.75" customHeight="1" x14ac:dyDescent="0.25">
      <c r="A20" s="21">
        <v>6</v>
      </c>
      <c r="B20" s="22" t="s">
        <v>18</v>
      </c>
      <c r="C20" s="11" t="e">
        <f>#REF!</f>
        <v>#REF!</v>
      </c>
      <c r="D20" s="11" t="e">
        <f>#REF!</f>
        <v>#REF!</v>
      </c>
      <c r="E20" s="11" t="e">
        <f>#REF!</f>
        <v>#REF!</v>
      </c>
      <c r="F20" s="11" t="e">
        <f>#REF!</f>
        <v>#REF!</v>
      </c>
      <c r="G20" s="38"/>
      <c r="H20" s="10" t="e">
        <f t="shared" si="0"/>
        <v>#REF!</v>
      </c>
      <c r="I20" s="11" t="e">
        <f>#REF!</f>
        <v>#REF!</v>
      </c>
      <c r="J20" s="11" t="e">
        <f>#REF!</f>
        <v>#REF!</v>
      </c>
      <c r="K20" s="11" t="e">
        <f>#REF!</f>
        <v>#REF!</v>
      </c>
      <c r="L20" s="11" t="e">
        <f>#REF!</f>
        <v>#REF!</v>
      </c>
      <c r="M20" s="11"/>
      <c r="N20" s="10" t="e">
        <f t="shared" si="1"/>
        <v>#REF!</v>
      </c>
      <c r="O20" s="11" t="e">
        <f>#REF!</f>
        <v>#REF!</v>
      </c>
      <c r="P20" s="11" t="e">
        <f>#REF!</f>
        <v>#REF!</v>
      </c>
      <c r="Q20" s="11" t="e">
        <f>#REF!</f>
        <v>#REF!</v>
      </c>
      <c r="R20" s="11" t="e">
        <f>#REF!</f>
        <v>#REF!</v>
      </c>
      <c r="S20" s="11"/>
      <c r="T20" s="10" t="e">
        <f t="shared" si="2"/>
        <v>#REF!</v>
      </c>
      <c r="U20" s="11" t="e">
        <f>#REF!</f>
        <v>#REF!</v>
      </c>
      <c r="V20" s="11" t="e">
        <f>#REF!</f>
        <v>#REF!</v>
      </c>
      <c r="W20" s="11" t="e">
        <f>#REF!</f>
        <v>#REF!</v>
      </c>
      <c r="X20" s="11" t="e">
        <f>#REF!</f>
        <v>#REF!</v>
      </c>
      <c r="Y20" s="11">
        <v>12</v>
      </c>
      <c r="Z20" s="71" t="e">
        <f t="shared" si="3"/>
        <v>#REF!</v>
      </c>
      <c r="AA20" s="87">
        <v>16</v>
      </c>
      <c r="AI20" s="84" t="e">
        <f t="shared" si="4"/>
        <v>#REF!</v>
      </c>
      <c r="AJ20" s="84" t="e">
        <f t="shared" si="5"/>
        <v>#REF!</v>
      </c>
      <c r="AK20" s="73" t="e">
        <f t="shared" si="6"/>
        <v>#REF!</v>
      </c>
    </row>
    <row r="21" spans="1:37" ht="15.75" customHeight="1" x14ac:dyDescent="0.25">
      <c r="A21" s="26">
        <v>62</v>
      </c>
      <c r="B21" s="22" t="s">
        <v>52</v>
      </c>
      <c r="C21" s="11" t="e">
        <f>#REF!</f>
        <v>#REF!</v>
      </c>
      <c r="D21" s="11" t="e">
        <f>#REF!</f>
        <v>#REF!</v>
      </c>
      <c r="E21" s="11" t="e">
        <f>#REF!</f>
        <v>#REF!</v>
      </c>
      <c r="F21" s="11" t="e">
        <f>#REF!</f>
        <v>#REF!</v>
      </c>
      <c r="G21" s="38"/>
      <c r="H21" s="10" t="e">
        <f t="shared" si="0"/>
        <v>#REF!</v>
      </c>
      <c r="I21" s="11" t="e">
        <f>#REF!</f>
        <v>#REF!</v>
      </c>
      <c r="J21" s="11" t="e">
        <f>#REF!</f>
        <v>#REF!</v>
      </c>
      <c r="K21" s="11" t="e">
        <f>#REF!</f>
        <v>#REF!</v>
      </c>
      <c r="L21" s="11" t="e">
        <f>#REF!</f>
        <v>#REF!</v>
      </c>
      <c r="M21" s="11"/>
      <c r="N21" s="10" t="e">
        <f t="shared" si="1"/>
        <v>#REF!</v>
      </c>
      <c r="O21" s="11" t="e">
        <f>#REF!</f>
        <v>#REF!</v>
      </c>
      <c r="P21" s="11" t="e">
        <f>#REF!</f>
        <v>#REF!</v>
      </c>
      <c r="Q21" s="11" t="e">
        <f>#REF!</f>
        <v>#REF!</v>
      </c>
      <c r="R21" s="11" t="e">
        <f>#REF!</f>
        <v>#REF!</v>
      </c>
      <c r="S21" s="11"/>
      <c r="T21" s="10" t="e">
        <f t="shared" si="2"/>
        <v>#REF!</v>
      </c>
      <c r="U21" s="11" t="e">
        <f>#REF!</f>
        <v>#REF!</v>
      </c>
      <c r="V21" s="11" t="e">
        <f>#REF!</f>
        <v>#REF!</v>
      </c>
      <c r="W21" s="11" t="e">
        <f>#REF!</f>
        <v>#REF!</v>
      </c>
      <c r="X21" s="11" t="e">
        <f>#REF!</f>
        <v>#REF!</v>
      </c>
      <c r="Y21" s="11">
        <v>12</v>
      </c>
      <c r="Z21" s="71" t="e">
        <f t="shared" si="3"/>
        <v>#REF!</v>
      </c>
      <c r="AA21" s="87">
        <v>17</v>
      </c>
      <c r="AI21" s="84" t="e">
        <f t="shared" si="4"/>
        <v>#REF!</v>
      </c>
      <c r="AJ21" s="84" t="e">
        <f t="shared" si="5"/>
        <v>#REF!</v>
      </c>
      <c r="AK21" s="73" t="e">
        <f t="shared" si="6"/>
        <v>#REF!</v>
      </c>
    </row>
    <row r="22" spans="1:37" ht="15.75" customHeight="1" x14ac:dyDescent="0.25">
      <c r="A22" s="23">
        <v>11</v>
      </c>
      <c r="B22" s="22" t="s">
        <v>23</v>
      </c>
      <c r="C22" s="11" t="e">
        <f>#REF!</f>
        <v>#REF!</v>
      </c>
      <c r="D22" s="11" t="e">
        <f>#REF!</f>
        <v>#REF!</v>
      </c>
      <c r="E22" s="11" t="e">
        <f>#REF!</f>
        <v>#REF!</v>
      </c>
      <c r="F22" s="11" t="e">
        <f>#REF!</f>
        <v>#REF!</v>
      </c>
      <c r="G22" s="38"/>
      <c r="H22" s="10" t="e">
        <f t="shared" si="0"/>
        <v>#REF!</v>
      </c>
      <c r="I22" s="11" t="e">
        <f>#REF!</f>
        <v>#REF!</v>
      </c>
      <c r="J22" s="11" t="e">
        <f>#REF!</f>
        <v>#REF!</v>
      </c>
      <c r="K22" s="11" t="e">
        <f>#REF!</f>
        <v>#REF!</v>
      </c>
      <c r="L22" s="11" t="e">
        <f>#REF!</f>
        <v>#REF!</v>
      </c>
      <c r="M22" s="11"/>
      <c r="N22" s="10" t="e">
        <f t="shared" si="1"/>
        <v>#REF!</v>
      </c>
      <c r="O22" s="11" t="e">
        <f>#REF!</f>
        <v>#REF!</v>
      </c>
      <c r="P22" s="11" t="e">
        <f>#REF!</f>
        <v>#REF!</v>
      </c>
      <c r="Q22" s="11" t="e">
        <f>#REF!</f>
        <v>#REF!</v>
      </c>
      <c r="R22" s="11" t="e">
        <f>#REF!</f>
        <v>#REF!</v>
      </c>
      <c r="S22" s="11"/>
      <c r="T22" s="10" t="e">
        <f t="shared" si="2"/>
        <v>#REF!</v>
      </c>
      <c r="U22" s="11" t="e">
        <f>#REF!</f>
        <v>#REF!</v>
      </c>
      <c r="V22" s="11" t="e">
        <f>#REF!</f>
        <v>#REF!</v>
      </c>
      <c r="W22" s="11" t="e">
        <f>#REF!</f>
        <v>#REF!</v>
      </c>
      <c r="X22" s="11" t="e">
        <f>#REF!</f>
        <v>#REF!</v>
      </c>
      <c r="Y22" s="11">
        <v>12</v>
      </c>
      <c r="Z22" s="71" t="e">
        <f t="shared" si="3"/>
        <v>#REF!</v>
      </c>
      <c r="AA22" s="87">
        <v>18</v>
      </c>
      <c r="AI22" s="84" t="e">
        <f t="shared" si="4"/>
        <v>#REF!</v>
      </c>
      <c r="AJ22" s="84" t="e">
        <f t="shared" si="5"/>
        <v>#REF!</v>
      </c>
      <c r="AK22" s="73" t="e">
        <f t="shared" si="6"/>
        <v>#REF!</v>
      </c>
    </row>
    <row r="23" spans="1:37" ht="15.75" customHeight="1" x14ac:dyDescent="0.25">
      <c r="A23" s="23">
        <v>12</v>
      </c>
      <c r="B23" s="22" t="s">
        <v>24</v>
      </c>
      <c r="C23" s="11" t="e">
        <f>#REF!</f>
        <v>#REF!</v>
      </c>
      <c r="D23" s="11" t="e">
        <f>#REF!</f>
        <v>#REF!</v>
      </c>
      <c r="E23" s="11" t="e">
        <f>#REF!</f>
        <v>#REF!</v>
      </c>
      <c r="F23" s="11" t="e">
        <f>#REF!</f>
        <v>#REF!</v>
      </c>
      <c r="G23" s="38"/>
      <c r="H23" s="10" t="e">
        <f t="shared" si="0"/>
        <v>#REF!</v>
      </c>
      <c r="I23" s="11" t="e">
        <f>#REF!</f>
        <v>#REF!</v>
      </c>
      <c r="J23" s="11" t="e">
        <f>#REF!</f>
        <v>#REF!</v>
      </c>
      <c r="K23" s="11" t="e">
        <f>#REF!</f>
        <v>#REF!</v>
      </c>
      <c r="L23" s="11" t="e">
        <f>#REF!</f>
        <v>#REF!</v>
      </c>
      <c r="M23" s="11"/>
      <c r="N23" s="10" t="e">
        <f t="shared" si="1"/>
        <v>#REF!</v>
      </c>
      <c r="O23" s="11" t="e">
        <f>#REF!</f>
        <v>#REF!</v>
      </c>
      <c r="P23" s="11" t="e">
        <f>#REF!</f>
        <v>#REF!</v>
      </c>
      <c r="Q23" s="11" t="e">
        <f>#REF!</f>
        <v>#REF!</v>
      </c>
      <c r="R23" s="11" t="e">
        <f>#REF!</f>
        <v>#REF!</v>
      </c>
      <c r="S23" s="11"/>
      <c r="T23" s="10" t="e">
        <f t="shared" si="2"/>
        <v>#REF!</v>
      </c>
      <c r="U23" s="11" t="e">
        <f>#REF!</f>
        <v>#REF!</v>
      </c>
      <c r="V23" s="11" t="e">
        <f>#REF!</f>
        <v>#REF!</v>
      </c>
      <c r="W23" s="11" t="e">
        <f>#REF!</f>
        <v>#REF!</v>
      </c>
      <c r="X23" s="11" t="e">
        <f>#REF!</f>
        <v>#REF!</v>
      </c>
      <c r="Y23" s="11">
        <v>12</v>
      </c>
      <c r="Z23" s="71" t="e">
        <f t="shared" si="3"/>
        <v>#REF!</v>
      </c>
      <c r="AA23" s="87">
        <v>19</v>
      </c>
      <c r="AI23" s="84" t="e">
        <f t="shared" si="4"/>
        <v>#REF!</v>
      </c>
      <c r="AJ23" s="84" t="e">
        <f t="shared" si="5"/>
        <v>#REF!</v>
      </c>
      <c r="AK23" s="73" t="e">
        <f t="shared" si="6"/>
        <v>#REF!</v>
      </c>
    </row>
    <row r="24" spans="1:37" ht="15.75" customHeight="1" x14ac:dyDescent="0.25">
      <c r="A24" s="26">
        <v>66</v>
      </c>
      <c r="B24" s="22" t="s">
        <v>56</v>
      </c>
      <c r="C24" s="11" t="e">
        <f>#REF!</f>
        <v>#REF!</v>
      </c>
      <c r="D24" s="11" t="e">
        <f>#REF!</f>
        <v>#REF!</v>
      </c>
      <c r="E24" s="11" t="e">
        <f>#REF!</f>
        <v>#REF!</v>
      </c>
      <c r="F24" s="11" t="e">
        <f>#REF!</f>
        <v>#REF!</v>
      </c>
      <c r="G24" s="38"/>
      <c r="H24" s="10" t="e">
        <f t="shared" si="0"/>
        <v>#REF!</v>
      </c>
      <c r="I24" s="11" t="e">
        <f>#REF!</f>
        <v>#REF!</v>
      </c>
      <c r="J24" s="11" t="e">
        <f>#REF!</f>
        <v>#REF!</v>
      </c>
      <c r="K24" s="11" t="e">
        <f>#REF!</f>
        <v>#REF!</v>
      </c>
      <c r="L24" s="11" t="e">
        <f>#REF!</f>
        <v>#REF!</v>
      </c>
      <c r="M24" s="11"/>
      <c r="N24" s="10" t="e">
        <f t="shared" si="1"/>
        <v>#REF!</v>
      </c>
      <c r="O24" s="11" t="e">
        <f>#REF!</f>
        <v>#REF!</v>
      </c>
      <c r="P24" s="11" t="e">
        <f>#REF!</f>
        <v>#REF!</v>
      </c>
      <c r="Q24" s="11" t="e">
        <f>#REF!</f>
        <v>#REF!</v>
      </c>
      <c r="R24" s="11" t="e">
        <f>#REF!</f>
        <v>#REF!</v>
      </c>
      <c r="S24" s="11"/>
      <c r="T24" s="10" t="e">
        <f t="shared" si="2"/>
        <v>#REF!</v>
      </c>
      <c r="U24" s="11" t="e">
        <f>#REF!</f>
        <v>#REF!</v>
      </c>
      <c r="V24" s="11" t="e">
        <f>#REF!</f>
        <v>#REF!</v>
      </c>
      <c r="W24" s="11" t="e">
        <f>#REF!</f>
        <v>#REF!</v>
      </c>
      <c r="X24" s="11" t="e">
        <f>#REF!</f>
        <v>#REF!</v>
      </c>
      <c r="Y24" s="11">
        <v>12</v>
      </c>
      <c r="Z24" s="71" t="e">
        <f t="shared" si="3"/>
        <v>#REF!</v>
      </c>
      <c r="AA24" s="87">
        <v>20</v>
      </c>
      <c r="AI24" s="84" t="e">
        <f t="shared" si="4"/>
        <v>#REF!</v>
      </c>
      <c r="AJ24" s="84" t="e">
        <f t="shared" si="5"/>
        <v>#REF!</v>
      </c>
      <c r="AK24" s="73" t="e">
        <f t="shared" si="6"/>
        <v>#REF!</v>
      </c>
    </row>
    <row r="25" spans="1:37" ht="15.75" customHeight="1" x14ac:dyDescent="0.25">
      <c r="A25" s="23">
        <v>23</v>
      </c>
      <c r="B25" s="22" t="s">
        <v>35</v>
      </c>
      <c r="C25" s="11" t="e">
        <f>#REF!</f>
        <v>#REF!</v>
      </c>
      <c r="D25" s="11" t="e">
        <f>#REF!</f>
        <v>#REF!</v>
      </c>
      <c r="E25" s="11" t="e">
        <f>#REF!</f>
        <v>#REF!</v>
      </c>
      <c r="F25" s="11" t="e">
        <f>#REF!</f>
        <v>#REF!</v>
      </c>
      <c r="G25" s="38"/>
      <c r="H25" s="10" t="e">
        <f t="shared" si="0"/>
        <v>#REF!</v>
      </c>
      <c r="I25" s="11" t="e">
        <f>#REF!</f>
        <v>#REF!</v>
      </c>
      <c r="J25" s="11" t="e">
        <f>#REF!</f>
        <v>#REF!</v>
      </c>
      <c r="K25" s="11" t="e">
        <f>#REF!</f>
        <v>#REF!</v>
      </c>
      <c r="L25" s="11" t="e">
        <f>#REF!</f>
        <v>#REF!</v>
      </c>
      <c r="M25" s="11"/>
      <c r="N25" s="10" t="e">
        <f t="shared" si="1"/>
        <v>#REF!</v>
      </c>
      <c r="O25" s="11" t="e">
        <f>#REF!</f>
        <v>#REF!</v>
      </c>
      <c r="P25" s="11" t="e">
        <f>#REF!</f>
        <v>#REF!</v>
      </c>
      <c r="Q25" s="11" t="e">
        <f>#REF!</f>
        <v>#REF!</v>
      </c>
      <c r="R25" s="11" t="e">
        <f>#REF!</f>
        <v>#REF!</v>
      </c>
      <c r="S25" s="11"/>
      <c r="T25" s="10" t="e">
        <f t="shared" si="2"/>
        <v>#REF!</v>
      </c>
      <c r="U25" s="11" t="e">
        <f>#REF!</f>
        <v>#REF!</v>
      </c>
      <c r="V25" s="11" t="e">
        <f>#REF!</f>
        <v>#REF!</v>
      </c>
      <c r="W25" s="11" t="e">
        <f>#REF!</f>
        <v>#REF!</v>
      </c>
      <c r="X25" s="11" t="e">
        <f>#REF!</f>
        <v>#REF!</v>
      </c>
      <c r="Y25" s="11">
        <v>12</v>
      </c>
      <c r="Z25" s="71" t="e">
        <f t="shared" si="3"/>
        <v>#REF!</v>
      </c>
      <c r="AA25" s="87">
        <v>21</v>
      </c>
      <c r="AI25" s="84" t="e">
        <f t="shared" si="4"/>
        <v>#REF!</v>
      </c>
      <c r="AJ25" s="84" t="e">
        <f t="shared" si="5"/>
        <v>#REF!</v>
      </c>
      <c r="AK25" s="73" t="e">
        <f t="shared" si="6"/>
        <v>#REF!</v>
      </c>
    </row>
    <row r="26" spans="1:37" ht="15.75" customHeight="1" x14ac:dyDescent="0.25">
      <c r="A26" s="23">
        <v>24</v>
      </c>
      <c r="B26" s="22" t="s">
        <v>36</v>
      </c>
      <c r="C26" s="11" t="e">
        <f>#REF!</f>
        <v>#REF!</v>
      </c>
      <c r="D26" s="11" t="e">
        <f>#REF!</f>
        <v>#REF!</v>
      </c>
      <c r="E26" s="11" t="e">
        <f>#REF!</f>
        <v>#REF!</v>
      </c>
      <c r="F26" s="11" t="e">
        <f>#REF!</f>
        <v>#REF!</v>
      </c>
      <c r="G26" s="38"/>
      <c r="H26" s="10" t="e">
        <f t="shared" si="0"/>
        <v>#REF!</v>
      </c>
      <c r="I26" s="11" t="e">
        <f>#REF!</f>
        <v>#REF!</v>
      </c>
      <c r="J26" s="11" t="e">
        <f>#REF!</f>
        <v>#REF!</v>
      </c>
      <c r="K26" s="11" t="e">
        <f>#REF!</f>
        <v>#REF!</v>
      </c>
      <c r="L26" s="11" t="e">
        <f>#REF!</f>
        <v>#REF!</v>
      </c>
      <c r="M26" s="11"/>
      <c r="N26" s="10" t="e">
        <f t="shared" si="1"/>
        <v>#REF!</v>
      </c>
      <c r="O26" s="11" t="e">
        <f>#REF!</f>
        <v>#REF!</v>
      </c>
      <c r="P26" s="11" t="e">
        <f>#REF!</f>
        <v>#REF!</v>
      </c>
      <c r="Q26" s="11" t="e">
        <f>#REF!</f>
        <v>#REF!</v>
      </c>
      <c r="R26" s="11" t="e">
        <f>#REF!</f>
        <v>#REF!</v>
      </c>
      <c r="S26" s="11"/>
      <c r="T26" s="10" t="e">
        <f t="shared" si="2"/>
        <v>#REF!</v>
      </c>
      <c r="U26" s="11" t="e">
        <f>#REF!</f>
        <v>#REF!</v>
      </c>
      <c r="V26" s="11" t="e">
        <f>#REF!</f>
        <v>#REF!</v>
      </c>
      <c r="W26" s="11" t="e">
        <f>#REF!</f>
        <v>#REF!</v>
      </c>
      <c r="X26" s="11" t="e">
        <f>#REF!</f>
        <v>#REF!</v>
      </c>
      <c r="Y26" s="11">
        <v>12</v>
      </c>
      <c r="Z26" s="71" t="e">
        <f t="shared" si="3"/>
        <v>#REF!</v>
      </c>
      <c r="AA26" s="87">
        <v>22</v>
      </c>
      <c r="AI26" s="84" t="e">
        <f t="shared" si="4"/>
        <v>#REF!</v>
      </c>
      <c r="AJ26" s="84" t="e">
        <f t="shared" si="5"/>
        <v>#REF!</v>
      </c>
      <c r="AK26" s="73" t="e">
        <f t="shared" si="6"/>
        <v>#REF!</v>
      </c>
    </row>
    <row r="27" spans="1:37" ht="15.75" customHeight="1" x14ac:dyDescent="0.25">
      <c r="A27" s="26">
        <v>25</v>
      </c>
      <c r="B27" s="22" t="s">
        <v>37</v>
      </c>
      <c r="C27" s="11" t="e">
        <f>#REF!</f>
        <v>#REF!</v>
      </c>
      <c r="D27" s="11" t="e">
        <f>#REF!</f>
        <v>#REF!</v>
      </c>
      <c r="E27" s="11" t="e">
        <f>#REF!</f>
        <v>#REF!</v>
      </c>
      <c r="F27" s="11" t="e">
        <f>#REF!</f>
        <v>#REF!</v>
      </c>
      <c r="G27" s="38"/>
      <c r="H27" s="10" t="e">
        <f t="shared" si="0"/>
        <v>#REF!</v>
      </c>
      <c r="I27" s="11" t="e">
        <f>#REF!</f>
        <v>#REF!</v>
      </c>
      <c r="J27" s="11" t="e">
        <f>#REF!</f>
        <v>#REF!</v>
      </c>
      <c r="K27" s="11" t="e">
        <f>#REF!</f>
        <v>#REF!</v>
      </c>
      <c r="L27" s="11" t="e">
        <f>#REF!</f>
        <v>#REF!</v>
      </c>
      <c r="M27" s="11"/>
      <c r="N27" s="10" t="e">
        <f t="shared" si="1"/>
        <v>#REF!</v>
      </c>
      <c r="O27" s="11" t="e">
        <f>#REF!</f>
        <v>#REF!</v>
      </c>
      <c r="P27" s="11" t="e">
        <f>#REF!</f>
        <v>#REF!</v>
      </c>
      <c r="Q27" s="11" t="e">
        <f>#REF!</f>
        <v>#REF!</v>
      </c>
      <c r="R27" s="11" t="e">
        <f>#REF!</f>
        <v>#REF!</v>
      </c>
      <c r="S27" s="11"/>
      <c r="T27" s="10" t="e">
        <f t="shared" si="2"/>
        <v>#REF!</v>
      </c>
      <c r="U27" s="11" t="e">
        <f>#REF!</f>
        <v>#REF!</v>
      </c>
      <c r="V27" s="11" t="e">
        <f>#REF!</f>
        <v>#REF!</v>
      </c>
      <c r="W27" s="11" t="e">
        <f>#REF!</f>
        <v>#REF!</v>
      </c>
      <c r="X27" s="11" t="e">
        <f>#REF!</f>
        <v>#REF!</v>
      </c>
      <c r="Y27" s="11">
        <v>12</v>
      </c>
      <c r="Z27" s="71" t="e">
        <f t="shared" si="3"/>
        <v>#REF!</v>
      </c>
      <c r="AA27" s="87">
        <v>23</v>
      </c>
      <c r="AI27" s="84" t="e">
        <f t="shared" si="4"/>
        <v>#REF!</v>
      </c>
      <c r="AJ27" s="84" t="e">
        <f t="shared" si="5"/>
        <v>#REF!</v>
      </c>
      <c r="AK27" s="73" t="e">
        <f t="shared" si="6"/>
        <v>#REF!</v>
      </c>
    </row>
    <row r="28" spans="1:37" ht="15.75" customHeight="1" x14ac:dyDescent="0.25">
      <c r="A28" s="26">
        <v>31</v>
      </c>
      <c r="B28" s="22" t="s">
        <v>43</v>
      </c>
      <c r="C28" s="11" t="e">
        <f>#REF!</f>
        <v>#REF!</v>
      </c>
      <c r="D28" s="11" t="e">
        <f>#REF!</f>
        <v>#REF!</v>
      </c>
      <c r="E28" s="11" t="e">
        <f>#REF!</f>
        <v>#REF!</v>
      </c>
      <c r="F28" s="11" t="e">
        <f>#REF!</f>
        <v>#REF!</v>
      </c>
      <c r="G28" s="38"/>
      <c r="H28" s="10" t="e">
        <f t="shared" si="0"/>
        <v>#REF!</v>
      </c>
      <c r="I28" s="11" t="e">
        <f>#REF!</f>
        <v>#REF!</v>
      </c>
      <c r="J28" s="11" t="e">
        <f>#REF!</f>
        <v>#REF!</v>
      </c>
      <c r="K28" s="11" t="e">
        <f>#REF!</f>
        <v>#REF!</v>
      </c>
      <c r="L28" s="11" t="e">
        <f>#REF!</f>
        <v>#REF!</v>
      </c>
      <c r="M28" s="11"/>
      <c r="N28" s="10" t="e">
        <f t="shared" si="1"/>
        <v>#REF!</v>
      </c>
      <c r="O28" s="11" t="e">
        <f>#REF!</f>
        <v>#REF!</v>
      </c>
      <c r="P28" s="11" t="e">
        <f>#REF!</f>
        <v>#REF!</v>
      </c>
      <c r="Q28" s="11" t="e">
        <f>#REF!</f>
        <v>#REF!</v>
      </c>
      <c r="R28" s="11" t="e">
        <f>#REF!</f>
        <v>#REF!</v>
      </c>
      <c r="S28" s="11"/>
      <c r="T28" s="10" t="e">
        <f t="shared" si="2"/>
        <v>#REF!</v>
      </c>
      <c r="U28" s="11" t="e">
        <f>#REF!</f>
        <v>#REF!</v>
      </c>
      <c r="V28" s="11" t="e">
        <f>#REF!</f>
        <v>#REF!</v>
      </c>
      <c r="W28" s="11" t="e">
        <f>#REF!</f>
        <v>#REF!</v>
      </c>
      <c r="X28" s="11" t="e">
        <f>#REF!</f>
        <v>#REF!</v>
      </c>
      <c r="Y28" s="11">
        <v>12</v>
      </c>
      <c r="Z28" s="71" t="e">
        <f t="shared" si="3"/>
        <v>#REF!</v>
      </c>
      <c r="AA28" s="87">
        <v>24</v>
      </c>
      <c r="AI28" s="84" t="e">
        <f t="shared" si="4"/>
        <v>#REF!</v>
      </c>
      <c r="AJ28" s="84" t="e">
        <f t="shared" si="5"/>
        <v>#REF!</v>
      </c>
      <c r="AK28" s="73" t="e">
        <f t="shared" si="6"/>
        <v>#REF!</v>
      </c>
    </row>
    <row r="29" spans="1:37" ht="15.75" customHeight="1" x14ac:dyDescent="0.25">
      <c r="A29" s="23">
        <v>17</v>
      </c>
      <c r="B29" s="22" t="s">
        <v>29</v>
      </c>
      <c r="C29" s="11" t="e">
        <f>#REF!</f>
        <v>#REF!</v>
      </c>
      <c r="D29" s="11" t="e">
        <f>#REF!</f>
        <v>#REF!</v>
      </c>
      <c r="E29" s="11" t="e">
        <f>#REF!</f>
        <v>#REF!</v>
      </c>
      <c r="F29" s="11" t="e">
        <f>#REF!</f>
        <v>#REF!</v>
      </c>
      <c r="G29" s="38"/>
      <c r="H29" s="10" t="e">
        <f t="shared" si="0"/>
        <v>#REF!</v>
      </c>
      <c r="I29" s="11" t="e">
        <f>#REF!</f>
        <v>#REF!</v>
      </c>
      <c r="J29" s="11" t="e">
        <f>#REF!</f>
        <v>#REF!</v>
      </c>
      <c r="K29" s="11" t="e">
        <f>#REF!</f>
        <v>#REF!</v>
      </c>
      <c r="L29" s="11" t="e">
        <f>#REF!</f>
        <v>#REF!</v>
      </c>
      <c r="M29" s="11"/>
      <c r="N29" s="10" t="e">
        <f t="shared" si="1"/>
        <v>#REF!</v>
      </c>
      <c r="O29" s="11" t="e">
        <f>#REF!</f>
        <v>#REF!</v>
      </c>
      <c r="P29" s="11" t="e">
        <f>#REF!</f>
        <v>#REF!</v>
      </c>
      <c r="Q29" s="11" t="e">
        <f>#REF!</f>
        <v>#REF!</v>
      </c>
      <c r="R29" s="11" t="e">
        <f>#REF!</f>
        <v>#REF!</v>
      </c>
      <c r="S29" s="11"/>
      <c r="T29" s="10" t="e">
        <f t="shared" si="2"/>
        <v>#REF!</v>
      </c>
      <c r="U29" s="11" t="e">
        <f>#REF!</f>
        <v>#REF!</v>
      </c>
      <c r="V29" s="11" t="e">
        <f>#REF!</f>
        <v>#REF!</v>
      </c>
      <c r="W29" s="11" t="e">
        <f>#REF!</f>
        <v>#REF!</v>
      </c>
      <c r="X29" s="11" t="e">
        <f>#REF!</f>
        <v>#REF!</v>
      </c>
      <c r="Y29" s="11">
        <v>12</v>
      </c>
      <c r="Z29" s="71" t="e">
        <f t="shared" si="3"/>
        <v>#REF!</v>
      </c>
      <c r="AA29" s="87">
        <v>25</v>
      </c>
      <c r="AI29" s="84" t="e">
        <f t="shared" si="4"/>
        <v>#REF!</v>
      </c>
      <c r="AJ29" s="84" t="e">
        <f t="shared" si="5"/>
        <v>#REF!</v>
      </c>
      <c r="AK29" s="73" t="e">
        <f t="shared" si="6"/>
        <v>#REF!</v>
      </c>
    </row>
    <row r="30" spans="1:37" ht="15.75" customHeight="1" x14ac:dyDescent="0.25">
      <c r="A30" s="26">
        <v>63</v>
      </c>
      <c r="B30" s="22" t="s">
        <v>53</v>
      </c>
      <c r="C30" s="11" t="e">
        <f>#REF!</f>
        <v>#REF!</v>
      </c>
      <c r="D30" s="11" t="e">
        <f>#REF!</f>
        <v>#REF!</v>
      </c>
      <c r="E30" s="11" t="e">
        <f>#REF!</f>
        <v>#REF!</v>
      </c>
      <c r="F30" s="11" t="e">
        <f>#REF!</f>
        <v>#REF!</v>
      </c>
      <c r="G30" s="38"/>
      <c r="H30" s="10" t="e">
        <f t="shared" si="0"/>
        <v>#REF!</v>
      </c>
      <c r="I30" s="11" t="e">
        <f>#REF!</f>
        <v>#REF!</v>
      </c>
      <c r="J30" s="11" t="e">
        <f>#REF!</f>
        <v>#REF!</v>
      </c>
      <c r="K30" s="11" t="e">
        <f>#REF!</f>
        <v>#REF!</v>
      </c>
      <c r="L30" s="11" t="e">
        <f>#REF!</f>
        <v>#REF!</v>
      </c>
      <c r="M30" s="11"/>
      <c r="N30" s="10" t="e">
        <f t="shared" si="1"/>
        <v>#REF!</v>
      </c>
      <c r="O30" s="11" t="e">
        <f>#REF!</f>
        <v>#REF!</v>
      </c>
      <c r="P30" s="11" t="e">
        <f>#REF!</f>
        <v>#REF!</v>
      </c>
      <c r="Q30" s="11" t="e">
        <f>#REF!</f>
        <v>#REF!</v>
      </c>
      <c r="R30" s="11" t="e">
        <f>#REF!</f>
        <v>#REF!</v>
      </c>
      <c r="S30" s="11"/>
      <c r="T30" s="10" t="e">
        <f t="shared" si="2"/>
        <v>#REF!</v>
      </c>
      <c r="U30" s="11" t="e">
        <f>#REF!</f>
        <v>#REF!</v>
      </c>
      <c r="V30" s="11" t="e">
        <f>#REF!</f>
        <v>#REF!</v>
      </c>
      <c r="W30" s="11" t="e">
        <f>#REF!</f>
        <v>#REF!</v>
      </c>
      <c r="X30" s="11" t="e">
        <f>#REF!</f>
        <v>#REF!</v>
      </c>
      <c r="Y30" s="11">
        <v>12</v>
      </c>
      <c r="Z30" s="71" t="e">
        <f t="shared" si="3"/>
        <v>#REF!</v>
      </c>
      <c r="AA30" s="87">
        <v>26</v>
      </c>
      <c r="AI30" s="84" t="e">
        <f t="shared" si="4"/>
        <v>#REF!</v>
      </c>
      <c r="AJ30" s="84" t="e">
        <f t="shared" si="5"/>
        <v>#REF!</v>
      </c>
      <c r="AK30" s="73" t="e">
        <f t="shared" si="6"/>
        <v>#REF!</v>
      </c>
    </row>
    <row r="31" spans="1:37" ht="15.75" customHeight="1" x14ac:dyDescent="0.25">
      <c r="A31" s="26">
        <v>30</v>
      </c>
      <c r="B31" s="22" t="s">
        <v>42</v>
      </c>
      <c r="C31" s="11" t="e">
        <f>#REF!</f>
        <v>#REF!</v>
      </c>
      <c r="D31" s="11" t="e">
        <f>#REF!</f>
        <v>#REF!</v>
      </c>
      <c r="E31" s="11" t="e">
        <f>#REF!</f>
        <v>#REF!</v>
      </c>
      <c r="F31" s="11" t="e">
        <f>#REF!</f>
        <v>#REF!</v>
      </c>
      <c r="G31" s="38"/>
      <c r="H31" s="10" t="e">
        <f t="shared" si="0"/>
        <v>#REF!</v>
      </c>
      <c r="I31" s="11" t="e">
        <f>#REF!</f>
        <v>#REF!</v>
      </c>
      <c r="J31" s="11" t="e">
        <f>#REF!</f>
        <v>#REF!</v>
      </c>
      <c r="K31" s="11" t="e">
        <f>#REF!</f>
        <v>#REF!</v>
      </c>
      <c r="L31" s="11" t="e">
        <f>#REF!</f>
        <v>#REF!</v>
      </c>
      <c r="M31" s="11"/>
      <c r="N31" s="10" t="e">
        <f t="shared" si="1"/>
        <v>#REF!</v>
      </c>
      <c r="O31" s="11" t="e">
        <f>#REF!</f>
        <v>#REF!</v>
      </c>
      <c r="P31" s="11" t="e">
        <f>#REF!</f>
        <v>#REF!</v>
      </c>
      <c r="Q31" s="11" t="e">
        <f>#REF!</f>
        <v>#REF!</v>
      </c>
      <c r="R31" s="11" t="e">
        <f>#REF!</f>
        <v>#REF!</v>
      </c>
      <c r="S31" s="11"/>
      <c r="T31" s="10" t="e">
        <f t="shared" si="2"/>
        <v>#REF!</v>
      </c>
      <c r="U31" s="11" t="e">
        <f>#REF!</f>
        <v>#REF!</v>
      </c>
      <c r="V31" s="11" t="e">
        <f>#REF!</f>
        <v>#REF!</v>
      </c>
      <c r="W31" s="11" t="e">
        <f>#REF!</f>
        <v>#REF!</v>
      </c>
      <c r="X31" s="11" t="e">
        <f>#REF!</f>
        <v>#REF!</v>
      </c>
      <c r="Y31" s="11">
        <v>12</v>
      </c>
      <c r="Z31" s="71" t="e">
        <f t="shared" si="3"/>
        <v>#REF!</v>
      </c>
      <c r="AA31" s="87">
        <v>27</v>
      </c>
      <c r="AI31" s="84" t="e">
        <f t="shared" si="4"/>
        <v>#REF!</v>
      </c>
      <c r="AJ31" s="84" t="e">
        <f t="shared" si="5"/>
        <v>#REF!</v>
      </c>
      <c r="AK31" s="73" t="e">
        <f t="shared" si="6"/>
        <v>#REF!</v>
      </c>
    </row>
    <row r="32" spans="1:37" ht="15.75" customHeight="1" x14ac:dyDescent="0.25">
      <c r="A32" s="26">
        <v>68</v>
      </c>
      <c r="B32" s="22" t="s">
        <v>58</v>
      </c>
      <c r="C32" s="11" t="e">
        <f>#REF!</f>
        <v>#REF!</v>
      </c>
      <c r="D32" s="11" t="e">
        <f>#REF!</f>
        <v>#REF!</v>
      </c>
      <c r="E32" s="11" t="e">
        <f>#REF!</f>
        <v>#REF!</v>
      </c>
      <c r="F32" s="11" t="e">
        <f>#REF!</f>
        <v>#REF!</v>
      </c>
      <c r="G32" s="38"/>
      <c r="H32" s="10" t="e">
        <f t="shared" si="0"/>
        <v>#REF!</v>
      </c>
      <c r="I32" s="11" t="e">
        <f>#REF!</f>
        <v>#REF!</v>
      </c>
      <c r="J32" s="11" t="e">
        <f>#REF!</f>
        <v>#REF!</v>
      </c>
      <c r="K32" s="11" t="e">
        <f>#REF!</f>
        <v>#REF!</v>
      </c>
      <c r="L32" s="11" t="e">
        <f>#REF!</f>
        <v>#REF!</v>
      </c>
      <c r="M32" s="11"/>
      <c r="N32" s="10" t="e">
        <f t="shared" si="1"/>
        <v>#REF!</v>
      </c>
      <c r="O32" s="11" t="e">
        <f>#REF!</f>
        <v>#REF!</v>
      </c>
      <c r="P32" s="11" t="e">
        <f>#REF!</f>
        <v>#REF!</v>
      </c>
      <c r="Q32" s="11" t="e">
        <f>#REF!</f>
        <v>#REF!</v>
      </c>
      <c r="R32" s="11" t="e">
        <f>#REF!</f>
        <v>#REF!</v>
      </c>
      <c r="S32" s="11"/>
      <c r="T32" s="10" t="e">
        <f t="shared" si="2"/>
        <v>#REF!</v>
      </c>
      <c r="U32" s="11" t="e">
        <f>#REF!</f>
        <v>#REF!</v>
      </c>
      <c r="V32" s="11" t="e">
        <f>#REF!</f>
        <v>#REF!</v>
      </c>
      <c r="W32" s="11" t="e">
        <f>#REF!</f>
        <v>#REF!</v>
      </c>
      <c r="X32" s="11" t="e">
        <f>#REF!</f>
        <v>#REF!</v>
      </c>
      <c r="Y32" s="11">
        <v>12</v>
      </c>
      <c r="Z32" s="71" t="e">
        <f t="shared" si="3"/>
        <v>#REF!</v>
      </c>
      <c r="AA32" s="87">
        <v>28</v>
      </c>
      <c r="AI32" s="84" t="e">
        <f t="shared" si="4"/>
        <v>#REF!</v>
      </c>
      <c r="AJ32" s="84" t="e">
        <f t="shared" si="5"/>
        <v>#REF!</v>
      </c>
      <c r="AK32" s="73" t="e">
        <f t="shared" si="6"/>
        <v>#REF!</v>
      </c>
    </row>
    <row r="33" spans="1:37" ht="15.75" customHeight="1" x14ac:dyDescent="0.25">
      <c r="A33" s="26">
        <v>64</v>
      </c>
      <c r="B33" s="22" t="s">
        <v>54</v>
      </c>
      <c r="C33" s="11" t="e">
        <f>#REF!</f>
        <v>#REF!</v>
      </c>
      <c r="D33" s="11" t="e">
        <f>#REF!</f>
        <v>#REF!</v>
      </c>
      <c r="E33" s="11" t="e">
        <f>#REF!</f>
        <v>#REF!</v>
      </c>
      <c r="F33" s="11" t="e">
        <f>#REF!</f>
        <v>#REF!</v>
      </c>
      <c r="G33" s="38"/>
      <c r="H33" s="10" t="e">
        <f t="shared" si="0"/>
        <v>#REF!</v>
      </c>
      <c r="I33" s="11" t="e">
        <f>#REF!</f>
        <v>#REF!</v>
      </c>
      <c r="J33" s="11" t="e">
        <f>#REF!</f>
        <v>#REF!</v>
      </c>
      <c r="K33" s="11" t="e">
        <f>#REF!</f>
        <v>#REF!</v>
      </c>
      <c r="L33" s="11" t="e">
        <f>#REF!</f>
        <v>#REF!</v>
      </c>
      <c r="M33" s="11"/>
      <c r="N33" s="10" t="e">
        <f t="shared" si="1"/>
        <v>#REF!</v>
      </c>
      <c r="O33" s="11" t="e">
        <f>#REF!</f>
        <v>#REF!</v>
      </c>
      <c r="P33" s="11" t="e">
        <f>#REF!</f>
        <v>#REF!</v>
      </c>
      <c r="Q33" s="11" t="e">
        <f>#REF!</f>
        <v>#REF!</v>
      </c>
      <c r="R33" s="11" t="e">
        <f>#REF!</f>
        <v>#REF!</v>
      </c>
      <c r="S33" s="11"/>
      <c r="T33" s="10" t="e">
        <f t="shared" si="2"/>
        <v>#REF!</v>
      </c>
      <c r="U33" s="11" t="e">
        <f>#REF!</f>
        <v>#REF!</v>
      </c>
      <c r="V33" s="11" t="e">
        <f>#REF!</f>
        <v>#REF!</v>
      </c>
      <c r="W33" s="11" t="e">
        <f>#REF!</f>
        <v>#REF!</v>
      </c>
      <c r="X33" s="11" t="e">
        <f>#REF!</f>
        <v>#REF!</v>
      </c>
      <c r="Y33" s="11">
        <v>12</v>
      </c>
      <c r="Z33" s="71" t="e">
        <f t="shared" si="3"/>
        <v>#REF!</v>
      </c>
      <c r="AA33" s="87">
        <v>29</v>
      </c>
      <c r="AI33" s="84" t="e">
        <f t="shared" si="4"/>
        <v>#REF!</v>
      </c>
      <c r="AJ33" s="84" t="e">
        <f t="shared" si="5"/>
        <v>#REF!</v>
      </c>
      <c r="AK33" s="73" t="e">
        <f t="shared" si="6"/>
        <v>#REF!</v>
      </c>
    </row>
    <row r="34" spans="1:37" ht="15.75" customHeight="1" x14ac:dyDescent="0.25">
      <c r="A34" s="26">
        <v>28</v>
      </c>
      <c r="B34" s="22" t="s">
        <v>40</v>
      </c>
      <c r="C34" s="11" t="e">
        <f>#REF!</f>
        <v>#REF!</v>
      </c>
      <c r="D34" s="11" t="e">
        <f>#REF!</f>
        <v>#REF!</v>
      </c>
      <c r="E34" s="11" t="e">
        <f>#REF!</f>
        <v>#REF!</v>
      </c>
      <c r="F34" s="11" t="e">
        <f>#REF!</f>
        <v>#REF!</v>
      </c>
      <c r="G34" s="38"/>
      <c r="H34" s="10" t="e">
        <f t="shared" si="0"/>
        <v>#REF!</v>
      </c>
      <c r="I34" s="11" t="e">
        <f>#REF!</f>
        <v>#REF!</v>
      </c>
      <c r="J34" s="11" t="e">
        <f>#REF!</f>
        <v>#REF!</v>
      </c>
      <c r="K34" s="11" t="e">
        <f>#REF!</f>
        <v>#REF!</v>
      </c>
      <c r="L34" s="11" t="e">
        <f>#REF!</f>
        <v>#REF!</v>
      </c>
      <c r="M34" s="11"/>
      <c r="N34" s="10" t="e">
        <f t="shared" si="1"/>
        <v>#REF!</v>
      </c>
      <c r="O34" s="11" t="e">
        <f>#REF!</f>
        <v>#REF!</v>
      </c>
      <c r="P34" s="11" t="e">
        <f>#REF!</f>
        <v>#REF!</v>
      </c>
      <c r="Q34" s="11" t="e">
        <f>#REF!</f>
        <v>#REF!</v>
      </c>
      <c r="R34" s="11" t="e">
        <f>#REF!</f>
        <v>#REF!</v>
      </c>
      <c r="S34" s="11"/>
      <c r="T34" s="10" t="e">
        <f t="shared" si="2"/>
        <v>#REF!</v>
      </c>
      <c r="U34" s="11" t="e">
        <f>#REF!</f>
        <v>#REF!</v>
      </c>
      <c r="V34" s="11" t="e">
        <f>#REF!</f>
        <v>#REF!</v>
      </c>
      <c r="W34" s="11" t="e">
        <f>#REF!</f>
        <v>#REF!</v>
      </c>
      <c r="X34" s="11" t="e">
        <f>#REF!</f>
        <v>#REF!</v>
      </c>
      <c r="Y34" s="11">
        <v>12</v>
      </c>
      <c r="Z34" s="71" t="e">
        <f t="shared" si="3"/>
        <v>#REF!</v>
      </c>
      <c r="AA34" s="87">
        <v>30</v>
      </c>
      <c r="AI34" s="84" t="e">
        <f t="shared" si="4"/>
        <v>#REF!</v>
      </c>
      <c r="AJ34" s="84" t="e">
        <f t="shared" si="5"/>
        <v>#REF!</v>
      </c>
      <c r="AK34" s="73" t="e">
        <f t="shared" si="6"/>
        <v>#REF!</v>
      </c>
    </row>
    <row r="35" spans="1:37" ht="15.75" customHeight="1" x14ac:dyDescent="0.25">
      <c r="A35" s="26">
        <v>29</v>
      </c>
      <c r="B35" s="22" t="s">
        <v>41</v>
      </c>
      <c r="C35" s="11" t="e">
        <f>#REF!</f>
        <v>#REF!</v>
      </c>
      <c r="D35" s="11" t="e">
        <f>#REF!</f>
        <v>#REF!</v>
      </c>
      <c r="E35" s="11" t="e">
        <f>#REF!</f>
        <v>#REF!</v>
      </c>
      <c r="F35" s="11" t="e">
        <f>#REF!</f>
        <v>#REF!</v>
      </c>
      <c r="G35" s="38"/>
      <c r="H35" s="10" t="e">
        <f t="shared" si="0"/>
        <v>#REF!</v>
      </c>
      <c r="I35" s="11" t="e">
        <f>#REF!</f>
        <v>#REF!</v>
      </c>
      <c r="J35" s="11" t="e">
        <f>#REF!</f>
        <v>#REF!</v>
      </c>
      <c r="K35" s="11" t="e">
        <f>#REF!</f>
        <v>#REF!</v>
      </c>
      <c r="L35" s="11" t="e">
        <f>#REF!</f>
        <v>#REF!</v>
      </c>
      <c r="M35" s="11"/>
      <c r="N35" s="10" t="e">
        <f t="shared" si="1"/>
        <v>#REF!</v>
      </c>
      <c r="O35" s="11" t="e">
        <f>#REF!</f>
        <v>#REF!</v>
      </c>
      <c r="P35" s="11" t="e">
        <f>#REF!</f>
        <v>#REF!</v>
      </c>
      <c r="Q35" s="11" t="e">
        <f>#REF!</f>
        <v>#REF!</v>
      </c>
      <c r="R35" s="11" t="e">
        <f>#REF!</f>
        <v>#REF!</v>
      </c>
      <c r="S35" s="11"/>
      <c r="T35" s="10" t="e">
        <f t="shared" si="2"/>
        <v>#REF!</v>
      </c>
      <c r="U35" s="11" t="e">
        <f>#REF!</f>
        <v>#REF!</v>
      </c>
      <c r="V35" s="11" t="e">
        <f>#REF!</f>
        <v>#REF!</v>
      </c>
      <c r="W35" s="11" t="e">
        <f>#REF!</f>
        <v>#REF!</v>
      </c>
      <c r="X35" s="11" t="e">
        <f>#REF!</f>
        <v>#REF!</v>
      </c>
      <c r="Y35" s="11">
        <v>12</v>
      </c>
      <c r="Z35" s="71" t="e">
        <f t="shared" si="3"/>
        <v>#REF!</v>
      </c>
      <c r="AA35" s="87">
        <v>31</v>
      </c>
      <c r="AI35" s="84" t="e">
        <f t="shared" si="4"/>
        <v>#REF!</v>
      </c>
      <c r="AJ35" s="84" t="e">
        <f t="shared" si="5"/>
        <v>#REF!</v>
      </c>
      <c r="AK35" s="73" t="e">
        <f t="shared" si="6"/>
        <v>#REF!</v>
      </c>
    </row>
    <row r="36" spans="1:37" ht="15.75" customHeight="1" x14ac:dyDescent="0.25">
      <c r="A36" s="23">
        <v>71</v>
      </c>
      <c r="B36" s="22" t="s">
        <v>61</v>
      </c>
      <c r="C36" s="11" t="e">
        <f>#REF!</f>
        <v>#REF!</v>
      </c>
      <c r="D36" s="11" t="e">
        <f>#REF!</f>
        <v>#REF!</v>
      </c>
      <c r="E36" s="11" t="e">
        <f>#REF!</f>
        <v>#REF!</v>
      </c>
      <c r="F36" s="11" t="e">
        <f>#REF!</f>
        <v>#REF!</v>
      </c>
      <c r="G36" s="38"/>
      <c r="H36" s="10" t="e">
        <f t="shared" si="0"/>
        <v>#REF!</v>
      </c>
      <c r="I36" s="11" t="e">
        <f>#REF!</f>
        <v>#REF!</v>
      </c>
      <c r="J36" s="11" t="e">
        <f>#REF!</f>
        <v>#REF!</v>
      </c>
      <c r="K36" s="11" t="e">
        <f>#REF!</f>
        <v>#REF!</v>
      </c>
      <c r="L36" s="11" t="e">
        <f>#REF!</f>
        <v>#REF!</v>
      </c>
      <c r="M36" s="11"/>
      <c r="N36" s="10" t="e">
        <f t="shared" si="1"/>
        <v>#REF!</v>
      </c>
      <c r="O36" s="11" t="e">
        <f>#REF!</f>
        <v>#REF!</v>
      </c>
      <c r="P36" s="11" t="e">
        <f>#REF!</f>
        <v>#REF!</v>
      </c>
      <c r="Q36" s="11" t="e">
        <f>#REF!</f>
        <v>#REF!</v>
      </c>
      <c r="R36" s="11" t="e">
        <f>#REF!</f>
        <v>#REF!</v>
      </c>
      <c r="S36" s="11"/>
      <c r="T36" s="10" t="e">
        <f t="shared" si="2"/>
        <v>#REF!</v>
      </c>
      <c r="U36" s="11" t="e">
        <f>#REF!</f>
        <v>#REF!</v>
      </c>
      <c r="V36" s="11" t="e">
        <f>#REF!</f>
        <v>#REF!</v>
      </c>
      <c r="W36" s="11" t="e">
        <f>#REF!</f>
        <v>#REF!</v>
      </c>
      <c r="X36" s="11" t="e">
        <f>#REF!</f>
        <v>#REF!</v>
      </c>
      <c r="Y36" s="11">
        <v>12</v>
      </c>
      <c r="Z36" s="71" t="e">
        <f t="shared" si="3"/>
        <v>#REF!</v>
      </c>
      <c r="AA36" s="87">
        <v>32</v>
      </c>
      <c r="AI36" s="84" t="e">
        <f t="shared" si="4"/>
        <v>#REF!</v>
      </c>
      <c r="AJ36" s="84" t="e">
        <f t="shared" si="5"/>
        <v>#REF!</v>
      </c>
      <c r="AK36" s="73" t="e">
        <f t="shared" si="6"/>
        <v>#REF!</v>
      </c>
    </row>
    <row r="37" spans="1:37" ht="15.75" customHeight="1" x14ac:dyDescent="0.25">
      <c r="A37" s="23">
        <v>16</v>
      </c>
      <c r="B37" s="22" t="s">
        <v>28</v>
      </c>
      <c r="C37" s="11" t="e">
        <f>#REF!</f>
        <v>#REF!</v>
      </c>
      <c r="D37" s="11" t="e">
        <f>#REF!</f>
        <v>#REF!</v>
      </c>
      <c r="E37" s="11" t="e">
        <f>#REF!</f>
        <v>#REF!</v>
      </c>
      <c r="F37" s="11" t="e">
        <f>#REF!</f>
        <v>#REF!</v>
      </c>
      <c r="G37" s="38"/>
      <c r="H37" s="10" t="e">
        <f t="shared" ref="H37:H61" si="7">IF(E37&lt;&gt;0,(F37-E37)/E37,"")</f>
        <v>#REF!</v>
      </c>
      <c r="I37" s="11" t="e">
        <f>#REF!</f>
        <v>#REF!</v>
      </c>
      <c r="J37" s="11" t="e">
        <f>#REF!</f>
        <v>#REF!</v>
      </c>
      <c r="K37" s="11" t="e">
        <f>#REF!</f>
        <v>#REF!</v>
      </c>
      <c r="L37" s="11" t="e">
        <f>#REF!</f>
        <v>#REF!</v>
      </c>
      <c r="M37" s="11"/>
      <c r="N37" s="10" t="e">
        <f t="shared" ref="N37:N61" si="8">IF(K37&lt;&gt;0,(L37-K37)/K37,"")</f>
        <v>#REF!</v>
      </c>
      <c r="O37" s="11" t="e">
        <f>#REF!</f>
        <v>#REF!</v>
      </c>
      <c r="P37" s="11" t="e">
        <f>#REF!</f>
        <v>#REF!</v>
      </c>
      <c r="Q37" s="11" t="e">
        <f>#REF!</f>
        <v>#REF!</v>
      </c>
      <c r="R37" s="11" t="e">
        <f>#REF!</f>
        <v>#REF!</v>
      </c>
      <c r="S37" s="11"/>
      <c r="T37" s="10" t="e">
        <f t="shared" ref="T37:T61" si="9">IF(Q37&lt;&gt;0,(R37-Q37)/Q37,"")</f>
        <v>#REF!</v>
      </c>
      <c r="U37" s="11" t="e">
        <f>#REF!</f>
        <v>#REF!</v>
      </c>
      <c r="V37" s="11" t="e">
        <f>#REF!</f>
        <v>#REF!</v>
      </c>
      <c r="W37" s="11" t="e">
        <f>#REF!</f>
        <v>#REF!</v>
      </c>
      <c r="X37" s="11" t="e">
        <f>#REF!</f>
        <v>#REF!</v>
      </c>
      <c r="Y37" s="11">
        <v>12</v>
      </c>
      <c r="Z37" s="71" t="e">
        <f t="shared" ref="Z37:Z61" si="10">IF(W37&lt;&gt;0,(X37-W37)/W37,"")</f>
        <v>#REF!</v>
      </c>
      <c r="AA37" s="87">
        <v>33</v>
      </c>
      <c r="AI37" s="84" t="e">
        <f t="shared" ref="AI37:AI61" si="11">C37+I37+O37+U37</f>
        <v>#REF!</v>
      </c>
      <c r="AJ37" s="84" t="e">
        <f t="shared" ref="AJ37:AJ61" si="12">D37+J37+P37+V37</f>
        <v>#REF!</v>
      </c>
      <c r="AK37" s="73" t="e">
        <f t="shared" ref="AK37:AK61" si="13">AJ37/AI37</f>
        <v>#REF!</v>
      </c>
    </row>
    <row r="38" spans="1:37" ht="15.75" customHeight="1" x14ac:dyDescent="0.25">
      <c r="A38" s="23">
        <v>22</v>
      </c>
      <c r="B38" s="24" t="s">
        <v>34</v>
      </c>
      <c r="C38" s="11" t="e">
        <f>#REF!</f>
        <v>#REF!</v>
      </c>
      <c r="D38" s="11" t="e">
        <f>#REF!</f>
        <v>#REF!</v>
      </c>
      <c r="E38" s="11" t="e">
        <f>#REF!</f>
        <v>#REF!</v>
      </c>
      <c r="F38" s="11" t="e">
        <f>#REF!</f>
        <v>#REF!</v>
      </c>
      <c r="G38" s="38"/>
      <c r="H38" s="10" t="e">
        <f t="shared" si="7"/>
        <v>#REF!</v>
      </c>
      <c r="I38" s="11" t="e">
        <f>#REF!</f>
        <v>#REF!</v>
      </c>
      <c r="J38" s="11" t="e">
        <f>#REF!</f>
        <v>#REF!</v>
      </c>
      <c r="K38" s="11" t="e">
        <f>#REF!</f>
        <v>#REF!</v>
      </c>
      <c r="L38" s="11" t="e">
        <f>#REF!</f>
        <v>#REF!</v>
      </c>
      <c r="M38" s="11"/>
      <c r="N38" s="10" t="e">
        <f t="shared" si="8"/>
        <v>#REF!</v>
      </c>
      <c r="O38" s="11" t="e">
        <f>#REF!</f>
        <v>#REF!</v>
      </c>
      <c r="P38" s="11" t="e">
        <f>#REF!</f>
        <v>#REF!</v>
      </c>
      <c r="Q38" s="11" t="e">
        <f>#REF!</f>
        <v>#REF!</v>
      </c>
      <c r="R38" s="11" t="e">
        <f>#REF!</f>
        <v>#REF!</v>
      </c>
      <c r="S38" s="11"/>
      <c r="T38" s="10" t="e">
        <f t="shared" si="9"/>
        <v>#REF!</v>
      </c>
      <c r="U38" s="11" t="e">
        <f>#REF!</f>
        <v>#REF!</v>
      </c>
      <c r="V38" s="11" t="e">
        <f>#REF!</f>
        <v>#REF!</v>
      </c>
      <c r="W38" s="11" t="e">
        <f>#REF!</f>
        <v>#REF!</v>
      </c>
      <c r="X38" s="11" t="e">
        <f>#REF!</f>
        <v>#REF!</v>
      </c>
      <c r="Y38" s="11">
        <v>12</v>
      </c>
      <c r="Z38" s="71" t="e">
        <f t="shared" si="10"/>
        <v>#REF!</v>
      </c>
      <c r="AA38" s="87">
        <v>34</v>
      </c>
      <c r="AI38" s="84" t="e">
        <f t="shared" si="11"/>
        <v>#REF!</v>
      </c>
      <c r="AJ38" s="84" t="e">
        <f t="shared" si="12"/>
        <v>#REF!</v>
      </c>
      <c r="AK38" s="73" t="e">
        <f t="shared" si="13"/>
        <v>#REF!</v>
      </c>
    </row>
    <row r="39" spans="1:37" ht="15.75" customHeight="1" x14ac:dyDescent="0.25">
      <c r="A39" s="21">
        <v>4</v>
      </c>
      <c r="B39" s="22" t="s">
        <v>16</v>
      </c>
      <c r="C39" s="11" t="e">
        <f>#REF!</f>
        <v>#REF!</v>
      </c>
      <c r="D39" s="11" t="e">
        <f>#REF!</f>
        <v>#REF!</v>
      </c>
      <c r="E39" s="11" t="e">
        <f>#REF!</f>
        <v>#REF!</v>
      </c>
      <c r="F39" s="11" t="e">
        <f>#REF!</f>
        <v>#REF!</v>
      </c>
      <c r="G39" s="38"/>
      <c r="H39" s="10" t="e">
        <f t="shared" si="7"/>
        <v>#REF!</v>
      </c>
      <c r="I39" s="11" t="e">
        <f>#REF!</f>
        <v>#REF!</v>
      </c>
      <c r="J39" s="11" t="e">
        <f>#REF!</f>
        <v>#REF!</v>
      </c>
      <c r="K39" s="11" t="e">
        <f>#REF!</f>
        <v>#REF!</v>
      </c>
      <c r="L39" s="11" t="e">
        <f>#REF!</f>
        <v>#REF!</v>
      </c>
      <c r="M39" s="11"/>
      <c r="N39" s="10" t="e">
        <f t="shared" si="8"/>
        <v>#REF!</v>
      </c>
      <c r="O39" s="11" t="e">
        <f>#REF!</f>
        <v>#REF!</v>
      </c>
      <c r="P39" s="11" t="e">
        <f>#REF!</f>
        <v>#REF!</v>
      </c>
      <c r="Q39" s="11" t="e">
        <f>#REF!</f>
        <v>#REF!</v>
      </c>
      <c r="R39" s="11" t="e">
        <f>#REF!</f>
        <v>#REF!</v>
      </c>
      <c r="S39" s="11"/>
      <c r="T39" s="10" t="e">
        <f t="shared" si="9"/>
        <v>#REF!</v>
      </c>
      <c r="U39" s="11" t="e">
        <f>#REF!</f>
        <v>#REF!</v>
      </c>
      <c r="V39" s="11" t="e">
        <f>#REF!</f>
        <v>#REF!</v>
      </c>
      <c r="W39" s="11" t="e">
        <f>#REF!</f>
        <v>#REF!</v>
      </c>
      <c r="X39" s="11" t="e">
        <f>#REF!</f>
        <v>#REF!</v>
      </c>
      <c r="Y39" s="11">
        <v>12</v>
      </c>
      <c r="Z39" s="71" t="e">
        <f t="shared" si="10"/>
        <v>#REF!</v>
      </c>
      <c r="AA39" s="87">
        <v>35</v>
      </c>
      <c r="AI39" s="84" t="e">
        <f t="shared" si="11"/>
        <v>#REF!</v>
      </c>
      <c r="AJ39" s="84" t="e">
        <f t="shared" si="12"/>
        <v>#REF!</v>
      </c>
      <c r="AK39" s="73" t="e">
        <f t="shared" si="13"/>
        <v>#REF!</v>
      </c>
    </row>
    <row r="40" spans="1:37" ht="15.75" customHeight="1" x14ac:dyDescent="0.25">
      <c r="A40" s="26">
        <v>67</v>
      </c>
      <c r="B40" s="22" t="s">
        <v>57</v>
      </c>
      <c r="C40" s="11" t="e">
        <f>#REF!</f>
        <v>#REF!</v>
      </c>
      <c r="D40" s="11" t="e">
        <f>#REF!</f>
        <v>#REF!</v>
      </c>
      <c r="E40" s="11" t="e">
        <f>#REF!</f>
        <v>#REF!</v>
      </c>
      <c r="F40" s="11" t="e">
        <f>#REF!</f>
        <v>#REF!</v>
      </c>
      <c r="G40" s="38"/>
      <c r="H40" s="10" t="e">
        <f t="shared" si="7"/>
        <v>#REF!</v>
      </c>
      <c r="I40" s="11" t="e">
        <f>#REF!</f>
        <v>#REF!</v>
      </c>
      <c r="J40" s="11" t="e">
        <f>#REF!</f>
        <v>#REF!</v>
      </c>
      <c r="K40" s="11" t="e">
        <f>#REF!</f>
        <v>#REF!</v>
      </c>
      <c r="L40" s="11" t="e">
        <f>#REF!</f>
        <v>#REF!</v>
      </c>
      <c r="M40" s="11"/>
      <c r="N40" s="10" t="e">
        <f t="shared" si="8"/>
        <v>#REF!</v>
      </c>
      <c r="O40" s="11" t="e">
        <f>#REF!</f>
        <v>#REF!</v>
      </c>
      <c r="P40" s="11" t="e">
        <f>#REF!</f>
        <v>#REF!</v>
      </c>
      <c r="Q40" s="11" t="e">
        <f>#REF!</f>
        <v>#REF!</v>
      </c>
      <c r="R40" s="11" t="e">
        <f>#REF!</f>
        <v>#REF!</v>
      </c>
      <c r="S40" s="11"/>
      <c r="T40" s="10" t="e">
        <f t="shared" si="9"/>
        <v>#REF!</v>
      </c>
      <c r="U40" s="11" t="e">
        <f>#REF!</f>
        <v>#REF!</v>
      </c>
      <c r="V40" s="11" t="e">
        <f>#REF!</f>
        <v>#REF!</v>
      </c>
      <c r="W40" s="11" t="e">
        <f>#REF!</f>
        <v>#REF!</v>
      </c>
      <c r="X40" s="11" t="e">
        <f>#REF!</f>
        <v>#REF!</v>
      </c>
      <c r="Y40" s="11">
        <v>12</v>
      </c>
      <c r="Z40" s="71" t="e">
        <f t="shared" si="10"/>
        <v>#REF!</v>
      </c>
      <c r="AA40" s="87">
        <v>36</v>
      </c>
      <c r="AI40" s="84" t="e">
        <f t="shared" si="11"/>
        <v>#REF!</v>
      </c>
      <c r="AJ40" s="84" t="e">
        <f t="shared" si="12"/>
        <v>#REF!</v>
      </c>
      <c r="AK40" s="73" t="e">
        <f t="shared" si="13"/>
        <v>#REF!</v>
      </c>
    </row>
    <row r="41" spans="1:37" ht="15.75" customHeight="1" x14ac:dyDescent="0.25">
      <c r="A41" s="23">
        <v>21</v>
      </c>
      <c r="B41" s="24" t="s">
        <v>33</v>
      </c>
      <c r="C41" s="11" t="e">
        <f>#REF!</f>
        <v>#REF!</v>
      </c>
      <c r="D41" s="11" t="e">
        <f>#REF!</f>
        <v>#REF!</v>
      </c>
      <c r="E41" s="11" t="e">
        <f>#REF!</f>
        <v>#REF!</v>
      </c>
      <c r="F41" s="11" t="e">
        <f>#REF!</f>
        <v>#REF!</v>
      </c>
      <c r="G41" s="38"/>
      <c r="H41" s="10" t="e">
        <f t="shared" si="7"/>
        <v>#REF!</v>
      </c>
      <c r="I41" s="11" t="e">
        <f>#REF!</f>
        <v>#REF!</v>
      </c>
      <c r="J41" s="11" t="e">
        <f>#REF!</f>
        <v>#REF!</v>
      </c>
      <c r="K41" s="11" t="e">
        <f>#REF!</f>
        <v>#REF!</v>
      </c>
      <c r="L41" s="11" t="e">
        <f>#REF!</f>
        <v>#REF!</v>
      </c>
      <c r="M41" s="11"/>
      <c r="N41" s="10" t="e">
        <f t="shared" si="8"/>
        <v>#REF!</v>
      </c>
      <c r="O41" s="11" t="e">
        <f>#REF!</f>
        <v>#REF!</v>
      </c>
      <c r="P41" s="11" t="e">
        <f>#REF!</f>
        <v>#REF!</v>
      </c>
      <c r="Q41" s="11" t="e">
        <f>#REF!</f>
        <v>#REF!</v>
      </c>
      <c r="R41" s="11" t="e">
        <f>#REF!</f>
        <v>#REF!</v>
      </c>
      <c r="S41" s="11"/>
      <c r="T41" s="10" t="e">
        <f t="shared" si="9"/>
        <v>#REF!</v>
      </c>
      <c r="U41" s="11" t="e">
        <f>#REF!</f>
        <v>#REF!</v>
      </c>
      <c r="V41" s="11" t="e">
        <f>#REF!</f>
        <v>#REF!</v>
      </c>
      <c r="W41" s="11" t="e">
        <f>#REF!</f>
        <v>#REF!</v>
      </c>
      <c r="X41" s="11" t="e">
        <f>#REF!</f>
        <v>#REF!</v>
      </c>
      <c r="Y41" s="11">
        <v>12</v>
      </c>
      <c r="Z41" s="71" t="e">
        <f t="shared" si="10"/>
        <v>#REF!</v>
      </c>
      <c r="AA41" s="87">
        <v>37</v>
      </c>
      <c r="AI41" s="84" t="e">
        <f t="shared" si="11"/>
        <v>#REF!</v>
      </c>
      <c r="AJ41" s="84" t="e">
        <f t="shared" si="12"/>
        <v>#REF!</v>
      </c>
      <c r="AK41" s="73" t="e">
        <f t="shared" si="13"/>
        <v>#REF!</v>
      </c>
    </row>
    <row r="42" spans="1:37" ht="15.75" customHeight="1" x14ac:dyDescent="0.25">
      <c r="A42" s="26">
        <v>36</v>
      </c>
      <c r="B42" s="22" t="s">
        <v>48</v>
      </c>
      <c r="C42" s="11" t="e">
        <f>#REF!</f>
        <v>#REF!</v>
      </c>
      <c r="D42" s="11" t="e">
        <f>#REF!</f>
        <v>#REF!</v>
      </c>
      <c r="E42" s="11" t="e">
        <f>#REF!</f>
        <v>#REF!</v>
      </c>
      <c r="F42" s="11" t="e">
        <f>#REF!</f>
        <v>#REF!</v>
      </c>
      <c r="G42" s="38"/>
      <c r="H42" s="10" t="e">
        <f t="shared" si="7"/>
        <v>#REF!</v>
      </c>
      <c r="I42" s="11" t="e">
        <f>#REF!</f>
        <v>#REF!</v>
      </c>
      <c r="J42" s="11" t="e">
        <f>#REF!</f>
        <v>#REF!</v>
      </c>
      <c r="K42" s="11" t="e">
        <f>#REF!</f>
        <v>#REF!</v>
      </c>
      <c r="L42" s="11" t="e">
        <f>#REF!</f>
        <v>#REF!</v>
      </c>
      <c r="M42" s="11"/>
      <c r="N42" s="10" t="e">
        <f t="shared" si="8"/>
        <v>#REF!</v>
      </c>
      <c r="O42" s="11" t="e">
        <f>#REF!</f>
        <v>#REF!</v>
      </c>
      <c r="P42" s="11" t="e">
        <f>#REF!</f>
        <v>#REF!</v>
      </c>
      <c r="Q42" s="11" t="e">
        <f>#REF!</f>
        <v>#REF!</v>
      </c>
      <c r="R42" s="11" t="e">
        <f>#REF!</f>
        <v>#REF!</v>
      </c>
      <c r="S42" s="11"/>
      <c r="T42" s="10" t="e">
        <f t="shared" si="9"/>
        <v>#REF!</v>
      </c>
      <c r="U42" s="11" t="e">
        <f>#REF!</f>
        <v>#REF!</v>
      </c>
      <c r="V42" s="11" t="e">
        <f>#REF!</f>
        <v>#REF!</v>
      </c>
      <c r="W42" s="11" t="e">
        <f>#REF!</f>
        <v>#REF!</v>
      </c>
      <c r="X42" s="11" t="e">
        <f>#REF!</f>
        <v>#REF!</v>
      </c>
      <c r="Y42" s="11">
        <v>12</v>
      </c>
      <c r="Z42" s="71" t="e">
        <f t="shared" si="10"/>
        <v>#REF!</v>
      </c>
      <c r="AA42" s="87">
        <v>38</v>
      </c>
      <c r="AI42" s="84" t="e">
        <f t="shared" si="11"/>
        <v>#REF!</v>
      </c>
      <c r="AJ42" s="84" t="e">
        <f t="shared" si="12"/>
        <v>#REF!</v>
      </c>
      <c r="AK42" s="73" t="e">
        <f t="shared" si="13"/>
        <v>#REF!</v>
      </c>
    </row>
    <row r="43" spans="1:37" ht="15.75" customHeight="1" x14ac:dyDescent="0.25">
      <c r="A43" s="21">
        <v>5</v>
      </c>
      <c r="B43" s="22" t="s">
        <v>17</v>
      </c>
      <c r="C43" s="11" t="e">
        <f>#REF!</f>
        <v>#REF!</v>
      </c>
      <c r="D43" s="11" t="e">
        <f>#REF!</f>
        <v>#REF!</v>
      </c>
      <c r="E43" s="11" t="e">
        <f>#REF!</f>
        <v>#REF!</v>
      </c>
      <c r="F43" s="11" t="e">
        <f>#REF!</f>
        <v>#REF!</v>
      </c>
      <c r="G43" s="38"/>
      <c r="H43" s="10" t="e">
        <f t="shared" si="7"/>
        <v>#REF!</v>
      </c>
      <c r="I43" s="11" t="e">
        <f>#REF!</f>
        <v>#REF!</v>
      </c>
      <c r="J43" s="11" t="e">
        <f>#REF!</f>
        <v>#REF!</v>
      </c>
      <c r="K43" s="11" t="e">
        <f>#REF!</f>
        <v>#REF!</v>
      </c>
      <c r="L43" s="11" t="e">
        <f>#REF!</f>
        <v>#REF!</v>
      </c>
      <c r="M43" s="11"/>
      <c r="N43" s="10" t="e">
        <f t="shared" si="8"/>
        <v>#REF!</v>
      </c>
      <c r="O43" s="11" t="e">
        <f>#REF!</f>
        <v>#REF!</v>
      </c>
      <c r="P43" s="11" t="e">
        <f>#REF!</f>
        <v>#REF!</v>
      </c>
      <c r="Q43" s="11" t="e">
        <f>#REF!</f>
        <v>#REF!</v>
      </c>
      <c r="R43" s="11" t="e">
        <f>#REF!</f>
        <v>#REF!</v>
      </c>
      <c r="S43" s="11"/>
      <c r="T43" s="10" t="e">
        <f t="shared" si="9"/>
        <v>#REF!</v>
      </c>
      <c r="U43" s="11" t="e">
        <f>#REF!</f>
        <v>#REF!</v>
      </c>
      <c r="V43" s="11" t="e">
        <f>#REF!</f>
        <v>#REF!</v>
      </c>
      <c r="W43" s="11" t="e">
        <f>#REF!</f>
        <v>#REF!</v>
      </c>
      <c r="X43" s="11" t="e">
        <f>#REF!</f>
        <v>#REF!</v>
      </c>
      <c r="Y43" s="11">
        <v>12</v>
      </c>
      <c r="Z43" s="71" t="e">
        <f t="shared" si="10"/>
        <v>#REF!</v>
      </c>
      <c r="AA43" s="87">
        <v>39</v>
      </c>
      <c r="AI43" s="84" t="e">
        <f t="shared" si="11"/>
        <v>#REF!</v>
      </c>
      <c r="AJ43" s="84" t="e">
        <f t="shared" si="12"/>
        <v>#REF!</v>
      </c>
      <c r="AK43" s="73" t="e">
        <f t="shared" si="13"/>
        <v>#REF!</v>
      </c>
    </row>
    <row r="44" spans="1:37" ht="15.75" customHeight="1" x14ac:dyDescent="0.25">
      <c r="A44" s="29">
        <v>87</v>
      </c>
      <c r="B44" s="22" t="s">
        <v>69</v>
      </c>
      <c r="C44" s="11" t="e">
        <f>#REF!</f>
        <v>#REF!</v>
      </c>
      <c r="D44" s="11" t="e">
        <f>#REF!</f>
        <v>#REF!</v>
      </c>
      <c r="E44" s="11" t="e">
        <f>#REF!</f>
        <v>#REF!</v>
      </c>
      <c r="F44" s="11" t="e">
        <f>#REF!</f>
        <v>#REF!</v>
      </c>
      <c r="G44" s="38"/>
      <c r="H44" s="10" t="e">
        <f t="shared" si="7"/>
        <v>#REF!</v>
      </c>
      <c r="I44" s="11" t="e">
        <f>#REF!</f>
        <v>#REF!</v>
      </c>
      <c r="J44" s="11" t="e">
        <f>#REF!</f>
        <v>#REF!</v>
      </c>
      <c r="K44" s="11" t="e">
        <f>#REF!</f>
        <v>#REF!</v>
      </c>
      <c r="L44" s="11" t="e">
        <f>#REF!</f>
        <v>#REF!</v>
      </c>
      <c r="M44" s="11"/>
      <c r="N44" s="10" t="e">
        <f t="shared" si="8"/>
        <v>#REF!</v>
      </c>
      <c r="O44" s="11" t="e">
        <f>#REF!</f>
        <v>#REF!</v>
      </c>
      <c r="P44" s="11" t="e">
        <f>#REF!</f>
        <v>#REF!</v>
      </c>
      <c r="Q44" s="11" t="e">
        <f>#REF!</f>
        <v>#REF!</v>
      </c>
      <c r="R44" s="11" t="e">
        <f>#REF!</f>
        <v>#REF!</v>
      </c>
      <c r="S44" s="11"/>
      <c r="T44" s="10" t="e">
        <f t="shared" si="9"/>
        <v>#REF!</v>
      </c>
      <c r="U44" s="11" t="e">
        <f>#REF!</f>
        <v>#REF!</v>
      </c>
      <c r="V44" s="11" t="e">
        <f>#REF!</f>
        <v>#REF!</v>
      </c>
      <c r="W44" s="11" t="e">
        <f>#REF!</f>
        <v>#REF!</v>
      </c>
      <c r="X44" s="11" t="e">
        <f>#REF!</f>
        <v>#REF!</v>
      </c>
      <c r="Y44" s="11">
        <v>12</v>
      </c>
      <c r="Z44" s="71" t="e">
        <f t="shared" si="10"/>
        <v>#REF!</v>
      </c>
      <c r="AA44" s="87">
        <v>40</v>
      </c>
      <c r="AI44" s="84" t="e">
        <f t="shared" si="11"/>
        <v>#REF!</v>
      </c>
      <c r="AJ44" s="84" t="e">
        <f t="shared" si="12"/>
        <v>#REF!</v>
      </c>
      <c r="AK44" s="73" t="e">
        <f t="shared" si="13"/>
        <v>#REF!</v>
      </c>
    </row>
    <row r="45" spans="1:37" ht="15.75" customHeight="1" x14ac:dyDescent="0.25">
      <c r="A45" s="26">
        <v>27</v>
      </c>
      <c r="B45" s="22" t="s">
        <v>39</v>
      </c>
      <c r="C45" s="11" t="e">
        <f>#REF!</f>
        <v>#REF!</v>
      </c>
      <c r="D45" s="11" t="e">
        <f>#REF!</f>
        <v>#REF!</v>
      </c>
      <c r="E45" s="11" t="e">
        <f>#REF!</f>
        <v>#REF!</v>
      </c>
      <c r="F45" s="11" t="e">
        <f>#REF!</f>
        <v>#REF!</v>
      </c>
      <c r="G45" s="38"/>
      <c r="H45" s="10" t="e">
        <f t="shared" si="7"/>
        <v>#REF!</v>
      </c>
      <c r="I45" s="11" t="e">
        <f>#REF!</f>
        <v>#REF!</v>
      </c>
      <c r="J45" s="11" t="e">
        <f>#REF!</f>
        <v>#REF!</v>
      </c>
      <c r="K45" s="11" t="e">
        <f>#REF!</f>
        <v>#REF!</v>
      </c>
      <c r="L45" s="11" t="e">
        <f>#REF!</f>
        <v>#REF!</v>
      </c>
      <c r="M45" s="11"/>
      <c r="N45" s="10" t="e">
        <f t="shared" si="8"/>
        <v>#REF!</v>
      </c>
      <c r="O45" s="11" t="e">
        <f>#REF!</f>
        <v>#REF!</v>
      </c>
      <c r="P45" s="11" t="e">
        <f>#REF!</f>
        <v>#REF!</v>
      </c>
      <c r="Q45" s="11" t="e">
        <f>#REF!</f>
        <v>#REF!</v>
      </c>
      <c r="R45" s="11" t="e">
        <f>#REF!</f>
        <v>#REF!</v>
      </c>
      <c r="S45" s="11"/>
      <c r="T45" s="10" t="e">
        <f t="shared" si="9"/>
        <v>#REF!</v>
      </c>
      <c r="U45" s="11" t="e">
        <f>#REF!</f>
        <v>#REF!</v>
      </c>
      <c r="V45" s="11" t="e">
        <f>#REF!</f>
        <v>#REF!</v>
      </c>
      <c r="W45" s="11" t="e">
        <f>#REF!</f>
        <v>#REF!</v>
      </c>
      <c r="X45" s="11" t="e">
        <f>#REF!</f>
        <v>#REF!</v>
      </c>
      <c r="Y45" s="11">
        <v>12</v>
      </c>
      <c r="Z45" s="71" t="e">
        <f t="shared" si="10"/>
        <v>#REF!</v>
      </c>
      <c r="AA45" s="87">
        <v>41</v>
      </c>
      <c r="AI45" s="84" t="e">
        <f t="shared" si="11"/>
        <v>#REF!</v>
      </c>
      <c r="AJ45" s="84" t="e">
        <f t="shared" si="12"/>
        <v>#REF!</v>
      </c>
      <c r="AK45" s="73" t="e">
        <f t="shared" si="13"/>
        <v>#REF!</v>
      </c>
    </row>
    <row r="46" spans="1:37" ht="15.75" customHeight="1" x14ac:dyDescent="0.25">
      <c r="A46" s="23">
        <v>14</v>
      </c>
      <c r="B46" s="24" t="s">
        <v>26</v>
      </c>
      <c r="C46" s="11" t="e">
        <f>#REF!</f>
        <v>#REF!</v>
      </c>
      <c r="D46" s="11" t="e">
        <f>#REF!</f>
        <v>#REF!</v>
      </c>
      <c r="E46" s="11" t="e">
        <f>#REF!</f>
        <v>#REF!</v>
      </c>
      <c r="F46" s="11" t="e">
        <f>#REF!</f>
        <v>#REF!</v>
      </c>
      <c r="G46" s="38"/>
      <c r="H46" s="10" t="e">
        <f t="shared" si="7"/>
        <v>#REF!</v>
      </c>
      <c r="I46" s="11" t="e">
        <f>#REF!</f>
        <v>#REF!</v>
      </c>
      <c r="J46" s="11" t="e">
        <f>#REF!</f>
        <v>#REF!</v>
      </c>
      <c r="K46" s="11" t="e">
        <f>#REF!</f>
        <v>#REF!</v>
      </c>
      <c r="L46" s="11" t="e">
        <f>#REF!</f>
        <v>#REF!</v>
      </c>
      <c r="M46" s="11"/>
      <c r="N46" s="10" t="e">
        <f t="shared" si="8"/>
        <v>#REF!</v>
      </c>
      <c r="O46" s="11" t="e">
        <f>#REF!</f>
        <v>#REF!</v>
      </c>
      <c r="P46" s="11" t="e">
        <f>#REF!</f>
        <v>#REF!</v>
      </c>
      <c r="Q46" s="11" t="e">
        <f>#REF!</f>
        <v>#REF!</v>
      </c>
      <c r="R46" s="11" t="e">
        <f>#REF!</f>
        <v>#REF!</v>
      </c>
      <c r="S46" s="11"/>
      <c r="T46" s="10" t="e">
        <f t="shared" si="9"/>
        <v>#REF!</v>
      </c>
      <c r="U46" s="11" t="e">
        <f>#REF!</f>
        <v>#REF!</v>
      </c>
      <c r="V46" s="11" t="e">
        <f>#REF!</f>
        <v>#REF!</v>
      </c>
      <c r="W46" s="11" t="e">
        <f>#REF!</f>
        <v>#REF!</v>
      </c>
      <c r="X46" s="11" t="e">
        <f>#REF!</f>
        <v>#REF!</v>
      </c>
      <c r="Y46" s="11">
        <v>12</v>
      </c>
      <c r="Z46" s="71" t="e">
        <f t="shared" si="10"/>
        <v>#REF!</v>
      </c>
      <c r="AA46" s="87">
        <v>42</v>
      </c>
      <c r="AI46" s="84" t="e">
        <f t="shared" si="11"/>
        <v>#REF!</v>
      </c>
      <c r="AJ46" s="84" t="e">
        <f t="shared" si="12"/>
        <v>#REF!</v>
      </c>
      <c r="AK46" s="73" t="e">
        <f t="shared" si="13"/>
        <v>#REF!</v>
      </c>
    </row>
    <row r="47" spans="1:37" ht="15.75" customHeight="1" x14ac:dyDescent="0.25">
      <c r="A47" s="26">
        <v>61</v>
      </c>
      <c r="B47" s="22" t="s">
        <v>51</v>
      </c>
      <c r="C47" s="11" t="e">
        <f>#REF!</f>
        <v>#REF!</v>
      </c>
      <c r="D47" s="11" t="e">
        <f>#REF!</f>
        <v>#REF!</v>
      </c>
      <c r="E47" s="11" t="e">
        <f>#REF!</f>
        <v>#REF!</v>
      </c>
      <c r="F47" s="11" t="e">
        <f>#REF!</f>
        <v>#REF!</v>
      </c>
      <c r="G47" s="38"/>
      <c r="H47" s="10" t="e">
        <f t="shared" si="7"/>
        <v>#REF!</v>
      </c>
      <c r="I47" s="11" t="e">
        <f>#REF!</f>
        <v>#REF!</v>
      </c>
      <c r="J47" s="11" t="e">
        <f>#REF!</f>
        <v>#REF!</v>
      </c>
      <c r="K47" s="11" t="e">
        <f>#REF!</f>
        <v>#REF!</v>
      </c>
      <c r="L47" s="11" t="e">
        <f>#REF!</f>
        <v>#REF!</v>
      </c>
      <c r="M47" s="11"/>
      <c r="N47" s="10" t="e">
        <f t="shared" si="8"/>
        <v>#REF!</v>
      </c>
      <c r="O47" s="11" t="e">
        <f>#REF!</f>
        <v>#REF!</v>
      </c>
      <c r="P47" s="11" t="e">
        <f>#REF!</f>
        <v>#REF!</v>
      </c>
      <c r="Q47" s="11" t="e">
        <f>#REF!</f>
        <v>#REF!</v>
      </c>
      <c r="R47" s="11" t="e">
        <f>#REF!</f>
        <v>#REF!</v>
      </c>
      <c r="S47" s="11"/>
      <c r="T47" s="10" t="e">
        <f t="shared" si="9"/>
        <v>#REF!</v>
      </c>
      <c r="U47" s="11" t="e">
        <f>#REF!</f>
        <v>#REF!</v>
      </c>
      <c r="V47" s="11" t="e">
        <f>#REF!</f>
        <v>#REF!</v>
      </c>
      <c r="W47" s="11" t="e">
        <f>#REF!</f>
        <v>#REF!</v>
      </c>
      <c r="X47" s="11" t="e">
        <f>#REF!</f>
        <v>#REF!</v>
      </c>
      <c r="Y47" s="11">
        <v>12</v>
      </c>
      <c r="Z47" s="71" t="e">
        <f t="shared" si="10"/>
        <v>#REF!</v>
      </c>
      <c r="AA47" s="87">
        <v>43</v>
      </c>
      <c r="AI47" s="84" t="e">
        <f t="shared" si="11"/>
        <v>#REF!</v>
      </c>
      <c r="AJ47" s="84" t="e">
        <f t="shared" si="12"/>
        <v>#REF!</v>
      </c>
      <c r="AK47" s="73" t="e">
        <f t="shared" si="13"/>
        <v>#REF!</v>
      </c>
    </row>
    <row r="48" spans="1:37" ht="15.75" customHeight="1" x14ac:dyDescent="0.25">
      <c r="A48" s="26">
        <v>65</v>
      </c>
      <c r="B48" s="22" t="s">
        <v>55</v>
      </c>
      <c r="C48" s="11" t="e">
        <f>#REF!</f>
        <v>#REF!</v>
      </c>
      <c r="D48" s="11" t="e">
        <f>#REF!</f>
        <v>#REF!</v>
      </c>
      <c r="E48" s="11" t="e">
        <f>#REF!</f>
        <v>#REF!</v>
      </c>
      <c r="F48" s="11" t="e">
        <f>#REF!</f>
        <v>#REF!</v>
      </c>
      <c r="G48" s="38"/>
      <c r="H48" s="10" t="e">
        <f t="shared" si="7"/>
        <v>#REF!</v>
      </c>
      <c r="I48" s="11" t="e">
        <f>#REF!</f>
        <v>#REF!</v>
      </c>
      <c r="J48" s="11" t="e">
        <f>#REF!</f>
        <v>#REF!</v>
      </c>
      <c r="K48" s="11" t="e">
        <f>#REF!</f>
        <v>#REF!</v>
      </c>
      <c r="L48" s="11" t="e">
        <f>#REF!</f>
        <v>#REF!</v>
      </c>
      <c r="M48" s="11"/>
      <c r="N48" s="10" t="e">
        <f t="shared" si="8"/>
        <v>#REF!</v>
      </c>
      <c r="O48" s="11" t="e">
        <f>#REF!</f>
        <v>#REF!</v>
      </c>
      <c r="P48" s="11" t="e">
        <f>#REF!</f>
        <v>#REF!</v>
      </c>
      <c r="Q48" s="11" t="e">
        <f>#REF!</f>
        <v>#REF!</v>
      </c>
      <c r="R48" s="11" t="e">
        <f>#REF!</f>
        <v>#REF!</v>
      </c>
      <c r="S48" s="11"/>
      <c r="T48" s="10" t="e">
        <f t="shared" si="9"/>
        <v>#REF!</v>
      </c>
      <c r="U48" s="11" t="e">
        <f>#REF!</f>
        <v>#REF!</v>
      </c>
      <c r="V48" s="11" t="e">
        <f>#REF!</f>
        <v>#REF!</v>
      </c>
      <c r="W48" s="11" t="e">
        <f>#REF!</f>
        <v>#REF!</v>
      </c>
      <c r="X48" s="11" t="e">
        <f>#REF!</f>
        <v>#REF!</v>
      </c>
      <c r="Y48" s="11">
        <v>12</v>
      </c>
      <c r="Z48" s="71" t="e">
        <f t="shared" si="10"/>
        <v>#REF!</v>
      </c>
      <c r="AA48" s="87">
        <v>44</v>
      </c>
      <c r="AI48" s="84" t="e">
        <f t="shared" si="11"/>
        <v>#REF!</v>
      </c>
      <c r="AJ48" s="84" t="e">
        <f t="shared" si="12"/>
        <v>#REF!</v>
      </c>
      <c r="AK48" s="73" t="e">
        <f t="shared" si="13"/>
        <v>#REF!</v>
      </c>
    </row>
    <row r="49" spans="1:37" ht="15.75" customHeight="1" x14ac:dyDescent="0.25">
      <c r="A49" s="26">
        <v>35</v>
      </c>
      <c r="B49" s="22" t="s">
        <v>47</v>
      </c>
      <c r="C49" s="11" t="e">
        <f>#REF!</f>
        <v>#REF!</v>
      </c>
      <c r="D49" s="11" t="e">
        <f>#REF!</f>
        <v>#REF!</v>
      </c>
      <c r="E49" s="11" t="e">
        <f>#REF!</f>
        <v>#REF!</v>
      </c>
      <c r="F49" s="11" t="e">
        <f>#REF!</f>
        <v>#REF!</v>
      </c>
      <c r="G49" s="38"/>
      <c r="H49" s="10" t="e">
        <f t="shared" si="7"/>
        <v>#REF!</v>
      </c>
      <c r="I49" s="11" t="e">
        <f>#REF!</f>
        <v>#REF!</v>
      </c>
      <c r="J49" s="11" t="e">
        <f>#REF!</f>
        <v>#REF!</v>
      </c>
      <c r="K49" s="11" t="e">
        <f>#REF!</f>
        <v>#REF!</v>
      </c>
      <c r="L49" s="11" t="e">
        <f>#REF!</f>
        <v>#REF!</v>
      </c>
      <c r="M49" s="11"/>
      <c r="N49" s="10" t="e">
        <f t="shared" si="8"/>
        <v>#REF!</v>
      </c>
      <c r="O49" s="11" t="e">
        <f>#REF!</f>
        <v>#REF!</v>
      </c>
      <c r="P49" s="11" t="e">
        <f>#REF!</f>
        <v>#REF!</v>
      </c>
      <c r="Q49" s="11" t="e">
        <f>#REF!</f>
        <v>#REF!</v>
      </c>
      <c r="R49" s="11" t="e">
        <f>#REF!</f>
        <v>#REF!</v>
      </c>
      <c r="S49" s="11"/>
      <c r="T49" s="10" t="e">
        <f t="shared" si="9"/>
        <v>#REF!</v>
      </c>
      <c r="U49" s="11" t="e">
        <f>#REF!</f>
        <v>#REF!</v>
      </c>
      <c r="V49" s="11" t="e">
        <f>#REF!</f>
        <v>#REF!</v>
      </c>
      <c r="W49" s="11" t="e">
        <f>#REF!</f>
        <v>#REF!</v>
      </c>
      <c r="X49" s="11" t="e">
        <f>#REF!</f>
        <v>#REF!</v>
      </c>
      <c r="Y49" s="11">
        <v>12</v>
      </c>
      <c r="Z49" s="71" t="e">
        <f t="shared" si="10"/>
        <v>#REF!</v>
      </c>
      <c r="AA49" s="87">
        <v>45</v>
      </c>
      <c r="AI49" s="84" t="e">
        <f t="shared" si="11"/>
        <v>#REF!</v>
      </c>
      <c r="AJ49" s="84" t="e">
        <f t="shared" si="12"/>
        <v>#REF!</v>
      </c>
      <c r="AK49" s="73" t="e">
        <f t="shared" si="13"/>
        <v>#REF!</v>
      </c>
    </row>
    <row r="50" spans="1:37" ht="15.75" customHeight="1" x14ac:dyDescent="0.25">
      <c r="A50" s="23">
        <v>73</v>
      </c>
      <c r="B50" s="22" t="s">
        <v>63</v>
      </c>
      <c r="C50" s="11" t="e">
        <f>#REF!</f>
        <v>#REF!</v>
      </c>
      <c r="D50" s="11" t="e">
        <f>#REF!</f>
        <v>#REF!</v>
      </c>
      <c r="E50" s="11" t="e">
        <f>#REF!</f>
        <v>#REF!</v>
      </c>
      <c r="F50" s="11" t="e">
        <f>#REF!</f>
        <v>#REF!</v>
      </c>
      <c r="G50" s="38"/>
      <c r="H50" s="10" t="e">
        <f t="shared" si="7"/>
        <v>#REF!</v>
      </c>
      <c r="I50" s="11" t="e">
        <f>#REF!</f>
        <v>#REF!</v>
      </c>
      <c r="J50" s="11" t="e">
        <f>#REF!</f>
        <v>#REF!</v>
      </c>
      <c r="K50" s="11" t="e">
        <f>#REF!</f>
        <v>#REF!</v>
      </c>
      <c r="L50" s="11" t="e">
        <f>#REF!</f>
        <v>#REF!</v>
      </c>
      <c r="M50" s="11"/>
      <c r="N50" s="10" t="e">
        <f t="shared" si="8"/>
        <v>#REF!</v>
      </c>
      <c r="O50" s="11" t="e">
        <f>#REF!</f>
        <v>#REF!</v>
      </c>
      <c r="P50" s="11" t="e">
        <f>#REF!</f>
        <v>#REF!</v>
      </c>
      <c r="Q50" s="11" t="e">
        <f>#REF!</f>
        <v>#REF!</v>
      </c>
      <c r="R50" s="11" t="e">
        <f>#REF!</f>
        <v>#REF!</v>
      </c>
      <c r="S50" s="11"/>
      <c r="T50" s="10" t="e">
        <f t="shared" si="9"/>
        <v>#REF!</v>
      </c>
      <c r="U50" s="11" t="e">
        <f>#REF!</f>
        <v>#REF!</v>
      </c>
      <c r="V50" s="11" t="e">
        <f>#REF!</f>
        <v>#REF!</v>
      </c>
      <c r="W50" s="11" t="e">
        <f>#REF!</f>
        <v>#REF!</v>
      </c>
      <c r="X50" s="11" t="e">
        <f>#REF!</f>
        <v>#REF!</v>
      </c>
      <c r="Y50" s="11">
        <v>12</v>
      </c>
      <c r="Z50" s="71" t="e">
        <f t="shared" si="10"/>
        <v>#REF!</v>
      </c>
      <c r="AA50" s="87">
        <v>46</v>
      </c>
      <c r="AI50" s="84" t="e">
        <f t="shared" si="11"/>
        <v>#REF!</v>
      </c>
      <c r="AJ50" s="84" t="e">
        <f t="shared" si="12"/>
        <v>#REF!</v>
      </c>
      <c r="AK50" s="73" t="e">
        <f t="shared" si="13"/>
        <v>#REF!</v>
      </c>
    </row>
    <row r="51" spans="1:37" ht="15.75" customHeight="1" x14ac:dyDescent="0.25">
      <c r="A51" s="23">
        <v>19</v>
      </c>
      <c r="B51" s="22" t="s">
        <v>31</v>
      </c>
      <c r="C51" s="11" t="e">
        <f>#REF!</f>
        <v>#REF!</v>
      </c>
      <c r="D51" s="11" t="e">
        <f>#REF!</f>
        <v>#REF!</v>
      </c>
      <c r="E51" s="11" t="e">
        <f>#REF!</f>
        <v>#REF!</v>
      </c>
      <c r="F51" s="11" t="e">
        <f>#REF!</f>
        <v>#REF!</v>
      </c>
      <c r="G51" s="38"/>
      <c r="H51" s="10" t="e">
        <f t="shared" si="7"/>
        <v>#REF!</v>
      </c>
      <c r="I51" s="11" t="e">
        <f>#REF!</f>
        <v>#REF!</v>
      </c>
      <c r="J51" s="11" t="e">
        <f>#REF!</f>
        <v>#REF!</v>
      </c>
      <c r="K51" s="11" t="e">
        <f>#REF!</f>
        <v>#REF!</v>
      </c>
      <c r="L51" s="11" t="e">
        <f>#REF!</f>
        <v>#REF!</v>
      </c>
      <c r="M51" s="11"/>
      <c r="N51" s="10" t="e">
        <f t="shared" si="8"/>
        <v>#REF!</v>
      </c>
      <c r="O51" s="11" t="e">
        <f>#REF!</f>
        <v>#REF!</v>
      </c>
      <c r="P51" s="11" t="e">
        <f>#REF!</f>
        <v>#REF!</v>
      </c>
      <c r="Q51" s="11" t="e">
        <f>#REF!</f>
        <v>#REF!</v>
      </c>
      <c r="R51" s="11" t="e">
        <f>#REF!</f>
        <v>#REF!</v>
      </c>
      <c r="S51" s="11"/>
      <c r="T51" s="10" t="e">
        <f t="shared" si="9"/>
        <v>#REF!</v>
      </c>
      <c r="U51" s="11" t="e">
        <f>#REF!</f>
        <v>#REF!</v>
      </c>
      <c r="V51" s="11" t="e">
        <f>#REF!</f>
        <v>#REF!</v>
      </c>
      <c r="W51" s="11" t="e">
        <f>#REF!</f>
        <v>#REF!</v>
      </c>
      <c r="X51" s="11" t="e">
        <f>#REF!</f>
        <v>#REF!</v>
      </c>
      <c r="Y51" s="11">
        <v>12</v>
      </c>
      <c r="Z51" s="71" t="e">
        <f t="shared" si="10"/>
        <v>#REF!</v>
      </c>
      <c r="AA51" s="87">
        <v>47</v>
      </c>
      <c r="AI51" s="84" t="e">
        <f t="shared" si="11"/>
        <v>#REF!</v>
      </c>
      <c r="AJ51" s="84" t="e">
        <f t="shared" si="12"/>
        <v>#REF!</v>
      </c>
      <c r="AK51" s="73" t="e">
        <f t="shared" si="13"/>
        <v>#REF!</v>
      </c>
    </row>
    <row r="52" spans="1:37" ht="15.75" customHeight="1" x14ac:dyDescent="0.25">
      <c r="A52" s="29">
        <v>86</v>
      </c>
      <c r="B52" s="22" t="s">
        <v>68</v>
      </c>
      <c r="C52" s="11" t="e">
        <f>#REF!</f>
        <v>#REF!</v>
      </c>
      <c r="D52" s="11" t="e">
        <f>#REF!</f>
        <v>#REF!</v>
      </c>
      <c r="E52" s="11" t="e">
        <f>#REF!</f>
        <v>#REF!</v>
      </c>
      <c r="F52" s="11" t="e">
        <f>#REF!</f>
        <v>#REF!</v>
      </c>
      <c r="G52" s="38"/>
      <c r="H52" s="10" t="e">
        <f t="shared" si="7"/>
        <v>#REF!</v>
      </c>
      <c r="I52" s="11" t="e">
        <f>#REF!</f>
        <v>#REF!</v>
      </c>
      <c r="J52" s="11" t="e">
        <f>#REF!</f>
        <v>#REF!</v>
      </c>
      <c r="K52" s="11" t="e">
        <f>#REF!</f>
        <v>#REF!</v>
      </c>
      <c r="L52" s="11" t="e">
        <f>#REF!</f>
        <v>#REF!</v>
      </c>
      <c r="M52" s="11"/>
      <c r="N52" s="10" t="e">
        <f t="shared" si="8"/>
        <v>#REF!</v>
      </c>
      <c r="O52" s="11" t="e">
        <f>#REF!</f>
        <v>#REF!</v>
      </c>
      <c r="P52" s="11" t="e">
        <f>#REF!</f>
        <v>#REF!</v>
      </c>
      <c r="Q52" s="11" t="e">
        <f>#REF!</f>
        <v>#REF!</v>
      </c>
      <c r="R52" s="11" t="e">
        <f>#REF!</f>
        <v>#REF!</v>
      </c>
      <c r="S52" s="11"/>
      <c r="T52" s="10" t="e">
        <f t="shared" si="9"/>
        <v>#REF!</v>
      </c>
      <c r="U52" s="11" t="e">
        <f>#REF!</f>
        <v>#REF!</v>
      </c>
      <c r="V52" s="11" t="e">
        <f>#REF!</f>
        <v>#REF!</v>
      </c>
      <c r="W52" s="11" t="e">
        <f>#REF!</f>
        <v>#REF!</v>
      </c>
      <c r="X52" s="11" t="e">
        <f>#REF!</f>
        <v>#REF!</v>
      </c>
      <c r="Y52" s="11">
        <v>12</v>
      </c>
      <c r="Z52" s="71" t="e">
        <f t="shared" si="10"/>
        <v>#REF!</v>
      </c>
      <c r="AA52" s="87">
        <v>48</v>
      </c>
      <c r="AI52" s="84" t="e">
        <f t="shared" si="11"/>
        <v>#REF!</v>
      </c>
      <c r="AJ52" s="84" t="e">
        <f t="shared" si="12"/>
        <v>#REF!</v>
      </c>
      <c r="AK52" s="73" t="e">
        <f t="shared" si="13"/>
        <v>#REF!</v>
      </c>
    </row>
    <row r="53" spans="1:37" ht="15.75" customHeight="1" x14ac:dyDescent="0.25">
      <c r="A53" s="23">
        <v>10</v>
      </c>
      <c r="B53" s="22" t="s">
        <v>22</v>
      </c>
      <c r="C53" s="11" t="e">
        <f>#REF!</f>
        <v>#REF!</v>
      </c>
      <c r="D53" s="11" t="e">
        <f>#REF!</f>
        <v>#REF!</v>
      </c>
      <c r="E53" s="11" t="e">
        <f>#REF!</f>
        <v>#REF!</v>
      </c>
      <c r="F53" s="11" t="e">
        <f>#REF!</f>
        <v>#REF!</v>
      </c>
      <c r="G53" s="38"/>
      <c r="H53" s="10" t="e">
        <f t="shared" si="7"/>
        <v>#REF!</v>
      </c>
      <c r="I53" s="11" t="e">
        <f>#REF!</f>
        <v>#REF!</v>
      </c>
      <c r="J53" s="11" t="e">
        <f>#REF!</f>
        <v>#REF!</v>
      </c>
      <c r="K53" s="11" t="e">
        <f>#REF!</f>
        <v>#REF!</v>
      </c>
      <c r="L53" s="11" t="e">
        <f>#REF!</f>
        <v>#REF!</v>
      </c>
      <c r="M53" s="11"/>
      <c r="N53" s="10" t="e">
        <f t="shared" si="8"/>
        <v>#REF!</v>
      </c>
      <c r="O53" s="11" t="e">
        <f>#REF!</f>
        <v>#REF!</v>
      </c>
      <c r="P53" s="11" t="e">
        <f>#REF!</f>
        <v>#REF!</v>
      </c>
      <c r="Q53" s="11" t="e">
        <f>#REF!</f>
        <v>#REF!</v>
      </c>
      <c r="R53" s="11" t="e">
        <f>#REF!</f>
        <v>#REF!</v>
      </c>
      <c r="S53" s="11"/>
      <c r="T53" s="10" t="e">
        <f t="shared" si="9"/>
        <v>#REF!</v>
      </c>
      <c r="U53" s="11" t="e">
        <f>#REF!</f>
        <v>#REF!</v>
      </c>
      <c r="V53" s="11" t="e">
        <f>#REF!</f>
        <v>#REF!</v>
      </c>
      <c r="W53" s="11" t="e">
        <f>#REF!</f>
        <v>#REF!</v>
      </c>
      <c r="X53" s="11" t="e">
        <f>#REF!</f>
        <v>#REF!</v>
      </c>
      <c r="Y53" s="11">
        <v>12</v>
      </c>
      <c r="Z53" s="71" t="e">
        <f t="shared" si="10"/>
        <v>#REF!</v>
      </c>
      <c r="AA53" s="87">
        <v>49</v>
      </c>
      <c r="AI53" s="84" t="e">
        <f t="shared" si="11"/>
        <v>#REF!</v>
      </c>
      <c r="AJ53" s="84" t="e">
        <f t="shared" si="12"/>
        <v>#REF!</v>
      </c>
      <c r="AK53" s="73" t="e">
        <f t="shared" si="13"/>
        <v>#REF!</v>
      </c>
    </row>
    <row r="54" spans="1:37" ht="15.75" customHeight="1" x14ac:dyDescent="0.25">
      <c r="A54" s="26">
        <v>69</v>
      </c>
      <c r="B54" s="22" t="s">
        <v>59</v>
      </c>
      <c r="C54" s="11" t="e">
        <f>#REF!</f>
        <v>#REF!</v>
      </c>
      <c r="D54" s="11" t="e">
        <f>#REF!</f>
        <v>#REF!</v>
      </c>
      <c r="E54" s="11" t="e">
        <f>#REF!</f>
        <v>#REF!</v>
      </c>
      <c r="F54" s="11" t="e">
        <f>#REF!</f>
        <v>#REF!</v>
      </c>
      <c r="G54" s="38"/>
      <c r="H54" s="10" t="e">
        <f t="shared" si="7"/>
        <v>#REF!</v>
      </c>
      <c r="I54" s="11" t="e">
        <f>#REF!</f>
        <v>#REF!</v>
      </c>
      <c r="J54" s="11" t="e">
        <f>#REF!</f>
        <v>#REF!</v>
      </c>
      <c r="K54" s="11" t="e">
        <f>#REF!</f>
        <v>#REF!</v>
      </c>
      <c r="L54" s="11" t="e">
        <f>#REF!</f>
        <v>#REF!</v>
      </c>
      <c r="M54" s="11"/>
      <c r="N54" s="10" t="e">
        <f t="shared" si="8"/>
        <v>#REF!</v>
      </c>
      <c r="O54" s="11" t="e">
        <f>#REF!</f>
        <v>#REF!</v>
      </c>
      <c r="P54" s="11" t="e">
        <f>#REF!</f>
        <v>#REF!</v>
      </c>
      <c r="Q54" s="11" t="e">
        <f>#REF!</f>
        <v>#REF!</v>
      </c>
      <c r="R54" s="11" t="e">
        <f>#REF!</f>
        <v>#REF!</v>
      </c>
      <c r="S54" s="11"/>
      <c r="T54" s="10" t="e">
        <f t="shared" si="9"/>
        <v>#REF!</v>
      </c>
      <c r="U54" s="11" t="e">
        <f>#REF!</f>
        <v>#REF!</v>
      </c>
      <c r="V54" s="11" t="e">
        <f>#REF!</f>
        <v>#REF!</v>
      </c>
      <c r="W54" s="11" t="e">
        <f>#REF!</f>
        <v>#REF!</v>
      </c>
      <c r="X54" s="11" t="e">
        <f>#REF!</f>
        <v>#REF!</v>
      </c>
      <c r="Y54" s="11">
        <v>12</v>
      </c>
      <c r="Z54" s="71" t="e">
        <f t="shared" si="10"/>
        <v>#REF!</v>
      </c>
      <c r="AA54" s="87">
        <v>50</v>
      </c>
      <c r="AI54" s="84" t="e">
        <f t="shared" si="11"/>
        <v>#REF!</v>
      </c>
      <c r="AJ54" s="84" t="e">
        <f t="shared" si="12"/>
        <v>#REF!</v>
      </c>
      <c r="AK54" s="73" t="e">
        <f t="shared" si="13"/>
        <v>#REF!</v>
      </c>
    </row>
    <row r="55" spans="1:37" ht="15.75" customHeight="1" x14ac:dyDescent="0.25">
      <c r="A55" s="23">
        <v>20</v>
      </c>
      <c r="B55" s="22" t="s">
        <v>32</v>
      </c>
      <c r="C55" s="11" t="e">
        <f>#REF!</f>
        <v>#REF!</v>
      </c>
      <c r="D55" s="11" t="e">
        <f>#REF!</f>
        <v>#REF!</v>
      </c>
      <c r="E55" s="11" t="e">
        <f>#REF!</f>
        <v>#REF!</v>
      </c>
      <c r="F55" s="11" t="e">
        <f>#REF!</f>
        <v>#REF!</v>
      </c>
      <c r="G55" s="38"/>
      <c r="H55" s="10" t="e">
        <f t="shared" si="7"/>
        <v>#REF!</v>
      </c>
      <c r="I55" s="11" t="e">
        <f>#REF!</f>
        <v>#REF!</v>
      </c>
      <c r="J55" s="11" t="e">
        <f>#REF!</f>
        <v>#REF!</v>
      </c>
      <c r="K55" s="11" t="e">
        <f>#REF!</f>
        <v>#REF!</v>
      </c>
      <c r="L55" s="11" t="e">
        <f>#REF!</f>
        <v>#REF!</v>
      </c>
      <c r="M55" s="11"/>
      <c r="N55" s="10" t="e">
        <f t="shared" si="8"/>
        <v>#REF!</v>
      </c>
      <c r="O55" s="11" t="e">
        <f>#REF!</f>
        <v>#REF!</v>
      </c>
      <c r="P55" s="11" t="e">
        <f>#REF!</f>
        <v>#REF!</v>
      </c>
      <c r="Q55" s="11" t="e">
        <f>#REF!</f>
        <v>#REF!</v>
      </c>
      <c r="R55" s="11" t="e">
        <f>#REF!</f>
        <v>#REF!</v>
      </c>
      <c r="S55" s="11"/>
      <c r="T55" s="10" t="e">
        <f t="shared" si="9"/>
        <v>#REF!</v>
      </c>
      <c r="U55" s="11" t="e">
        <f>#REF!</f>
        <v>#REF!</v>
      </c>
      <c r="V55" s="11" t="e">
        <f>#REF!</f>
        <v>#REF!</v>
      </c>
      <c r="W55" s="11" t="e">
        <f>#REF!</f>
        <v>#REF!</v>
      </c>
      <c r="X55" s="11" t="e">
        <f>#REF!</f>
        <v>#REF!</v>
      </c>
      <c r="Y55" s="11">
        <v>12</v>
      </c>
      <c r="Z55" s="71" t="e">
        <f t="shared" si="10"/>
        <v>#REF!</v>
      </c>
      <c r="AA55" s="87">
        <v>51</v>
      </c>
      <c r="AI55" s="84" t="e">
        <f t="shared" si="11"/>
        <v>#REF!</v>
      </c>
      <c r="AJ55" s="84" t="e">
        <f t="shared" si="12"/>
        <v>#REF!</v>
      </c>
      <c r="AK55" s="73" t="e">
        <f t="shared" si="13"/>
        <v>#REF!</v>
      </c>
    </row>
    <row r="56" spans="1:37" ht="15.75" customHeight="1" x14ac:dyDescent="0.25">
      <c r="A56" s="30">
        <v>85</v>
      </c>
      <c r="B56" s="28" t="s">
        <v>67</v>
      </c>
      <c r="C56" s="12" t="e">
        <f>#REF!</f>
        <v>#REF!</v>
      </c>
      <c r="D56" s="12" t="e">
        <f>#REF!</f>
        <v>#REF!</v>
      </c>
      <c r="E56" s="12" t="e">
        <f>#REF!</f>
        <v>#REF!</v>
      </c>
      <c r="F56" s="12" t="e">
        <f>#REF!</f>
        <v>#REF!</v>
      </c>
      <c r="G56" s="38"/>
      <c r="H56" s="10" t="e">
        <f t="shared" si="7"/>
        <v>#REF!</v>
      </c>
      <c r="I56" s="12" t="e">
        <f>#REF!</f>
        <v>#REF!</v>
      </c>
      <c r="J56" s="12" t="e">
        <f>#REF!</f>
        <v>#REF!</v>
      </c>
      <c r="K56" s="12" t="e">
        <f>#REF!</f>
        <v>#REF!</v>
      </c>
      <c r="L56" s="12" t="e">
        <f>#REF!</f>
        <v>#REF!</v>
      </c>
      <c r="M56" s="12"/>
      <c r="N56" s="10" t="e">
        <f t="shared" si="8"/>
        <v>#REF!</v>
      </c>
      <c r="O56" s="12" t="e">
        <f>#REF!</f>
        <v>#REF!</v>
      </c>
      <c r="P56" s="12" t="e">
        <f>#REF!</f>
        <v>#REF!</v>
      </c>
      <c r="Q56" s="12" t="e">
        <f>#REF!</f>
        <v>#REF!</v>
      </c>
      <c r="R56" s="12" t="e">
        <f>#REF!</f>
        <v>#REF!</v>
      </c>
      <c r="S56" s="12"/>
      <c r="T56" s="10" t="e">
        <f t="shared" si="9"/>
        <v>#REF!</v>
      </c>
      <c r="U56" s="12" t="e">
        <f>#REF!</f>
        <v>#REF!</v>
      </c>
      <c r="V56" s="12" t="e">
        <f>#REF!</f>
        <v>#REF!</v>
      </c>
      <c r="W56" s="12" t="e">
        <f>#REF!</f>
        <v>#REF!</v>
      </c>
      <c r="X56" s="12" t="e">
        <f>#REF!</f>
        <v>#REF!</v>
      </c>
      <c r="Y56" s="12">
        <v>12</v>
      </c>
      <c r="Z56" s="71" t="e">
        <f t="shared" si="10"/>
        <v>#REF!</v>
      </c>
      <c r="AA56" s="87">
        <v>52</v>
      </c>
      <c r="AI56" s="84" t="e">
        <f t="shared" si="11"/>
        <v>#REF!</v>
      </c>
      <c r="AJ56" s="84" t="e">
        <f t="shared" si="12"/>
        <v>#REF!</v>
      </c>
      <c r="AK56" s="73" t="e">
        <f t="shared" si="13"/>
        <v>#REF!</v>
      </c>
    </row>
    <row r="57" spans="1:37" ht="15.75" customHeight="1" x14ac:dyDescent="0.25">
      <c r="A57" s="95">
        <v>37</v>
      </c>
      <c r="B57" s="28" t="s">
        <v>49</v>
      </c>
      <c r="C57" s="12" t="e">
        <f>#REF!</f>
        <v>#REF!</v>
      </c>
      <c r="D57" s="12" t="e">
        <f>#REF!</f>
        <v>#REF!</v>
      </c>
      <c r="E57" s="12" t="e">
        <f>#REF!</f>
        <v>#REF!</v>
      </c>
      <c r="F57" s="12" t="e">
        <f>#REF!</f>
        <v>#REF!</v>
      </c>
      <c r="G57" s="38"/>
      <c r="H57" s="10" t="e">
        <f t="shared" si="7"/>
        <v>#REF!</v>
      </c>
      <c r="I57" s="12" t="e">
        <f>#REF!</f>
        <v>#REF!</v>
      </c>
      <c r="J57" s="12" t="e">
        <f>#REF!</f>
        <v>#REF!</v>
      </c>
      <c r="K57" s="12" t="e">
        <f>#REF!</f>
        <v>#REF!</v>
      </c>
      <c r="L57" s="12" t="e">
        <f>#REF!</f>
        <v>#REF!</v>
      </c>
      <c r="M57" s="12"/>
      <c r="N57" s="10" t="e">
        <f t="shared" si="8"/>
        <v>#REF!</v>
      </c>
      <c r="O57" s="12" t="e">
        <f>#REF!</f>
        <v>#REF!</v>
      </c>
      <c r="P57" s="12" t="e">
        <f>#REF!</f>
        <v>#REF!</v>
      </c>
      <c r="Q57" s="12" t="e">
        <f>#REF!</f>
        <v>#REF!</v>
      </c>
      <c r="R57" s="12" t="e">
        <f>#REF!</f>
        <v>#REF!</v>
      </c>
      <c r="S57" s="12"/>
      <c r="T57" s="10" t="e">
        <f t="shared" si="9"/>
        <v>#REF!</v>
      </c>
      <c r="U57" s="12" t="e">
        <f>#REF!</f>
        <v>#REF!</v>
      </c>
      <c r="V57" s="12" t="e">
        <f>#REF!</f>
        <v>#REF!</v>
      </c>
      <c r="W57" s="12" t="e">
        <f>#REF!</f>
        <v>#REF!</v>
      </c>
      <c r="X57" s="12" t="e">
        <f>#REF!</f>
        <v>#REF!</v>
      </c>
      <c r="Y57" s="12">
        <v>12</v>
      </c>
      <c r="Z57" s="71" t="e">
        <f t="shared" si="10"/>
        <v>#REF!</v>
      </c>
      <c r="AA57" s="87">
        <v>53</v>
      </c>
      <c r="AI57" s="84" t="e">
        <f t="shared" si="11"/>
        <v>#REF!</v>
      </c>
      <c r="AJ57" s="84" t="e">
        <f t="shared" si="12"/>
        <v>#REF!</v>
      </c>
      <c r="AK57" s="73" t="e">
        <f t="shared" si="13"/>
        <v>#REF!</v>
      </c>
    </row>
    <row r="58" spans="1:37" ht="15.75" customHeight="1" x14ac:dyDescent="0.25">
      <c r="A58" s="81">
        <v>2</v>
      </c>
      <c r="B58" s="28" t="s">
        <v>14</v>
      </c>
      <c r="C58" s="12" t="e">
        <f>#REF!</f>
        <v>#REF!</v>
      </c>
      <c r="D58" s="12" t="e">
        <f>#REF!</f>
        <v>#REF!</v>
      </c>
      <c r="E58" s="12" t="e">
        <f>#REF!</f>
        <v>#REF!</v>
      </c>
      <c r="F58" s="12" t="e">
        <f>#REF!</f>
        <v>#REF!</v>
      </c>
      <c r="G58" s="38"/>
      <c r="H58" s="10" t="e">
        <f t="shared" si="7"/>
        <v>#REF!</v>
      </c>
      <c r="I58" s="12" t="e">
        <f>#REF!</f>
        <v>#REF!</v>
      </c>
      <c r="J58" s="12" t="e">
        <f>#REF!</f>
        <v>#REF!</v>
      </c>
      <c r="K58" s="12" t="e">
        <f>#REF!</f>
        <v>#REF!</v>
      </c>
      <c r="L58" s="12" t="e">
        <f>#REF!</f>
        <v>#REF!</v>
      </c>
      <c r="M58" s="12"/>
      <c r="N58" s="10" t="e">
        <f t="shared" si="8"/>
        <v>#REF!</v>
      </c>
      <c r="O58" s="12" t="e">
        <f>#REF!</f>
        <v>#REF!</v>
      </c>
      <c r="P58" s="12" t="e">
        <f>#REF!</f>
        <v>#REF!</v>
      </c>
      <c r="Q58" s="12" t="e">
        <f>#REF!</f>
        <v>#REF!</v>
      </c>
      <c r="R58" s="12" t="e">
        <f>#REF!</f>
        <v>#REF!</v>
      </c>
      <c r="S58" s="12"/>
      <c r="T58" s="10" t="e">
        <f t="shared" si="9"/>
        <v>#REF!</v>
      </c>
      <c r="U58" s="12" t="e">
        <f>#REF!</f>
        <v>#REF!</v>
      </c>
      <c r="V58" s="12" t="e">
        <f>#REF!</f>
        <v>#REF!</v>
      </c>
      <c r="W58" s="12" t="e">
        <f>#REF!</f>
        <v>#REF!</v>
      </c>
      <c r="X58" s="12" t="e">
        <f>#REF!</f>
        <v>#REF!</v>
      </c>
      <c r="Y58" s="12">
        <v>12</v>
      </c>
      <c r="Z58" s="71" t="e">
        <f t="shared" si="10"/>
        <v>#REF!</v>
      </c>
      <c r="AA58" s="87">
        <v>54</v>
      </c>
      <c r="AI58" s="84" t="e">
        <f t="shared" si="11"/>
        <v>#REF!</v>
      </c>
      <c r="AJ58" s="84" t="e">
        <f t="shared" si="12"/>
        <v>#REF!</v>
      </c>
      <c r="AK58" s="73" t="e">
        <f t="shared" si="13"/>
        <v>#REF!</v>
      </c>
    </row>
    <row r="59" spans="1:37" ht="15.75" customHeight="1" x14ac:dyDescent="0.25">
      <c r="A59" s="21">
        <v>1</v>
      </c>
      <c r="B59" s="22" t="s">
        <v>13</v>
      </c>
      <c r="C59" s="11" t="e">
        <f>#REF!</f>
        <v>#REF!</v>
      </c>
      <c r="D59" s="11" t="e">
        <f>#REF!</f>
        <v>#REF!</v>
      </c>
      <c r="E59" s="11" t="e">
        <f>#REF!</f>
        <v>#REF!</v>
      </c>
      <c r="F59" s="11" t="e">
        <f>#REF!</f>
        <v>#REF!</v>
      </c>
      <c r="G59" s="38"/>
      <c r="H59" s="10" t="e">
        <f t="shared" si="7"/>
        <v>#REF!</v>
      </c>
      <c r="I59" s="11" t="e">
        <f>#REF!</f>
        <v>#REF!</v>
      </c>
      <c r="J59" s="11" t="e">
        <f>#REF!</f>
        <v>#REF!</v>
      </c>
      <c r="K59" s="11" t="e">
        <f>#REF!</f>
        <v>#REF!</v>
      </c>
      <c r="L59" s="11" t="e">
        <f>#REF!</f>
        <v>#REF!</v>
      </c>
      <c r="M59" s="11"/>
      <c r="N59" s="10" t="e">
        <f t="shared" si="8"/>
        <v>#REF!</v>
      </c>
      <c r="O59" s="11" t="e">
        <f>#REF!</f>
        <v>#REF!</v>
      </c>
      <c r="P59" s="11" t="e">
        <f>#REF!</f>
        <v>#REF!</v>
      </c>
      <c r="Q59" s="11" t="e">
        <f>#REF!</f>
        <v>#REF!</v>
      </c>
      <c r="R59" s="11" t="e">
        <f>#REF!</f>
        <v>#REF!</v>
      </c>
      <c r="S59" s="11"/>
      <c r="T59" s="10" t="e">
        <f t="shared" si="9"/>
        <v>#REF!</v>
      </c>
      <c r="U59" s="11" t="e">
        <f>#REF!</f>
        <v>#REF!</v>
      </c>
      <c r="V59" s="11" t="e">
        <f>#REF!</f>
        <v>#REF!</v>
      </c>
      <c r="W59" s="11" t="e">
        <f>#REF!</f>
        <v>#REF!</v>
      </c>
      <c r="X59" s="11" t="e">
        <f>#REF!</f>
        <v>#REF!</v>
      </c>
      <c r="Y59" s="11">
        <v>12</v>
      </c>
      <c r="Z59" s="71" t="e">
        <f t="shared" si="10"/>
        <v>#REF!</v>
      </c>
      <c r="AA59" s="87">
        <v>55</v>
      </c>
      <c r="AI59" s="84" t="e">
        <f t="shared" si="11"/>
        <v>#REF!</v>
      </c>
      <c r="AJ59" s="84" t="e">
        <f t="shared" si="12"/>
        <v>#REF!</v>
      </c>
      <c r="AK59" s="73" t="e">
        <f t="shared" si="13"/>
        <v>#REF!</v>
      </c>
    </row>
    <row r="60" spans="1:37" ht="15.75" customHeight="1" x14ac:dyDescent="0.25">
      <c r="A60" s="23">
        <v>15</v>
      </c>
      <c r="B60" s="24" t="s">
        <v>27</v>
      </c>
      <c r="C60" s="11" t="e">
        <f>#REF!</f>
        <v>#REF!</v>
      </c>
      <c r="D60" s="11" t="e">
        <f>#REF!</f>
        <v>#REF!</v>
      </c>
      <c r="E60" s="11" t="e">
        <f>#REF!</f>
        <v>#REF!</v>
      </c>
      <c r="F60" s="11" t="e">
        <f>#REF!</f>
        <v>#REF!</v>
      </c>
      <c r="G60" s="38"/>
      <c r="H60" s="10" t="e">
        <f t="shared" si="7"/>
        <v>#REF!</v>
      </c>
      <c r="I60" s="11" t="e">
        <f>#REF!</f>
        <v>#REF!</v>
      </c>
      <c r="J60" s="11" t="e">
        <f>#REF!</f>
        <v>#REF!</v>
      </c>
      <c r="K60" s="11" t="e">
        <f>#REF!</f>
        <v>#REF!</v>
      </c>
      <c r="L60" s="11" t="e">
        <f>#REF!</f>
        <v>#REF!</v>
      </c>
      <c r="M60" s="11"/>
      <c r="N60" s="10" t="e">
        <f t="shared" si="8"/>
        <v>#REF!</v>
      </c>
      <c r="O60" s="11" t="e">
        <f>#REF!</f>
        <v>#REF!</v>
      </c>
      <c r="P60" s="11" t="e">
        <f>#REF!</f>
        <v>#REF!</v>
      </c>
      <c r="Q60" s="11" t="e">
        <f>#REF!</f>
        <v>#REF!</v>
      </c>
      <c r="R60" s="11" t="e">
        <f>#REF!</f>
        <v>#REF!</v>
      </c>
      <c r="S60" s="11"/>
      <c r="T60" s="10" t="e">
        <f t="shared" si="9"/>
        <v>#REF!</v>
      </c>
      <c r="U60" s="11" t="e">
        <f>#REF!</f>
        <v>#REF!</v>
      </c>
      <c r="V60" s="11" t="e">
        <f>#REF!</f>
        <v>#REF!</v>
      </c>
      <c r="W60" s="11" t="e">
        <f>#REF!</f>
        <v>#REF!</v>
      </c>
      <c r="X60" s="11" t="e">
        <f>#REF!</f>
        <v>#REF!</v>
      </c>
      <c r="Y60" s="11">
        <v>12</v>
      </c>
      <c r="Z60" s="71" t="e">
        <f t="shared" si="10"/>
        <v>#REF!</v>
      </c>
      <c r="AA60" s="87">
        <v>56</v>
      </c>
      <c r="AI60" s="84" t="e">
        <f t="shared" si="11"/>
        <v>#REF!</v>
      </c>
      <c r="AJ60" s="84" t="e">
        <f t="shared" si="12"/>
        <v>#REF!</v>
      </c>
      <c r="AK60" s="73" t="e">
        <f t="shared" si="13"/>
        <v>#REF!</v>
      </c>
    </row>
    <row r="61" spans="1:37" ht="15.75" customHeight="1" x14ac:dyDescent="0.25">
      <c r="A61" s="81">
        <v>3</v>
      </c>
      <c r="B61" s="28" t="s">
        <v>15</v>
      </c>
      <c r="C61" s="12" t="e">
        <f>#REF!</f>
        <v>#REF!</v>
      </c>
      <c r="D61" s="12" t="e">
        <f>#REF!</f>
        <v>#REF!</v>
      </c>
      <c r="E61" s="12" t="e">
        <f>#REF!</f>
        <v>#REF!</v>
      </c>
      <c r="F61" s="12" t="e">
        <f>#REF!</f>
        <v>#REF!</v>
      </c>
      <c r="G61" s="38"/>
      <c r="H61" s="10" t="e">
        <f t="shared" si="7"/>
        <v>#REF!</v>
      </c>
      <c r="I61" s="12" t="e">
        <f>#REF!</f>
        <v>#REF!</v>
      </c>
      <c r="J61" s="12" t="e">
        <f>#REF!</f>
        <v>#REF!</v>
      </c>
      <c r="K61" s="12" t="e">
        <f>#REF!</f>
        <v>#REF!</v>
      </c>
      <c r="L61" s="12" t="e">
        <f>#REF!</f>
        <v>#REF!</v>
      </c>
      <c r="M61" s="12"/>
      <c r="N61" s="10" t="e">
        <f t="shared" si="8"/>
        <v>#REF!</v>
      </c>
      <c r="O61" s="12" t="e">
        <f>#REF!</f>
        <v>#REF!</v>
      </c>
      <c r="P61" s="12" t="e">
        <f>#REF!</f>
        <v>#REF!</v>
      </c>
      <c r="Q61" s="12" t="e">
        <f>#REF!</f>
        <v>#REF!</v>
      </c>
      <c r="R61" s="12" t="e">
        <f>#REF!</f>
        <v>#REF!</v>
      </c>
      <c r="S61" s="12"/>
      <c r="T61" s="10" t="e">
        <f t="shared" si="9"/>
        <v>#REF!</v>
      </c>
      <c r="U61" s="12" t="e">
        <f>#REF!</f>
        <v>#REF!</v>
      </c>
      <c r="V61" s="12" t="e">
        <f>#REF!</f>
        <v>#REF!</v>
      </c>
      <c r="W61" s="12" t="e">
        <f>#REF!</f>
        <v>#REF!</v>
      </c>
      <c r="X61" s="12" t="e">
        <f>#REF!</f>
        <v>#REF!</v>
      </c>
      <c r="Y61" s="12">
        <v>12</v>
      </c>
      <c r="Z61" s="72" t="e">
        <f t="shared" si="10"/>
        <v>#REF!</v>
      </c>
      <c r="AA61" s="88">
        <v>57</v>
      </c>
      <c r="AI61" s="84" t="e">
        <f t="shared" si="11"/>
        <v>#REF!</v>
      </c>
      <c r="AJ61" s="84" t="e">
        <f t="shared" si="12"/>
        <v>#REF!</v>
      </c>
      <c r="AK61" s="73" t="e">
        <f t="shared" si="13"/>
        <v>#REF!</v>
      </c>
    </row>
    <row r="62" spans="1:37" s="15" customFormat="1" ht="15.75" customHeight="1" x14ac:dyDescent="0.25">
      <c r="A62" s="31"/>
      <c r="B62" s="13" t="s">
        <v>9</v>
      </c>
      <c r="C62" s="14" t="e">
        <f>SUM(C5:C61)</f>
        <v>#REF!</v>
      </c>
      <c r="D62" s="14" t="e">
        <f t="shared" ref="D62:W62" si="14">SUM(D5:D61)</f>
        <v>#REF!</v>
      </c>
      <c r="E62" s="14" t="e">
        <f t="shared" si="14"/>
        <v>#REF!</v>
      </c>
      <c r="F62" s="14" t="e">
        <f t="shared" si="14"/>
        <v>#REF!</v>
      </c>
      <c r="G62" s="39"/>
      <c r="H62" s="32" t="e">
        <f>IF(E62&lt;&gt;0,(F62-E62)/E62,"")</f>
        <v>#REF!</v>
      </c>
      <c r="I62" s="14" t="e">
        <f t="shared" si="14"/>
        <v>#REF!</v>
      </c>
      <c r="J62" s="14" t="e">
        <f t="shared" si="14"/>
        <v>#REF!</v>
      </c>
      <c r="K62" s="14" t="e">
        <f>SUM(K5:K61)</f>
        <v>#REF!</v>
      </c>
      <c r="L62" s="14" t="e">
        <f t="shared" si="14"/>
        <v>#REF!</v>
      </c>
      <c r="M62" s="14">
        <f>SUM(M5:M61)</f>
        <v>0</v>
      </c>
      <c r="N62" s="32" t="e">
        <f>IF(K62&lt;&gt;0,(L62-K62)/K62,"")</f>
        <v>#REF!</v>
      </c>
      <c r="O62" s="14" t="e">
        <f t="shared" si="14"/>
        <v>#REF!</v>
      </c>
      <c r="P62" s="14" t="e">
        <f t="shared" si="14"/>
        <v>#REF!</v>
      </c>
      <c r="Q62" s="14" t="e">
        <f t="shared" si="14"/>
        <v>#REF!</v>
      </c>
      <c r="R62" s="14" t="e">
        <f t="shared" si="14"/>
        <v>#REF!</v>
      </c>
      <c r="S62" s="14">
        <f>SUM(S5:S61)</f>
        <v>0</v>
      </c>
      <c r="T62" s="32" t="e">
        <f>IF(Q62&lt;&gt;0,(R62-Q62)/Q62,"")</f>
        <v>#REF!</v>
      </c>
      <c r="U62" s="14" t="e">
        <f t="shared" si="14"/>
        <v>#REF!</v>
      </c>
      <c r="V62" s="14" t="e">
        <f t="shared" si="14"/>
        <v>#REF!</v>
      </c>
      <c r="W62" s="14" t="e">
        <f t="shared" si="14"/>
        <v>#REF!</v>
      </c>
      <c r="X62" s="14" t="e">
        <f>SUM(X5:X61)</f>
        <v>#REF!</v>
      </c>
      <c r="Y62" s="14">
        <f>SUM(Y5:Y61)</f>
        <v>684</v>
      </c>
      <c r="Z62" s="89" t="e">
        <f>IF(W62&lt;&gt;0,(X62-W62)/W62,"")</f>
        <v>#REF!</v>
      </c>
      <c r="AA62" s="90"/>
    </row>
    <row r="64" spans="1:37" s="67" customFormat="1" x14ac:dyDescent="0.25">
      <c r="A64" s="16" t="s">
        <v>94</v>
      </c>
      <c r="B64" s="68"/>
      <c r="P64" s="79" t="s">
        <v>95</v>
      </c>
      <c r="Q64" s="80"/>
      <c r="R64" s="80"/>
      <c r="S64" s="80"/>
      <c r="T64" s="80"/>
      <c r="U64" s="80"/>
      <c r="V64" s="80"/>
      <c r="W64" s="80"/>
      <c r="X64" s="80"/>
      <c r="Y64" s="2"/>
      <c r="Z64" s="2"/>
    </row>
    <row r="65" spans="1:1" x14ac:dyDescent="0.25">
      <c r="A65" s="16" t="s">
        <v>93</v>
      </c>
    </row>
  </sheetData>
  <sortState ref="A5:AK61">
    <sortCondition descending="1" ref="AK5:AK61"/>
  </sortState>
  <mergeCells count="4">
    <mergeCell ref="C3:H3"/>
    <mergeCell ref="I3:N3"/>
    <mergeCell ref="O3:T3"/>
    <mergeCell ref="U3:Z3"/>
  </mergeCells>
  <conditionalFormatting sqref="H5:H62 N5:N62 T5:T62 Z5:Z62">
    <cfRule type="cellIs" priority="3" stopIfTrue="1" operator="equal">
      <formula>""</formula>
    </cfRule>
    <cfRule type="cellIs" dxfId="39" priority="4" stopIfTrue="1" operator="greaterThan">
      <formula>1</formula>
    </cfRule>
  </conditionalFormatting>
  <printOptions horizontalCentered="1"/>
  <pageMargins left="0.19685039370078741" right="0.19685039370078741" top="0.19685039370078741" bottom="0.31496062992125984" header="0.43307086614173229" footer="0.23622047244094491"/>
  <pageSetup paperSize="9" scale="53" orientation="landscape" r:id="rId1"/>
  <headerFooter alignWithMargins="0">
    <oddFooter>&amp;LDGRH A1-1&amp;R&amp;P/&amp;N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7">
    <tabColor rgb="FF92D050"/>
    <pageSetUpPr fitToPage="1"/>
  </sheetPr>
  <dimension ref="A1:I803"/>
  <sheetViews>
    <sheetView showZeros="0" zoomScale="75" zoomScaleNormal="75" workbookViewId="0">
      <selection activeCell="D2" sqref="D2"/>
    </sheetView>
  </sheetViews>
  <sheetFormatPr baseColWidth="10" defaultColWidth="11.42578125" defaultRowHeight="12.75" x14ac:dyDescent="0.2"/>
  <cols>
    <col min="1" max="16384" width="11.42578125" style="46"/>
  </cols>
  <sheetData>
    <row r="1" spans="2:8" ht="18" customHeight="1" x14ac:dyDescent="0.2">
      <c r="B1" s="45"/>
      <c r="C1" s="45"/>
      <c r="D1" s="45"/>
    </row>
    <row r="2" spans="2:8" x14ac:dyDescent="0.2">
      <c r="B2" s="47"/>
      <c r="C2" s="47"/>
      <c r="D2" s="47"/>
    </row>
    <row r="3" spans="2:8" x14ac:dyDescent="0.2">
      <c r="B3" s="47"/>
      <c r="C3" s="47"/>
      <c r="D3" s="47"/>
    </row>
    <row r="4" spans="2:8" x14ac:dyDescent="0.2">
      <c r="B4" s="47"/>
      <c r="C4" s="47"/>
      <c r="D4" s="47"/>
    </row>
    <row r="5" spans="2:8" x14ac:dyDescent="0.2">
      <c r="B5" s="47"/>
      <c r="C5" s="47"/>
      <c r="D5" s="47"/>
      <c r="G5" s="47"/>
      <c r="H5" s="47"/>
    </row>
    <row r="6" spans="2:8" x14ac:dyDescent="0.2">
      <c r="B6" s="47"/>
      <c r="C6" s="47"/>
      <c r="D6" s="47"/>
      <c r="E6" s="96"/>
    </row>
    <row r="7" spans="2:8" x14ac:dyDescent="0.2">
      <c r="B7" s="47"/>
      <c r="C7" s="47"/>
      <c r="D7" s="47"/>
      <c r="E7" s="96"/>
    </row>
    <row r="8" spans="2:8" x14ac:dyDescent="0.2">
      <c r="B8" s="47"/>
      <c r="C8" s="47"/>
      <c r="D8" s="47"/>
    </row>
    <row r="9" spans="2:8" x14ac:dyDescent="0.2">
      <c r="B9" s="47"/>
      <c r="C9" s="47"/>
      <c r="D9" s="47"/>
    </row>
    <row r="10" spans="2:8" x14ac:dyDescent="0.2">
      <c r="B10" s="47"/>
      <c r="C10" s="47"/>
      <c r="D10" s="47"/>
    </row>
    <row r="11" spans="2:8" x14ac:dyDescent="0.2">
      <c r="B11" s="47"/>
      <c r="C11" s="47"/>
      <c r="D11" s="47"/>
    </row>
    <row r="12" spans="2:8" x14ac:dyDescent="0.2">
      <c r="B12" s="47"/>
      <c r="C12" s="47"/>
      <c r="D12" s="47"/>
    </row>
    <row r="13" spans="2:8" x14ac:dyDescent="0.2">
      <c r="B13" s="47"/>
      <c r="C13" s="47"/>
      <c r="D13" s="47"/>
    </row>
    <row r="14" spans="2:8" x14ac:dyDescent="0.2">
      <c r="B14" s="47"/>
      <c r="C14" s="47"/>
      <c r="D14" s="47"/>
    </row>
    <row r="15" spans="2:8" x14ac:dyDescent="0.2">
      <c r="B15" s="47"/>
      <c r="C15" s="47"/>
      <c r="D15" s="47"/>
    </row>
    <row r="16" spans="2:8" x14ac:dyDescent="0.2">
      <c r="B16" s="47"/>
      <c r="C16" s="47"/>
      <c r="D16" s="47"/>
    </row>
    <row r="17" spans="2:9" x14ac:dyDescent="0.2">
      <c r="B17" s="47"/>
      <c r="C17" s="47"/>
      <c r="D17" s="47"/>
    </row>
    <row r="18" spans="2:9" x14ac:dyDescent="0.2">
      <c r="B18" s="47"/>
      <c r="C18" s="47"/>
      <c r="D18" s="47"/>
    </row>
    <row r="19" spans="2:9" x14ac:dyDescent="0.2">
      <c r="B19" s="47"/>
      <c r="C19" s="47"/>
      <c r="D19" s="47"/>
    </row>
    <row r="20" spans="2:9" x14ac:dyDescent="0.2">
      <c r="B20" s="47"/>
      <c r="C20" s="47"/>
      <c r="D20" s="47"/>
    </row>
    <row r="21" spans="2:9" x14ac:dyDescent="0.2">
      <c r="B21" s="47"/>
      <c r="C21" s="47"/>
      <c r="D21" s="47"/>
    </row>
    <row r="22" spans="2:9" x14ac:dyDescent="0.2">
      <c r="B22" s="47"/>
      <c r="C22" s="47"/>
      <c r="D22" s="47"/>
    </row>
    <row r="23" spans="2:9" x14ac:dyDescent="0.2">
      <c r="B23" s="47"/>
      <c r="C23" s="47"/>
      <c r="D23" s="47"/>
    </row>
    <row r="24" spans="2:9" x14ac:dyDescent="0.2">
      <c r="B24" s="47"/>
      <c r="C24" s="47"/>
      <c r="D24" s="47"/>
    </row>
    <row r="25" spans="2:9" x14ac:dyDescent="0.2">
      <c r="B25" s="47"/>
      <c r="C25" s="47"/>
      <c r="D25" s="47"/>
    </row>
    <row r="26" spans="2:9" ht="13.5" thickBot="1" x14ac:dyDescent="0.25">
      <c r="B26" s="47"/>
      <c r="C26" s="47"/>
      <c r="D26" s="47"/>
    </row>
    <row r="27" spans="2:9" ht="72.75" customHeight="1" thickTop="1" thickBot="1" x14ac:dyDescent="0.25">
      <c r="B27" s="48" t="s">
        <v>197</v>
      </c>
      <c r="C27" s="49"/>
      <c r="D27" s="49"/>
      <c r="E27" s="49"/>
      <c r="F27" s="49"/>
      <c r="G27" s="49"/>
      <c r="H27" s="50"/>
      <c r="I27" s="51"/>
    </row>
    <row r="28" spans="2:9" ht="19.5" hidden="1" customHeight="1" thickBot="1" x14ac:dyDescent="0.25">
      <c r="B28" s="52"/>
      <c r="C28" s="53"/>
      <c r="D28" s="53"/>
      <c r="E28" s="53"/>
      <c r="F28" s="53"/>
      <c r="G28" s="53"/>
      <c r="H28" s="53"/>
      <c r="I28" s="54"/>
    </row>
    <row r="29" spans="2:9" ht="19.5" hidden="1" customHeight="1" thickTop="1" x14ac:dyDescent="0.25">
      <c r="B29" s="346"/>
      <c r="C29" s="346"/>
      <c r="D29" s="346"/>
      <c r="E29" s="347"/>
      <c r="F29" s="347"/>
      <c r="G29" s="347"/>
      <c r="H29" s="347"/>
      <c r="I29" s="347"/>
    </row>
    <row r="30" spans="2:9" ht="13.5" thickTop="1" x14ac:dyDescent="0.2">
      <c r="B30" s="47"/>
      <c r="C30" s="47"/>
      <c r="D30" s="47"/>
    </row>
    <row r="31" spans="2:9" x14ac:dyDescent="0.2">
      <c r="B31" s="47"/>
      <c r="C31" s="47"/>
      <c r="D31" s="47"/>
    </row>
    <row r="32" spans="2:9" x14ac:dyDescent="0.2">
      <c r="B32" s="47"/>
      <c r="C32" s="47"/>
      <c r="D32" s="47"/>
    </row>
    <row r="33" spans="2:9" ht="15.75" x14ac:dyDescent="0.2">
      <c r="B33" s="55"/>
      <c r="C33" s="56"/>
      <c r="D33" s="56"/>
      <c r="E33" s="57"/>
      <c r="F33" s="57"/>
      <c r="G33" s="57"/>
      <c r="H33" s="57"/>
      <c r="I33" s="57"/>
    </row>
    <row r="34" spans="2:9" x14ac:dyDescent="0.2">
      <c r="B34" s="47"/>
      <c r="C34" s="47"/>
      <c r="D34" s="47"/>
    </row>
    <row r="35" spans="2:9" x14ac:dyDescent="0.2">
      <c r="B35" s="47"/>
      <c r="C35" s="47"/>
      <c r="D35" s="47"/>
    </row>
    <row r="36" spans="2:9" ht="15.75" x14ac:dyDescent="0.25">
      <c r="B36" s="47"/>
      <c r="C36" s="47"/>
      <c r="D36" s="47"/>
      <c r="E36" s="58"/>
    </row>
    <row r="37" spans="2:9" x14ac:dyDescent="0.2">
      <c r="B37" s="47"/>
      <c r="C37" s="59"/>
      <c r="D37" s="47"/>
    </row>
    <row r="38" spans="2:9" x14ac:dyDescent="0.2">
      <c r="B38" s="47"/>
      <c r="C38" s="59"/>
      <c r="D38" s="47"/>
    </row>
    <row r="39" spans="2:9" x14ac:dyDescent="0.2">
      <c r="B39" s="47"/>
      <c r="C39" s="59"/>
      <c r="D39" s="47"/>
    </row>
    <row r="40" spans="2:9" x14ac:dyDescent="0.2">
      <c r="B40" s="47"/>
      <c r="C40" s="59"/>
      <c r="D40" s="47"/>
    </row>
    <row r="41" spans="2:9" x14ac:dyDescent="0.2">
      <c r="B41" s="47"/>
      <c r="C41" s="60"/>
      <c r="D41" s="47"/>
    </row>
    <row r="42" spans="2:9" x14ac:dyDescent="0.2">
      <c r="B42" s="47"/>
    </row>
    <row r="43" spans="2:9" x14ac:dyDescent="0.2">
      <c r="B43" s="47"/>
      <c r="C43" s="47"/>
      <c r="D43" s="47"/>
    </row>
    <row r="44" spans="2:9" x14ac:dyDescent="0.2">
      <c r="B44" s="47"/>
      <c r="C44" s="47"/>
      <c r="D44" s="47"/>
    </row>
    <row r="45" spans="2:9" x14ac:dyDescent="0.2">
      <c r="B45" s="47"/>
      <c r="C45" s="47"/>
      <c r="D45" s="47"/>
    </row>
    <row r="46" spans="2:9" ht="89.25" customHeight="1" x14ac:dyDescent="0.2">
      <c r="B46" s="47"/>
      <c r="C46" s="47"/>
      <c r="D46" s="47"/>
    </row>
    <row r="47" spans="2:9" x14ac:dyDescent="0.2">
      <c r="B47" s="47"/>
      <c r="C47" s="47"/>
      <c r="D47" s="47"/>
    </row>
    <row r="48" spans="2:9" x14ac:dyDescent="0.2">
      <c r="B48" s="47"/>
      <c r="C48" s="47"/>
      <c r="D48" s="47"/>
    </row>
    <row r="49" spans="1:9" x14ac:dyDescent="0.2">
      <c r="B49" s="47"/>
      <c r="C49" s="47"/>
      <c r="D49" s="47"/>
    </row>
    <row r="50" spans="1:9" x14ac:dyDescent="0.2">
      <c r="B50" s="47"/>
      <c r="C50" s="47"/>
      <c r="D50" s="47"/>
    </row>
    <row r="51" spans="1:9" x14ac:dyDescent="0.2">
      <c r="B51" s="47"/>
      <c r="C51" s="47"/>
      <c r="D51" s="47"/>
    </row>
    <row r="52" spans="1:9" x14ac:dyDescent="0.2">
      <c r="B52" s="47"/>
      <c r="C52" s="47"/>
      <c r="D52" s="47"/>
      <c r="F52" s="348"/>
      <c r="G52" s="348"/>
      <c r="H52" s="348"/>
    </row>
    <row r="53" spans="1:9" ht="16.5" customHeight="1" x14ac:dyDescent="0.2">
      <c r="A53" s="57" t="s">
        <v>82</v>
      </c>
      <c r="B53" s="61"/>
      <c r="C53" s="62"/>
      <c r="D53" s="62"/>
      <c r="E53" s="56"/>
      <c r="F53" s="56"/>
      <c r="G53" s="57"/>
      <c r="H53" s="57"/>
      <c r="I53" s="62"/>
    </row>
    <row r="54" spans="1:9" ht="16.5" customHeight="1" x14ac:dyDescent="0.2">
      <c r="A54" s="62" t="s">
        <v>83</v>
      </c>
      <c r="B54" s="61"/>
      <c r="C54" s="62"/>
      <c r="D54" s="62"/>
      <c r="E54" s="56"/>
      <c r="F54" s="56"/>
      <c r="G54" s="57"/>
      <c r="H54" s="57"/>
      <c r="I54" s="62"/>
    </row>
    <row r="55" spans="1:9" ht="16.5" customHeight="1" x14ac:dyDescent="0.2">
      <c r="A55" s="57" t="s">
        <v>217</v>
      </c>
      <c r="B55" s="61"/>
      <c r="C55" s="62"/>
      <c r="D55" s="62"/>
      <c r="E55" s="56"/>
      <c r="F55" s="56"/>
      <c r="G55" s="57"/>
      <c r="H55" s="57"/>
      <c r="I55" s="62"/>
    </row>
    <row r="56" spans="1:9" x14ac:dyDescent="0.2">
      <c r="A56" s="63" t="s">
        <v>174</v>
      </c>
      <c r="B56" s="61"/>
      <c r="C56" s="62"/>
      <c r="D56" s="62"/>
      <c r="E56" s="62"/>
      <c r="F56" s="62"/>
      <c r="G56" s="62"/>
      <c r="H56" s="62"/>
      <c r="I56" s="62"/>
    </row>
    <row r="57" spans="1:9" x14ac:dyDescent="0.2">
      <c r="A57" s="57"/>
      <c r="B57" s="61"/>
      <c r="C57" s="62"/>
      <c r="D57" s="62"/>
      <c r="E57" s="56"/>
      <c r="F57" s="56"/>
      <c r="G57" s="57"/>
      <c r="H57" s="57"/>
      <c r="I57" s="62"/>
    </row>
    <row r="58" spans="1:9" x14ac:dyDescent="0.2">
      <c r="A58" s="63"/>
      <c r="B58" s="61"/>
      <c r="C58" s="62"/>
      <c r="D58" s="62"/>
      <c r="E58" s="62"/>
      <c r="F58" s="62"/>
      <c r="G58" s="62"/>
      <c r="H58" s="62"/>
      <c r="I58" s="62"/>
    </row>
    <row r="59" spans="1:9" ht="30.75" customHeight="1" x14ac:dyDescent="0.2">
      <c r="B59" s="47"/>
      <c r="C59" s="47"/>
      <c r="D59" s="47"/>
    </row>
    <row r="60" spans="1:9" ht="15" x14ac:dyDescent="0.2">
      <c r="A60" s="64" t="s">
        <v>84</v>
      </c>
      <c r="C60" s="47"/>
      <c r="D60" s="47"/>
      <c r="I60" s="65" t="s">
        <v>215</v>
      </c>
    </row>
    <row r="61" spans="1:9" x14ac:dyDescent="0.2">
      <c r="B61" s="47"/>
      <c r="C61" s="47"/>
      <c r="D61" s="47"/>
    </row>
    <row r="62" spans="1:9" x14ac:dyDescent="0.2">
      <c r="B62" s="47"/>
      <c r="C62" s="47"/>
      <c r="D62" s="47"/>
    </row>
    <row r="63" spans="1:9" x14ac:dyDescent="0.2">
      <c r="B63" s="47"/>
      <c r="C63" s="47"/>
      <c r="D63" s="47"/>
    </row>
    <row r="64" spans="1:9" x14ac:dyDescent="0.2">
      <c r="B64" s="47"/>
      <c r="C64" s="47"/>
      <c r="D64" s="47"/>
    </row>
    <row r="65" spans="2:4" x14ac:dyDescent="0.2">
      <c r="B65" s="47"/>
      <c r="C65" s="47"/>
      <c r="D65" s="47"/>
    </row>
    <row r="66" spans="2:4" x14ac:dyDescent="0.2">
      <c r="B66" s="47"/>
      <c r="C66" s="47"/>
      <c r="D66" s="47"/>
    </row>
    <row r="67" spans="2:4" x14ac:dyDescent="0.2">
      <c r="B67" s="47"/>
      <c r="C67" s="47"/>
      <c r="D67" s="47"/>
    </row>
    <row r="68" spans="2:4" x14ac:dyDescent="0.2">
      <c r="B68" s="47"/>
      <c r="C68" s="47"/>
      <c r="D68" s="47"/>
    </row>
    <row r="69" spans="2:4" x14ac:dyDescent="0.2">
      <c r="B69" s="47"/>
      <c r="C69" s="47"/>
      <c r="D69" s="47"/>
    </row>
    <row r="70" spans="2:4" x14ac:dyDescent="0.2">
      <c r="B70" s="47"/>
      <c r="C70" s="47"/>
      <c r="D70" s="47"/>
    </row>
    <row r="71" spans="2:4" x14ac:dyDescent="0.2">
      <c r="B71" s="47"/>
      <c r="C71" s="47"/>
      <c r="D71" s="47"/>
    </row>
    <row r="72" spans="2:4" x14ac:dyDescent="0.2">
      <c r="B72" s="47"/>
      <c r="C72" s="47"/>
      <c r="D72" s="47"/>
    </row>
    <row r="73" spans="2:4" x14ac:dyDescent="0.2">
      <c r="B73" s="47"/>
      <c r="C73" s="47"/>
      <c r="D73" s="47"/>
    </row>
    <row r="74" spans="2:4" x14ac:dyDescent="0.2">
      <c r="B74" s="47"/>
      <c r="C74" s="47"/>
      <c r="D74" s="47"/>
    </row>
    <row r="75" spans="2:4" x14ac:dyDescent="0.2">
      <c r="B75" s="47"/>
      <c r="C75" s="47"/>
      <c r="D75" s="47"/>
    </row>
    <row r="76" spans="2:4" x14ac:dyDescent="0.2">
      <c r="B76" s="47"/>
      <c r="C76" s="47"/>
      <c r="D76" s="47"/>
    </row>
    <row r="77" spans="2:4" x14ac:dyDescent="0.2">
      <c r="B77" s="47"/>
      <c r="C77" s="47"/>
      <c r="D77" s="47"/>
    </row>
    <row r="78" spans="2:4" x14ac:dyDescent="0.2">
      <c r="B78" s="47"/>
      <c r="C78" s="47"/>
      <c r="D78" s="47"/>
    </row>
    <row r="79" spans="2:4" x14ac:dyDescent="0.2">
      <c r="B79" s="47"/>
      <c r="C79" s="47"/>
      <c r="D79" s="47"/>
    </row>
    <row r="80" spans="2:4" x14ac:dyDescent="0.2">
      <c r="B80" s="47"/>
      <c r="C80" s="47"/>
      <c r="D80" s="47"/>
    </row>
    <row r="81" spans="2:4" x14ac:dyDescent="0.2">
      <c r="B81" s="47"/>
      <c r="C81" s="47"/>
      <c r="D81" s="47"/>
    </row>
    <row r="82" spans="2:4" x14ac:dyDescent="0.2">
      <c r="B82" s="47"/>
      <c r="C82" s="47"/>
      <c r="D82" s="47"/>
    </row>
    <row r="83" spans="2:4" x14ac:dyDescent="0.2">
      <c r="B83" s="47"/>
      <c r="C83" s="47"/>
      <c r="D83" s="47"/>
    </row>
    <row r="84" spans="2:4" x14ac:dyDescent="0.2">
      <c r="B84" s="47"/>
      <c r="C84" s="47"/>
      <c r="D84" s="47"/>
    </row>
    <row r="85" spans="2:4" x14ac:dyDescent="0.2">
      <c r="B85" s="47"/>
      <c r="C85" s="47"/>
      <c r="D85" s="47"/>
    </row>
    <row r="86" spans="2:4" x14ac:dyDescent="0.2">
      <c r="B86" s="47"/>
      <c r="C86" s="47"/>
      <c r="D86" s="47"/>
    </row>
    <row r="87" spans="2:4" x14ac:dyDescent="0.2">
      <c r="B87" s="47"/>
      <c r="C87" s="47"/>
      <c r="D87" s="47"/>
    </row>
    <row r="88" spans="2:4" x14ac:dyDescent="0.2">
      <c r="B88" s="47"/>
      <c r="C88" s="47"/>
      <c r="D88" s="47"/>
    </row>
    <row r="89" spans="2:4" x14ac:dyDescent="0.2">
      <c r="B89" s="47"/>
      <c r="C89" s="47"/>
      <c r="D89" s="47"/>
    </row>
    <row r="90" spans="2:4" x14ac:dyDescent="0.2">
      <c r="B90" s="47"/>
      <c r="C90" s="47"/>
      <c r="D90" s="47"/>
    </row>
    <row r="91" spans="2:4" x14ac:dyDescent="0.2">
      <c r="B91" s="47"/>
      <c r="C91" s="47"/>
      <c r="D91" s="47"/>
    </row>
    <row r="92" spans="2:4" x14ac:dyDescent="0.2">
      <c r="B92" s="47"/>
      <c r="C92" s="47"/>
      <c r="D92" s="47"/>
    </row>
    <row r="93" spans="2:4" x14ac:dyDescent="0.2">
      <c r="B93" s="47"/>
      <c r="C93" s="47"/>
      <c r="D93" s="47"/>
    </row>
    <row r="94" spans="2:4" x14ac:dyDescent="0.2">
      <c r="B94" s="47"/>
      <c r="C94" s="47"/>
      <c r="D94" s="47"/>
    </row>
    <row r="95" spans="2:4" x14ac:dyDescent="0.2">
      <c r="B95" s="47"/>
      <c r="C95" s="47"/>
      <c r="D95" s="47"/>
    </row>
    <row r="96" spans="2:4" x14ac:dyDescent="0.2">
      <c r="B96" s="47"/>
      <c r="C96" s="47"/>
      <c r="D96" s="47"/>
    </row>
    <row r="97" spans="2:4" x14ac:dyDescent="0.2">
      <c r="B97" s="47"/>
      <c r="C97" s="47"/>
      <c r="D97" s="47"/>
    </row>
    <row r="98" spans="2:4" x14ac:dyDescent="0.2">
      <c r="B98" s="47"/>
      <c r="C98" s="47"/>
      <c r="D98" s="47"/>
    </row>
    <row r="99" spans="2:4" x14ac:dyDescent="0.2">
      <c r="B99" s="47"/>
      <c r="C99" s="47"/>
      <c r="D99" s="47"/>
    </row>
    <row r="100" spans="2:4" x14ac:dyDescent="0.2">
      <c r="B100" s="47"/>
      <c r="C100" s="47"/>
      <c r="D100" s="47"/>
    </row>
    <row r="101" spans="2:4" x14ac:dyDescent="0.2">
      <c r="B101" s="47"/>
      <c r="C101" s="47"/>
      <c r="D101" s="47"/>
    </row>
    <row r="102" spans="2:4" x14ac:dyDescent="0.2">
      <c r="B102" s="47"/>
      <c r="C102" s="47"/>
      <c r="D102" s="47"/>
    </row>
    <row r="103" spans="2:4" x14ac:dyDescent="0.2">
      <c r="B103" s="47"/>
      <c r="C103" s="47"/>
      <c r="D103" s="47"/>
    </row>
    <row r="104" spans="2:4" x14ac:dyDescent="0.2">
      <c r="B104" s="47"/>
      <c r="C104" s="47"/>
      <c r="D104" s="47"/>
    </row>
    <row r="105" spans="2:4" x14ac:dyDescent="0.2">
      <c r="B105" s="47"/>
      <c r="C105" s="47"/>
      <c r="D105" s="47"/>
    </row>
    <row r="106" spans="2:4" x14ac:dyDescent="0.2">
      <c r="B106" s="47"/>
      <c r="C106" s="47"/>
      <c r="D106" s="47"/>
    </row>
    <row r="107" spans="2:4" x14ac:dyDescent="0.2">
      <c r="B107" s="47"/>
      <c r="C107" s="47"/>
      <c r="D107" s="47"/>
    </row>
    <row r="108" spans="2:4" x14ac:dyDescent="0.2">
      <c r="B108" s="47"/>
      <c r="C108" s="47"/>
      <c r="D108" s="47"/>
    </row>
    <row r="109" spans="2:4" x14ac:dyDescent="0.2">
      <c r="B109" s="47"/>
      <c r="C109" s="47"/>
      <c r="D109" s="47"/>
    </row>
    <row r="110" spans="2:4" x14ac:dyDescent="0.2">
      <c r="B110" s="47"/>
      <c r="C110" s="47"/>
      <c r="D110" s="47"/>
    </row>
    <row r="111" spans="2:4" x14ac:dyDescent="0.2">
      <c r="B111" s="47"/>
      <c r="C111" s="47"/>
      <c r="D111" s="47"/>
    </row>
    <row r="112" spans="2:4" x14ac:dyDescent="0.2">
      <c r="B112" s="47"/>
      <c r="C112" s="47"/>
      <c r="D112" s="47"/>
    </row>
    <row r="113" spans="2:4" x14ac:dyDescent="0.2">
      <c r="B113" s="47"/>
      <c r="C113" s="47"/>
      <c r="D113" s="47"/>
    </row>
    <row r="114" spans="2:4" x14ac:dyDescent="0.2">
      <c r="B114" s="47"/>
      <c r="C114" s="47"/>
      <c r="D114" s="47"/>
    </row>
    <row r="115" spans="2:4" x14ac:dyDescent="0.2">
      <c r="B115" s="47"/>
      <c r="C115" s="47"/>
      <c r="D115" s="47"/>
    </row>
    <row r="116" spans="2:4" x14ac:dyDescent="0.2">
      <c r="B116" s="47"/>
      <c r="C116" s="47"/>
      <c r="D116" s="47"/>
    </row>
    <row r="117" spans="2:4" x14ac:dyDescent="0.2">
      <c r="B117" s="47"/>
      <c r="C117" s="47"/>
      <c r="D117" s="47"/>
    </row>
    <row r="118" spans="2:4" x14ac:dyDescent="0.2">
      <c r="B118" s="47"/>
      <c r="C118" s="47"/>
      <c r="D118" s="47"/>
    </row>
    <row r="119" spans="2:4" x14ac:dyDescent="0.2">
      <c r="B119" s="47"/>
      <c r="C119" s="47"/>
      <c r="D119" s="47"/>
    </row>
    <row r="120" spans="2:4" x14ac:dyDescent="0.2">
      <c r="B120" s="47"/>
      <c r="C120" s="47"/>
      <c r="D120" s="47"/>
    </row>
    <row r="121" spans="2:4" x14ac:dyDescent="0.2">
      <c r="B121" s="47"/>
      <c r="C121" s="47"/>
      <c r="D121" s="47"/>
    </row>
    <row r="122" spans="2:4" x14ac:dyDescent="0.2">
      <c r="B122" s="47"/>
      <c r="C122" s="47"/>
      <c r="D122" s="47"/>
    </row>
    <row r="123" spans="2:4" x14ac:dyDescent="0.2">
      <c r="B123" s="47"/>
      <c r="C123" s="47"/>
      <c r="D123" s="47"/>
    </row>
    <row r="124" spans="2:4" x14ac:dyDescent="0.2">
      <c r="B124" s="47"/>
      <c r="C124" s="47"/>
      <c r="D124" s="47"/>
    </row>
    <row r="125" spans="2:4" x14ac:dyDescent="0.2">
      <c r="B125" s="47"/>
      <c r="C125" s="47"/>
      <c r="D125" s="47"/>
    </row>
    <row r="126" spans="2:4" x14ac:dyDescent="0.2">
      <c r="B126" s="47"/>
      <c r="C126" s="47"/>
      <c r="D126" s="47"/>
    </row>
    <row r="127" spans="2:4" x14ac:dyDescent="0.2">
      <c r="B127" s="47"/>
      <c r="C127" s="47"/>
      <c r="D127" s="47"/>
    </row>
    <row r="128" spans="2:4" x14ac:dyDescent="0.2">
      <c r="B128" s="47"/>
      <c r="C128" s="47"/>
      <c r="D128" s="47"/>
    </row>
    <row r="129" spans="2:4" x14ac:dyDescent="0.2">
      <c r="B129" s="47"/>
      <c r="C129" s="47"/>
      <c r="D129" s="47"/>
    </row>
    <row r="130" spans="2:4" x14ac:dyDescent="0.2">
      <c r="B130" s="47"/>
      <c r="C130" s="47"/>
      <c r="D130" s="47"/>
    </row>
    <row r="131" spans="2:4" x14ac:dyDescent="0.2">
      <c r="B131" s="47"/>
      <c r="C131" s="47"/>
      <c r="D131" s="47"/>
    </row>
    <row r="132" spans="2:4" x14ac:dyDescent="0.2">
      <c r="B132" s="47"/>
      <c r="C132" s="47"/>
      <c r="D132" s="47"/>
    </row>
    <row r="133" spans="2:4" x14ac:dyDescent="0.2">
      <c r="B133" s="47"/>
      <c r="C133" s="47"/>
      <c r="D133" s="47"/>
    </row>
    <row r="134" spans="2:4" x14ac:dyDescent="0.2">
      <c r="B134" s="47"/>
      <c r="C134" s="47"/>
      <c r="D134" s="47"/>
    </row>
    <row r="135" spans="2:4" x14ac:dyDescent="0.2">
      <c r="B135" s="47"/>
      <c r="C135" s="47"/>
      <c r="D135" s="47"/>
    </row>
    <row r="136" spans="2:4" x14ac:dyDescent="0.2">
      <c r="B136" s="47"/>
      <c r="C136" s="47"/>
      <c r="D136" s="47"/>
    </row>
    <row r="137" spans="2:4" x14ac:dyDescent="0.2">
      <c r="B137" s="47"/>
      <c r="C137" s="47"/>
      <c r="D137" s="47"/>
    </row>
    <row r="138" spans="2:4" x14ac:dyDescent="0.2">
      <c r="B138" s="47"/>
      <c r="C138" s="47"/>
      <c r="D138" s="47"/>
    </row>
    <row r="139" spans="2:4" x14ac:dyDescent="0.2">
      <c r="B139" s="47"/>
      <c r="C139" s="47"/>
      <c r="D139" s="47"/>
    </row>
    <row r="140" spans="2:4" x14ac:dyDescent="0.2">
      <c r="B140" s="47"/>
      <c r="C140" s="47"/>
      <c r="D140" s="47"/>
    </row>
    <row r="141" spans="2:4" x14ac:dyDescent="0.2">
      <c r="B141" s="47"/>
      <c r="C141" s="47"/>
      <c r="D141" s="47"/>
    </row>
    <row r="142" spans="2:4" x14ac:dyDescent="0.2">
      <c r="B142" s="47"/>
      <c r="C142" s="47"/>
      <c r="D142" s="47"/>
    </row>
    <row r="143" spans="2:4" x14ac:dyDescent="0.2">
      <c r="B143" s="47"/>
      <c r="C143" s="47"/>
      <c r="D143" s="47"/>
    </row>
    <row r="144" spans="2:4" x14ac:dyDescent="0.2">
      <c r="B144" s="47"/>
      <c r="C144" s="47"/>
      <c r="D144" s="47"/>
    </row>
    <row r="145" spans="2:4" x14ac:dyDescent="0.2">
      <c r="B145" s="47"/>
      <c r="C145" s="47"/>
      <c r="D145" s="47"/>
    </row>
    <row r="146" spans="2:4" x14ac:dyDescent="0.2">
      <c r="B146" s="47"/>
      <c r="C146" s="47"/>
      <c r="D146" s="47"/>
    </row>
    <row r="147" spans="2:4" x14ac:dyDescent="0.2">
      <c r="B147" s="47"/>
      <c r="C147" s="47"/>
      <c r="D147" s="47"/>
    </row>
    <row r="148" spans="2:4" x14ac:dyDescent="0.2">
      <c r="B148" s="47"/>
      <c r="C148" s="47"/>
      <c r="D148" s="47"/>
    </row>
    <row r="149" spans="2:4" x14ac:dyDescent="0.2">
      <c r="B149" s="47"/>
      <c r="C149" s="47"/>
      <c r="D149" s="47"/>
    </row>
    <row r="150" spans="2:4" x14ac:dyDescent="0.2">
      <c r="B150" s="47"/>
      <c r="C150" s="47"/>
      <c r="D150" s="47"/>
    </row>
    <row r="151" spans="2:4" x14ac:dyDescent="0.2">
      <c r="B151" s="47"/>
      <c r="C151" s="47"/>
      <c r="D151" s="47"/>
    </row>
    <row r="152" spans="2:4" x14ac:dyDescent="0.2">
      <c r="B152" s="47"/>
      <c r="C152" s="47"/>
      <c r="D152" s="47"/>
    </row>
    <row r="153" spans="2:4" x14ac:dyDescent="0.2">
      <c r="B153" s="47"/>
      <c r="C153" s="47"/>
      <c r="D153" s="47"/>
    </row>
    <row r="154" spans="2:4" x14ac:dyDescent="0.2">
      <c r="B154" s="47"/>
      <c r="C154" s="47"/>
      <c r="D154" s="47"/>
    </row>
    <row r="155" spans="2:4" x14ac:dyDescent="0.2">
      <c r="B155" s="47"/>
      <c r="C155" s="47"/>
      <c r="D155" s="47"/>
    </row>
    <row r="156" spans="2:4" x14ac:dyDescent="0.2">
      <c r="B156" s="47"/>
      <c r="C156" s="47"/>
      <c r="D156" s="47"/>
    </row>
    <row r="157" spans="2:4" x14ac:dyDescent="0.2">
      <c r="B157" s="47"/>
      <c r="C157" s="47"/>
      <c r="D157" s="47"/>
    </row>
    <row r="158" spans="2:4" x14ac:dyDescent="0.2">
      <c r="B158" s="47"/>
      <c r="C158" s="47"/>
      <c r="D158" s="47"/>
    </row>
    <row r="159" spans="2:4" x14ac:dyDescent="0.2">
      <c r="B159" s="47"/>
      <c r="C159" s="47"/>
      <c r="D159" s="47"/>
    </row>
    <row r="160" spans="2:4" x14ac:dyDescent="0.2">
      <c r="B160" s="47"/>
      <c r="C160" s="47"/>
      <c r="D160" s="47"/>
    </row>
    <row r="161" spans="2:4" x14ac:dyDescent="0.2">
      <c r="B161" s="47"/>
      <c r="C161" s="47"/>
      <c r="D161" s="47"/>
    </row>
    <row r="162" spans="2:4" x14ac:dyDescent="0.2">
      <c r="B162" s="47"/>
      <c r="C162" s="47"/>
      <c r="D162" s="47"/>
    </row>
    <row r="163" spans="2:4" x14ac:dyDescent="0.2">
      <c r="B163" s="47"/>
      <c r="C163" s="47"/>
      <c r="D163" s="47"/>
    </row>
    <row r="164" spans="2:4" x14ac:dyDescent="0.2">
      <c r="B164" s="47"/>
      <c r="C164" s="47"/>
      <c r="D164" s="47"/>
    </row>
    <row r="165" spans="2:4" x14ac:dyDescent="0.2">
      <c r="B165" s="47"/>
      <c r="C165" s="47"/>
      <c r="D165" s="47"/>
    </row>
    <row r="166" spans="2:4" x14ac:dyDescent="0.2">
      <c r="B166" s="47"/>
      <c r="C166" s="47"/>
      <c r="D166" s="47"/>
    </row>
    <row r="167" spans="2:4" x14ac:dyDescent="0.2">
      <c r="B167" s="47"/>
      <c r="C167" s="47"/>
      <c r="D167" s="47"/>
    </row>
    <row r="168" spans="2:4" x14ac:dyDescent="0.2">
      <c r="B168" s="47"/>
      <c r="C168" s="47"/>
      <c r="D168" s="47"/>
    </row>
    <row r="169" spans="2:4" x14ac:dyDescent="0.2">
      <c r="B169" s="47"/>
      <c r="C169" s="47"/>
      <c r="D169" s="47"/>
    </row>
    <row r="170" spans="2:4" x14ac:dyDescent="0.2">
      <c r="B170" s="47"/>
      <c r="C170" s="47"/>
      <c r="D170" s="47"/>
    </row>
    <row r="171" spans="2:4" x14ac:dyDescent="0.2">
      <c r="B171" s="47"/>
      <c r="C171" s="47"/>
      <c r="D171" s="47"/>
    </row>
    <row r="172" spans="2:4" x14ac:dyDescent="0.2">
      <c r="B172" s="47"/>
      <c r="C172" s="47"/>
      <c r="D172" s="47"/>
    </row>
    <row r="173" spans="2:4" x14ac:dyDescent="0.2">
      <c r="B173" s="47"/>
      <c r="C173" s="47"/>
      <c r="D173" s="47"/>
    </row>
    <row r="174" spans="2:4" x14ac:dyDescent="0.2">
      <c r="B174" s="47"/>
      <c r="C174" s="47"/>
      <c r="D174" s="47"/>
    </row>
    <row r="175" spans="2:4" x14ac:dyDescent="0.2">
      <c r="B175" s="47"/>
      <c r="C175" s="47"/>
      <c r="D175" s="47"/>
    </row>
    <row r="176" spans="2:4" x14ac:dyDescent="0.2">
      <c r="B176" s="47"/>
      <c r="C176" s="47"/>
      <c r="D176" s="47"/>
    </row>
    <row r="177" spans="2:4" x14ac:dyDescent="0.2">
      <c r="B177" s="47"/>
      <c r="C177" s="47"/>
      <c r="D177" s="47"/>
    </row>
    <row r="178" spans="2:4" x14ac:dyDescent="0.2">
      <c r="B178" s="47"/>
      <c r="C178" s="47"/>
      <c r="D178" s="47"/>
    </row>
    <row r="179" spans="2:4" x14ac:dyDescent="0.2">
      <c r="B179" s="47"/>
      <c r="C179" s="47"/>
      <c r="D179" s="47"/>
    </row>
    <row r="180" spans="2:4" x14ac:dyDescent="0.2">
      <c r="B180" s="47"/>
      <c r="C180" s="47"/>
      <c r="D180" s="47"/>
    </row>
    <row r="181" spans="2:4" x14ac:dyDescent="0.2">
      <c r="B181" s="47"/>
      <c r="C181" s="47"/>
      <c r="D181" s="47"/>
    </row>
    <row r="182" spans="2:4" x14ac:dyDescent="0.2">
      <c r="B182" s="47"/>
      <c r="C182" s="47"/>
      <c r="D182" s="47"/>
    </row>
    <row r="183" spans="2:4" x14ac:dyDescent="0.2">
      <c r="B183" s="47"/>
      <c r="C183" s="47"/>
      <c r="D183" s="47"/>
    </row>
    <row r="184" spans="2:4" x14ac:dyDescent="0.2">
      <c r="B184" s="47"/>
      <c r="C184" s="47"/>
      <c r="D184" s="47"/>
    </row>
    <row r="185" spans="2:4" x14ac:dyDescent="0.2">
      <c r="B185" s="47"/>
      <c r="C185" s="47"/>
      <c r="D185" s="47"/>
    </row>
    <row r="186" spans="2:4" x14ac:dyDescent="0.2">
      <c r="B186" s="47"/>
      <c r="C186" s="47"/>
      <c r="D186" s="47"/>
    </row>
    <row r="187" spans="2:4" x14ac:dyDescent="0.2">
      <c r="B187" s="47"/>
      <c r="C187" s="47"/>
      <c r="D187" s="47"/>
    </row>
    <row r="188" spans="2:4" x14ac:dyDescent="0.2">
      <c r="B188" s="47"/>
      <c r="C188" s="47"/>
      <c r="D188" s="47"/>
    </row>
    <row r="189" spans="2:4" x14ac:dyDescent="0.2">
      <c r="B189" s="47"/>
      <c r="C189" s="47"/>
      <c r="D189" s="47"/>
    </row>
    <row r="190" spans="2:4" x14ac:dyDescent="0.2">
      <c r="B190" s="47"/>
      <c r="C190" s="47"/>
      <c r="D190" s="47"/>
    </row>
    <row r="191" spans="2:4" x14ac:dyDescent="0.2">
      <c r="B191" s="47"/>
      <c r="C191" s="47"/>
      <c r="D191" s="47"/>
    </row>
    <row r="192" spans="2:4" x14ac:dyDescent="0.2">
      <c r="B192" s="47"/>
      <c r="C192" s="47"/>
      <c r="D192" s="47"/>
    </row>
    <row r="193" spans="2:4" x14ac:dyDescent="0.2">
      <c r="B193" s="47"/>
      <c r="C193" s="47"/>
      <c r="D193" s="47"/>
    </row>
    <row r="194" spans="2:4" x14ac:dyDescent="0.2">
      <c r="B194" s="47"/>
      <c r="C194" s="47"/>
      <c r="D194" s="47"/>
    </row>
    <row r="195" spans="2:4" x14ac:dyDescent="0.2">
      <c r="B195" s="47"/>
      <c r="C195" s="47"/>
      <c r="D195" s="47"/>
    </row>
    <row r="196" spans="2:4" x14ac:dyDescent="0.2">
      <c r="B196" s="47"/>
      <c r="C196" s="47"/>
      <c r="D196" s="47"/>
    </row>
    <row r="197" spans="2:4" x14ac:dyDescent="0.2">
      <c r="B197" s="47"/>
      <c r="C197" s="47"/>
      <c r="D197" s="47"/>
    </row>
    <row r="198" spans="2:4" x14ac:dyDescent="0.2">
      <c r="B198" s="47"/>
      <c r="C198" s="47"/>
      <c r="D198" s="47"/>
    </row>
    <row r="199" spans="2:4" x14ac:dyDescent="0.2">
      <c r="B199" s="47"/>
      <c r="C199" s="47"/>
      <c r="D199" s="47"/>
    </row>
    <row r="200" spans="2:4" x14ac:dyDescent="0.2">
      <c r="B200" s="47"/>
      <c r="C200" s="47"/>
      <c r="D200" s="47"/>
    </row>
    <row r="201" spans="2:4" x14ac:dyDescent="0.2">
      <c r="B201" s="47"/>
      <c r="C201" s="47"/>
      <c r="D201" s="47"/>
    </row>
    <row r="202" spans="2:4" x14ac:dyDescent="0.2">
      <c r="B202" s="47"/>
      <c r="C202" s="47"/>
      <c r="D202" s="47"/>
    </row>
    <row r="203" spans="2:4" x14ac:dyDescent="0.2">
      <c r="B203" s="47"/>
      <c r="C203" s="47"/>
      <c r="D203" s="47"/>
    </row>
    <row r="204" spans="2:4" x14ac:dyDescent="0.2">
      <c r="B204" s="47"/>
      <c r="C204" s="47"/>
      <c r="D204" s="47"/>
    </row>
    <row r="205" spans="2:4" x14ac:dyDescent="0.2">
      <c r="B205" s="47"/>
      <c r="C205" s="47"/>
      <c r="D205" s="47"/>
    </row>
    <row r="206" spans="2:4" x14ac:dyDescent="0.2">
      <c r="B206" s="47"/>
      <c r="C206" s="47"/>
      <c r="D206" s="47"/>
    </row>
    <row r="207" spans="2:4" x14ac:dyDescent="0.2">
      <c r="B207" s="47"/>
      <c r="C207" s="47"/>
      <c r="D207" s="47"/>
    </row>
    <row r="208" spans="2:4" x14ac:dyDescent="0.2">
      <c r="B208" s="47"/>
      <c r="C208" s="47"/>
      <c r="D208" s="47"/>
    </row>
    <row r="209" spans="2:4" x14ac:dyDescent="0.2">
      <c r="B209" s="47"/>
      <c r="C209" s="47"/>
      <c r="D209" s="47"/>
    </row>
    <row r="210" spans="2:4" x14ac:dyDescent="0.2">
      <c r="B210" s="47"/>
      <c r="C210" s="47"/>
      <c r="D210" s="47"/>
    </row>
    <row r="211" spans="2:4" x14ac:dyDescent="0.2">
      <c r="B211" s="47"/>
      <c r="C211" s="47"/>
      <c r="D211" s="47"/>
    </row>
    <row r="212" spans="2:4" x14ac:dyDescent="0.2">
      <c r="B212" s="47"/>
      <c r="C212" s="47"/>
      <c r="D212" s="47"/>
    </row>
    <row r="213" spans="2:4" x14ac:dyDescent="0.2">
      <c r="B213" s="47"/>
      <c r="C213" s="47"/>
      <c r="D213" s="47"/>
    </row>
    <row r="214" spans="2:4" x14ac:dyDescent="0.2">
      <c r="B214" s="47"/>
      <c r="C214" s="47"/>
      <c r="D214" s="47"/>
    </row>
    <row r="215" spans="2:4" x14ac:dyDescent="0.2">
      <c r="B215" s="47"/>
      <c r="C215" s="47"/>
      <c r="D215" s="47"/>
    </row>
    <row r="216" spans="2:4" x14ac:dyDescent="0.2">
      <c r="B216" s="47"/>
      <c r="C216" s="47"/>
      <c r="D216" s="47"/>
    </row>
    <row r="217" spans="2:4" x14ac:dyDescent="0.2">
      <c r="B217" s="47"/>
      <c r="C217" s="47"/>
      <c r="D217" s="47"/>
    </row>
    <row r="218" spans="2:4" x14ac:dyDescent="0.2">
      <c r="B218" s="47"/>
      <c r="C218" s="47"/>
      <c r="D218" s="47"/>
    </row>
    <row r="219" spans="2:4" x14ac:dyDescent="0.2">
      <c r="B219" s="47"/>
      <c r="C219" s="47"/>
      <c r="D219" s="47"/>
    </row>
    <row r="220" spans="2:4" x14ac:dyDescent="0.2">
      <c r="B220" s="47"/>
      <c r="C220" s="47"/>
      <c r="D220" s="47"/>
    </row>
    <row r="221" spans="2:4" x14ac:dyDescent="0.2">
      <c r="B221" s="47"/>
      <c r="C221" s="47"/>
      <c r="D221" s="47"/>
    </row>
    <row r="222" spans="2:4" x14ac:dyDescent="0.2">
      <c r="B222" s="47"/>
      <c r="C222" s="47"/>
      <c r="D222" s="47"/>
    </row>
    <row r="223" spans="2:4" x14ac:dyDescent="0.2">
      <c r="B223" s="47"/>
      <c r="C223" s="47"/>
      <c r="D223" s="47"/>
    </row>
    <row r="224" spans="2:4" x14ac:dyDescent="0.2">
      <c r="B224" s="47"/>
      <c r="C224" s="47"/>
      <c r="D224" s="47"/>
    </row>
    <row r="225" spans="2:4" x14ac:dyDescent="0.2">
      <c r="B225" s="47"/>
      <c r="C225" s="47"/>
      <c r="D225" s="47"/>
    </row>
    <row r="226" spans="2:4" x14ac:dyDescent="0.2">
      <c r="B226" s="47"/>
      <c r="C226" s="47"/>
      <c r="D226" s="47"/>
    </row>
    <row r="227" spans="2:4" x14ac:dyDescent="0.2">
      <c r="B227" s="47"/>
      <c r="C227" s="47"/>
      <c r="D227" s="47"/>
    </row>
    <row r="228" spans="2:4" x14ac:dyDescent="0.2">
      <c r="B228" s="47"/>
      <c r="C228" s="47"/>
      <c r="D228" s="47"/>
    </row>
    <row r="229" spans="2:4" x14ac:dyDescent="0.2">
      <c r="B229" s="47"/>
      <c r="C229" s="47"/>
      <c r="D229" s="47"/>
    </row>
    <row r="230" spans="2:4" x14ac:dyDescent="0.2">
      <c r="B230" s="47"/>
      <c r="C230" s="47"/>
      <c r="D230" s="47"/>
    </row>
    <row r="231" spans="2:4" x14ac:dyDescent="0.2">
      <c r="B231" s="47"/>
      <c r="C231" s="47"/>
      <c r="D231" s="47"/>
    </row>
    <row r="232" spans="2:4" x14ac:dyDescent="0.2">
      <c r="B232" s="47"/>
      <c r="C232" s="47"/>
      <c r="D232" s="47"/>
    </row>
    <row r="233" spans="2:4" x14ac:dyDescent="0.2">
      <c r="B233" s="47"/>
      <c r="C233" s="47"/>
      <c r="D233" s="47"/>
    </row>
    <row r="234" spans="2:4" x14ac:dyDescent="0.2">
      <c r="B234" s="47"/>
      <c r="C234" s="47"/>
      <c r="D234" s="47"/>
    </row>
    <row r="235" spans="2:4" x14ac:dyDescent="0.2">
      <c r="B235" s="47"/>
      <c r="C235" s="47"/>
      <c r="D235" s="47"/>
    </row>
    <row r="236" spans="2:4" x14ac:dyDescent="0.2">
      <c r="B236" s="47"/>
      <c r="C236" s="47"/>
      <c r="D236" s="47"/>
    </row>
    <row r="237" spans="2:4" x14ac:dyDescent="0.2">
      <c r="B237" s="47"/>
      <c r="C237" s="47"/>
      <c r="D237" s="47"/>
    </row>
    <row r="238" spans="2:4" x14ac:dyDescent="0.2">
      <c r="B238" s="47"/>
      <c r="C238" s="47"/>
      <c r="D238" s="47"/>
    </row>
    <row r="239" spans="2:4" x14ac:dyDescent="0.2">
      <c r="B239" s="47"/>
      <c r="C239" s="47"/>
      <c r="D239" s="47"/>
    </row>
    <row r="240" spans="2:4" x14ac:dyDescent="0.2">
      <c r="B240" s="47"/>
      <c r="C240" s="47"/>
      <c r="D240" s="47"/>
    </row>
    <row r="241" spans="2:4" x14ac:dyDescent="0.2">
      <c r="B241" s="47"/>
      <c r="C241" s="47"/>
      <c r="D241" s="47"/>
    </row>
    <row r="242" spans="2:4" x14ac:dyDescent="0.2">
      <c r="B242" s="47"/>
      <c r="C242" s="47"/>
      <c r="D242" s="47"/>
    </row>
    <row r="243" spans="2:4" x14ac:dyDescent="0.2">
      <c r="B243" s="47"/>
      <c r="C243" s="47"/>
      <c r="D243" s="47"/>
    </row>
    <row r="244" spans="2:4" x14ac:dyDescent="0.2">
      <c r="B244" s="47"/>
      <c r="C244" s="47"/>
      <c r="D244" s="47"/>
    </row>
    <row r="245" spans="2:4" x14ac:dyDescent="0.2">
      <c r="B245" s="47"/>
      <c r="C245" s="47"/>
      <c r="D245" s="47"/>
    </row>
    <row r="246" spans="2:4" x14ac:dyDescent="0.2">
      <c r="B246" s="47"/>
      <c r="C246" s="47"/>
      <c r="D246" s="47"/>
    </row>
    <row r="247" spans="2:4" x14ac:dyDescent="0.2">
      <c r="B247" s="47"/>
      <c r="C247" s="47"/>
      <c r="D247" s="47"/>
    </row>
    <row r="248" spans="2:4" x14ac:dyDescent="0.2">
      <c r="B248" s="47"/>
      <c r="C248" s="47"/>
      <c r="D248" s="47"/>
    </row>
    <row r="249" spans="2:4" x14ac:dyDescent="0.2">
      <c r="B249" s="47"/>
      <c r="C249" s="47"/>
      <c r="D249" s="47"/>
    </row>
    <row r="250" spans="2:4" x14ac:dyDescent="0.2">
      <c r="B250" s="47"/>
      <c r="C250" s="47"/>
      <c r="D250" s="47"/>
    </row>
    <row r="251" spans="2:4" x14ac:dyDescent="0.2">
      <c r="B251" s="47"/>
      <c r="C251" s="47"/>
      <c r="D251" s="47"/>
    </row>
    <row r="252" spans="2:4" x14ac:dyDescent="0.2">
      <c r="B252" s="47"/>
      <c r="C252" s="47"/>
      <c r="D252" s="47"/>
    </row>
    <row r="253" spans="2:4" x14ac:dyDescent="0.2">
      <c r="B253" s="47"/>
      <c r="C253" s="47"/>
      <c r="D253" s="47"/>
    </row>
    <row r="254" spans="2:4" x14ac:dyDescent="0.2">
      <c r="B254" s="47"/>
      <c r="C254" s="47"/>
      <c r="D254" s="47"/>
    </row>
    <row r="255" spans="2:4" x14ac:dyDescent="0.2">
      <c r="B255" s="47"/>
      <c r="C255" s="47"/>
      <c r="D255" s="47"/>
    </row>
    <row r="256" spans="2:4" x14ac:dyDescent="0.2">
      <c r="B256" s="47"/>
      <c r="C256" s="47"/>
      <c r="D256" s="47"/>
    </row>
    <row r="257" spans="2:4" x14ac:dyDescent="0.2">
      <c r="B257" s="47"/>
      <c r="C257" s="47"/>
      <c r="D257" s="47"/>
    </row>
    <row r="258" spans="2:4" x14ac:dyDescent="0.2">
      <c r="B258" s="47"/>
      <c r="C258" s="47"/>
      <c r="D258" s="47"/>
    </row>
    <row r="259" spans="2:4" x14ac:dyDescent="0.2">
      <c r="B259" s="47"/>
      <c r="C259" s="47"/>
      <c r="D259" s="47"/>
    </row>
    <row r="260" spans="2:4" x14ac:dyDescent="0.2">
      <c r="B260" s="47"/>
      <c r="C260" s="47"/>
      <c r="D260" s="47"/>
    </row>
    <row r="261" spans="2:4" x14ac:dyDescent="0.2">
      <c r="B261" s="47"/>
      <c r="C261" s="47"/>
      <c r="D261" s="47"/>
    </row>
    <row r="262" spans="2:4" x14ac:dyDescent="0.2">
      <c r="B262" s="47"/>
      <c r="C262" s="47"/>
      <c r="D262" s="47"/>
    </row>
    <row r="263" spans="2:4" x14ac:dyDescent="0.2">
      <c r="B263" s="47"/>
      <c r="C263" s="47"/>
      <c r="D263" s="47"/>
    </row>
    <row r="264" spans="2:4" x14ac:dyDescent="0.2">
      <c r="B264" s="47"/>
      <c r="C264" s="47"/>
      <c r="D264" s="47"/>
    </row>
    <row r="265" spans="2:4" x14ac:dyDescent="0.2">
      <c r="B265" s="47"/>
      <c r="C265" s="47"/>
      <c r="D265" s="47"/>
    </row>
    <row r="266" spans="2:4" x14ac:dyDescent="0.2">
      <c r="B266" s="47"/>
      <c r="C266" s="47"/>
      <c r="D266" s="47"/>
    </row>
    <row r="267" spans="2:4" x14ac:dyDescent="0.2">
      <c r="B267" s="47"/>
      <c r="C267" s="47"/>
      <c r="D267" s="47"/>
    </row>
    <row r="268" spans="2:4" x14ac:dyDescent="0.2">
      <c r="B268" s="47"/>
      <c r="C268" s="47"/>
      <c r="D268" s="47"/>
    </row>
    <row r="269" spans="2:4" x14ac:dyDescent="0.2">
      <c r="B269" s="47"/>
      <c r="C269" s="47"/>
      <c r="D269" s="47"/>
    </row>
    <row r="270" spans="2:4" x14ac:dyDescent="0.2">
      <c r="B270" s="47"/>
      <c r="C270" s="47"/>
      <c r="D270" s="47"/>
    </row>
    <row r="271" spans="2:4" x14ac:dyDescent="0.2">
      <c r="B271" s="47"/>
      <c r="C271" s="47"/>
      <c r="D271" s="47"/>
    </row>
    <row r="272" spans="2:4" x14ac:dyDescent="0.2">
      <c r="B272" s="47"/>
      <c r="C272" s="47"/>
      <c r="D272" s="47"/>
    </row>
    <row r="273" spans="2:4" x14ac:dyDescent="0.2">
      <c r="B273" s="47"/>
      <c r="C273" s="47"/>
      <c r="D273" s="47"/>
    </row>
    <row r="274" spans="2:4" x14ac:dyDescent="0.2">
      <c r="B274" s="47"/>
      <c r="C274" s="47"/>
      <c r="D274" s="47"/>
    </row>
    <row r="275" spans="2:4" x14ac:dyDescent="0.2">
      <c r="B275" s="47"/>
      <c r="C275" s="47"/>
      <c r="D275" s="47"/>
    </row>
    <row r="276" spans="2:4" x14ac:dyDescent="0.2">
      <c r="B276" s="47"/>
      <c r="C276" s="47"/>
      <c r="D276" s="47"/>
    </row>
    <row r="277" spans="2:4" x14ac:dyDescent="0.2">
      <c r="B277" s="47"/>
      <c r="C277" s="47"/>
      <c r="D277" s="47"/>
    </row>
    <row r="278" spans="2:4" x14ac:dyDescent="0.2">
      <c r="B278" s="47"/>
      <c r="C278" s="47"/>
      <c r="D278" s="47"/>
    </row>
    <row r="279" spans="2:4" x14ac:dyDescent="0.2">
      <c r="B279" s="47"/>
      <c r="C279" s="47"/>
      <c r="D279" s="47"/>
    </row>
    <row r="280" spans="2:4" x14ac:dyDescent="0.2">
      <c r="B280" s="47"/>
      <c r="C280" s="47"/>
      <c r="D280" s="47"/>
    </row>
    <row r="281" spans="2:4" x14ac:dyDescent="0.2">
      <c r="B281" s="47"/>
      <c r="C281" s="47"/>
      <c r="D281" s="47"/>
    </row>
    <row r="282" spans="2:4" x14ac:dyDescent="0.2">
      <c r="B282" s="47"/>
      <c r="C282" s="47"/>
      <c r="D282" s="47"/>
    </row>
    <row r="283" spans="2:4" x14ac:dyDescent="0.2">
      <c r="B283" s="47"/>
      <c r="C283" s="47"/>
      <c r="D283" s="47"/>
    </row>
    <row r="284" spans="2:4" x14ac:dyDescent="0.2">
      <c r="B284" s="47"/>
      <c r="C284" s="47"/>
      <c r="D284" s="47"/>
    </row>
    <row r="285" spans="2:4" x14ac:dyDescent="0.2">
      <c r="B285" s="47"/>
      <c r="C285" s="47"/>
      <c r="D285" s="47"/>
    </row>
    <row r="286" spans="2:4" x14ac:dyDescent="0.2">
      <c r="B286" s="47"/>
      <c r="C286" s="47"/>
      <c r="D286" s="47"/>
    </row>
    <row r="287" spans="2:4" x14ac:dyDescent="0.2">
      <c r="B287" s="47"/>
      <c r="C287" s="47"/>
      <c r="D287" s="47"/>
    </row>
    <row r="288" spans="2:4" x14ac:dyDescent="0.2">
      <c r="B288" s="47"/>
      <c r="C288" s="47"/>
      <c r="D288" s="47"/>
    </row>
    <row r="289" spans="2:4" x14ac:dyDescent="0.2">
      <c r="B289" s="47"/>
      <c r="C289" s="47"/>
      <c r="D289" s="47"/>
    </row>
    <row r="290" spans="2:4" x14ac:dyDescent="0.2">
      <c r="B290" s="47"/>
      <c r="C290" s="47"/>
      <c r="D290" s="47"/>
    </row>
    <row r="291" spans="2:4" x14ac:dyDescent="0.2">
      <c r="B291" s="47"/>
      <c r="C291" s="47"/>
      <c r="D291" s="47"/>
    </row>
    <row r="292" spans="2:4" x14ac:dyDescent="0.2">
      <c r="B292" s="47"/>
      <c r="C292" s="47"/>
      <c r="D292" s="47"/>
    </row>
    <row r="293" spans="2:4" x14ac:dyDescent="0.2">
      <c r="B293" s="47"/>
      <c r="C293" s="47"/>
      <c r="D293" s="47"/>
    </row>
    <row r="294" spans="2:4" x14ac:dyDescent="0.2">
      <c r="B294" s="47"/>
      <c r="C294" s="47"/>
      <c r="D294" s="47"/>
    </row>
    <row r="295" spans="2:4" x14ac:dyDescent="0.2">
      <c r="B295" s="47"/>
      <c r="C295" s="47"/>
      <c r="D295" s="47"/>
    </row>
    <row r="296" spans="2:4" x14ac:dyDescent="0.2">
      <c r="B296" s="47"/>
      <c r="C296" s="47"/>
      <c r="D296" s="47"/>
    </row>
    <row r="297" spans="2:4" x14ac:dyDescent="0.2">
      <c r="B297" s="47"/>
      <c r="C297" s="47"/>
      <c r="D297" s="47"/>
    </row>
    <row r="298" spans="2:4" x14ac:dyDescent="0.2">
      <c r="B298" s="47"/>
      <c r="C298" s="47"/>
      <c r="D298" s="47"/>
    </row>
    <row r="299" spans="2:4" x14ac:dyDescent="0.2">
      <c r="B299" s="47"/>
      <c r="C299" s="47"/>
      <c r="D299" s="47"/>
    </row>
    <row r="300" spans="2:4" x14ac:dyDescent="0.2">
      <c r="B300" s="47"/>
      <c r="C300" s="47"/>
      <c r="D300" s="47"/>
    </row>
    <row r="301" spans="2:4" x14ac:dyDescent="0.2">
      <c r="B301" s="47"/>
      <c r="C301" s="47"/>
      <c r="D301" s="47"/>
    </row>
    <row r="302" spans="2:4" x14ac:dyDescent="0.2">
      <c r="B302" s="47"/>
      <c r="C302" s="47"/>
      <c r="D302" s="47"/>
    </row>
    <row r="303" spans="2:4" x14ac:dyDescent="0.2">
      <c r="B303" s="47"/>
      <c r="C303" s="47"/>
      <c r="D303" s="47"/>
    </row>
    <row r="304" spans="2:4" x14ac:dyDescent="0.2">
      <c r="B304" s="47"/>
      <c r="C304" s="47"/>
      <c r="D304" s="47"/>
    </row>
    <row r="305" spans="2:4" x14ac:dyDescent="0.2">
      <c r="B305" s="47"/>
      <c r="C305" s="47"/>
      <c r="D305" s="47"/>
    </row>
    <row r="306" spans="2:4" x14ac:dyDescent="0.2">
      <c r="B306" s="47"/>
      <c r="C306" s="47"/>
      <c r="D306" s="47"/>
    </row>
    <row r="307" spans="2:4" x14ac:dyDescent="0.2">
      <c r="B307" s="47"/>
      <c r="C307" s="47"/>
      <c r="D307" s="47"/>
    </row>
    <row r="308" spans="2:4" x14ac:dyDescent="0.2">
      <c r="B308" s="47"/>
      <c r="C308" s="47"/>
      <c r="D308" s="47"/>
    </row>
    <row r="309" spans="2:4" x14ac:dyDescent="0.2">
      <c r="B309" s="47"/>
      <c r="C309" s="47"/>
      <c r="D309" s="47"/>
    </row>
    <row r="310" spans="2:4" x14ac:dyDescent="0.2">
      <c r="B310" s="47"/>
      <c r="C310" s="47"/>
      <c r="D310" s="47"/>
    </row>
    <row r="311" spans="2:4" x14ac:dyDescent="0.2">
      <c r="B311" s="47"/>
      <c r="C311" s="47"/>
      <c r="D311" s="47"/>
    </row>
    <row r="312" spans="2:4" x14ac:dyDescent="0.2">
      <c r="B312" s="47"/>
      <c r="C312" s="47"/>
      <c r="D312" s="47"/>
    </row>
    <row r="313" spans="2:4" x14ac:dyDescent="0.2">
      <c r="B313" s="47"/>
      <c r="C313" s="47"/>
      <c r="D313" s="47"/>
    </row>
    <row r="314" spans="2:4" x14ac:dyDescent="0.2">
      <c r="B314" s="47"/>
      <c r="C314" s="47"/>
      <c r="D314" s="47"/>
    </row>
    <row r="315" spans="2:4" x14ac:dyDescent="0.2">
      <c r="B315" s="47"/>
      <c r="C315" s="47"/>
      <c r="D315" s="47"/>
    </row>
    <row r="316" spans="2:4" x14ac:dyDescent="0.2">
      <c r="B316" s="47"/>
      <c r="C316" s="47"/>
      <c r="D316" s="47"/>
    </row>
    <row r="317" spans="2:4" x14ac:dyDescent="0.2">
      <c r="B317" s="47"/>
      <c r="C317" s="47"/>
      <c r="D317" s="47"/>
    </row>
    <row r="318" spans="2:4" x14ac:dyDescent="0.2">
      <c r="B318" s="47"/>
      <c r="C318" s="47"/>
      <c r="D318" s="47"/>
    </row>
    <row r="319" spans="2:4" x14ac:dyDescent="0.2">
      <c r="B319" s="47"/>
      <c r="C319" s="47"/>
      <c r="D319" s="47"/>
    </row>
    <row r="320" spans="2:4" x14ac:dyDescent="0.2">
      <c r="B320" s="47"/>
      <c r="C320" s="47"/>
      <c r="D320" s="47"/>
    </row>
    <row r="321" spans="2:4" x14ac:dyDescent="0.2">
      <c r="B321" s="47"/>
      <c r="C321" s="47"/>
      <c r="D321" s="47"/>
    </row>
    <row r="322" spans="2:4" x14ac:dyDescent="0.2">
      <c r="B322" s="47"/>
      <c r="C322" s="47"/>
      <c r="D322" s="47"/>
    </row>
    <row r="323" spans="2:4" x14ac:dyDescent="0.2">
      <c r="B323" s="47"/>
      <c r="C323" s="47"/>
      <c r="D323" s="47"/>
    </row>
    <row r="324" spans="2:4" x14ac:dyDescent="0.2">
      <c r="B324" s="47"/>
      <c r="C324" s="47"/>
      <c r="D324" s="47"/>
    </row>
    <row r="325" spans="2:4" x14ac:dyDescent="0.2">
      <c r="B325" s="47"/>
      <c r="C325" s="47"/>
      <c r="D325" s="47"/>
    </row>
    <row r="326" spans="2:4" x14ac:dyDescent="0.2">
      <c r="B326" s="47"/>
      <c r="C326" s="47"/>
      <c r="D326" s="47"/>
    </row>
    <row r="327" spans="2:4" x14ac:dyDescent="0.2">
      <c r="B327" s="47"/>
      <c r="C327" s="47"/>
      <c r="D327" s="47"/>
    </row>
    <row r="328" spans="2:4" x14ac:dyDescent="0.2">
      <c r="B328" s="47"/>
      <c r="C328" s="47"/>
      <c r="D328" s="47"/>
    </row>
    <row r="329" spans="2:4" x14ac:dyDescent="0.2">
      <c r="B329" s="47"/>
      <c r="C329" s="47"/>
      <c r="D329" s="47"/>
    </row>
    <row r="330" spans="2:4" x14ac:dyDescent="0.2">
      <c r="B330" s="47"/>
      <c r="C330" s="47"/>
      <c r="D330" s="47"/>
    </row>
    <row r="331" spans="2:4" x14ac:dyDescent="0.2">
      <c r="B331" s="47"/>
      <c r="C331" s="47"/>
      <c r="D331" s="47"/>
    </row>
    <row r="332" spans="2:4" x14ac:dyDescent="0.2">
      <c r="B332" s="47"/>
      <c r="C332" s="47"/>
      <c r="D332" s="47"/>
    </row>
    <row r="333" spans="2:4" x14ac:dyDescent="0.2">
      <c r="B333" s="47"/>
      <c r="C333" s="47"/>
      <c r="D333" s="47"/>
    </row>
    <row r="334" spans="2:4" x14ac:dyDescent="0.2">
      <c r="B334" s="47"/>
      <c r="C334" s="47"/>
      <c r="D334" s="47"/>
    </row>
    <row r="335" spans="2:4" x14ac:dyDescent="0.2">
      <c r="B335" s="47"/>
      <c r="C335" s="47"/>
      <c r="D335" s="47"/>
    </row>
    <row r="336" spans="2:4" x14ac:dyDescent="0.2">
      <c r="B336" s="47"/>
      <c r="C336" s="47"/>
      <c r="D336" s="47"/>
    </row>
    <row r="337" spans="2:4" x14ac:dyDescent="0.2">
      <c r="B337" s="47"/>
      <c r="C337" s="47"/>
      <c r="D337" s="47"/>
    </row>
    <row r="338" spans="2:4" x14ac:dyDescent="0.2">
      <c r="B338" s="47"/>
      <c r="C338" s="47"/>
      <c r="D338" s="47"/>
    </row>
    <row r="339" spans="2:4" x14ac:dyDescent="0.2">
      <c r="B339" s="47"/>
      <c r="C339" s="47"/>
      <c r="D339" s="47"/>
    </row>
    <row r="340" spans="2:4" x14ac:dyDescent="0.2">
      <c r="B340" s="47"/>
      <c r="C340" s="47"/>
      <c r="D340" s="47"/>
    </row>
    <row r="341" spans="2:4" x14ac:dyDescent="0.2">
      <c r="B341" s="47"/>
      <c r="C341" s="47"/>
      <c r="D341" s="47"/>
    </row>
    <row r="342" spans="2:4" x14ac:dyDescent="0.2">
      <c r="B342" s="47"/>
      <c r="C342" s="47"/>
      <c r="D342" s="47"/>
    </row>
    <row r="343" spans="2:4" x14ac:dyDescent="0.2">
      <c r="B343" s="47"/>
      <c r="C343" s="47"/>
      <c r="D343" s="47"/>
    </row>
    <row r="344" spans="2:4" x14ac:dyDescent="0.2">
      <c r="B344" s="47"/>
      <c r="C344" s="47"/>
      <c r="D344" s="47"/>
    </row>
    <row r="345" spans="2:4" x14ac:dyDescent="0.2">
      <c r="B345" s="47"/>
      <c r="C345" s="47"/>
      <c r="D345" s="47"/>
    </row>
    <row r="346" spans="2:4" x14ac:dyDescent="0.2">
      <c r="B346" s="47"/>
      <c r="C346" s="47"/>
      <c r="D346" s="47"/>
    </row>
    <row r="347" spans="2:4" x14ac:dyDescent="0.2">
      <c r="B347" s="47"/>
      <c r="C347" s="47"/>
      <c r="D347" s="47"/>
    </row>
    <row r="348" spans="2:4" x14ac:dyDescent="0.2">
      <c r="B348" s="47"/>
      <c r="C348" s="47"/>
      <c r="D348" s="47"/>
    </row>
    <row r="349" spans="2:4" x14ac:dyDescent="0.2">
      <c r="B349" s="47"/>
      <c r="C349" s="47"/>
      <c r="D349" s="47"/>
    </row>
    <row r="350" spans="2:4" x14ac:dyDescent="0.2">
      <c r="B350" s="47"/>
      <c r="C350" s="47"/>
      <c r="D350" s="47"/>
    </row>
    <row r="351" spans="2:4" x14ac:dyDescent="0.2">
      <c r="B351" s="47"/>
      <c r="C351" s="47"/>
      <c r="D351" s="47"/>
    </row>
    <row r="352" spans="2:4" x14ac:dyDescent="0.2">
      <c r="B352" s="47"/>
      <c r="C352" s="47"/>
      <c r="D352" s="47"/>
    </row>
    <row r="353" spans="2:4" x14ac:dyDescent="0.2">
      <c r="B353" s="47"/>
      <c r="C353" s="47"/>
      <c r="D353" s="47"/>
    </row>
    <row r="354" spans="2:4" x14ac:dyDescent="0.2">
      <c r="B354" s="47"/>
      <c r="C354" s="47"/>
      <c r="D354" s="47"/>
    </row>
    <row r="355" spans="2:4" x14ac:dyDescent="0.2">
      <c r="B355" s="47"/>
      <c r="C355" s="47"/>
      <c r="D355" s="47"/>
    </row>
    <row r="356" spans="2:4" x14ac:dyDescent="0.2">
      <c r="B356" s="47"/>
      <c r="C356" s="47"/>
      <c r="D356" s="47"/>
    </row>
    <row r="357" spans="2:4" x14ac:dyDescent="0.2">
      <c r="B357" s="47"/>
      <c r="C357" s="47"/>
      <c r="D357" s="47"/>
    </row>
    <row r="358" spans="2:4" x14ac:dyDescent="0.2">
      <c r="B358" s="47"/>
      <c r="C358" s="47"/>
      <c r="D358" s="47"/>
    </row>
    <row r="359" spans="2:4" x14ac:dyDescent="0.2">
      <c r="B359" s="47"/>
      <c r="C359" s="47"/>
      <c r="D359" s="47"/>
    </row>
    <row r="360" spans="2:4" x14ac:dyDescent="0.2">
      <c r="B360" s="47"/>
      <c r="C360" s="47"/>
      <c r="D360" s="47"/>
    </row>
    <row r="361" spans="2:4" x14ac:dyDescent="0.2">
      <c r="B361" s="47"/>
      <c r="C361" s="47"/>
      <c r="D361" s="47"/>
    </row>
    <row r="362" spans="2:4" x14ac:dyDescent="0.2">
      <c r="B362" s="47"/>
      <c r="C362" s="47"/>
      <c r="D362" s="47"/>
    </row>
    <row r="363" spans="2:4" x14ac:dyDescent="0.2">
      <c r="B363" s="47"/>
      <c r="C363" s="47"/>
      <c r="D363" s="47"/>
    </row>
    <row r="364" spans="2:4" x14ac:dyDescent="0.2">
      <c r="B364" s="47"/>
      <c r="C364" s="47"/>
      <c r="D364" s="47"/>
    </row>
    <row r="365" spans="2:4" x14ac:dyDescent="0.2">
      <c r="B365" s="47"/>
      <c r="C365" s="47"/>
      <c r="D365" s="47"/>
    </row>
    <row r="366" spans="2:4" x14ac:dyDescent="0.2">
      <c r="B366" s="47"/>
      <c r="C366" s="47"/>
      <c r="D366" s="47"/>
    </row>
    <row r="367" spans="2:4" x14ac:dyDescent="0.2">
      <c r="B367" s="47"/>
      <c r="C367" s="47"/>
      <c r="D367" s="47"/>
    </row>
    <row r="368" spans="2:4" x14ac:dyDescent="0.2">
      <c r="B368" s="47"/>
      <c r="C368" s="47"/>
      <c r="D368" s="47"/>
    </row>
    <row r="369" spans="2:4" x14ac:dyDescent="0.2">
      <c r="B369" s="47"/>
      <c r="C369" s="47"/>
      <c r="D369" s="47"/>
    </row>
    <row r="370" spans="2:4" x14ac:dyDescent="0.2">
      <c r="B370" s="47"/>
      <c r="C370" s="47"/>
      <c r="D370" s="47"/>
    </row>
    <row r="371" spans="2:4" x14ac:dyDescent="0.2">
      <c r="B371" s="47"/>
      <c r="C371" s="47"/>
      <c r="D371" s="47"/>
    </row>
    <row r="372" spans="2:4" x14ac:dyDescent="0.2">
      <c r="B372" s="47"/>
      <c r="C372" s="47"/>
      <c r="D372" s="47"/>
    </row>
    <row r="373" spans="2:4" x14ac:dyDescent="0.2">
      <c r="B373" s="47"/>
      <c r="C373" s="47"/>
      <c r="D373" s="47"/>
    </row>
    <row r="374" spans="2:4" x14ac:dyDescent="0.2">
      <c r="B374" s="47"/>
      <c r="C374" s="47"/>
      <c r="D374" s="47"/>
    </row>
    <row r="375" spans="2:4" x14ac:dyDescent="0.2">
      <c r="B375" s="47"/>
      <c r="C375" s="47"/>
      <c r="D375" s="47"/>
    </row>
    <row r="376" spans="2:4" x14ac:dyDescent="0.2">
      <c r="B376" s="47"/>
      <c r="C376" s="47"/>
      <c r="D376" s="47"/>
    </row>
    <row r="377" spans="2:4" x14ac:dyDescent="0.2">
      <c r="B377" s="47"/>
      <c r="C377" s="47"/>
      <c r="D377" s="47"/>
    </row>
    <row r="378" spans="2:4" x14ac:dyDescent="0.2">
      <c r="B378" s="47"/>
      <c r="C378" s="47"/>
      <c r="D378" s="47"/>
    </row>
    <row r="379" spans="2:4" x14ac:dyDescent="0.2">
      <c r="B379" s="47"/>
      <c r="C379" s="47"/>
      <c r="D379" s="47"/>
    </row>
    <row r="380" spans="2:4" x14ac:dyDescent="0.2">
      <c r="B380" s="47"/>
      <c r="C380" s="47"/>
      <c r="D380" s="47"/>
    </row>
    <row r="381" spans="2:4" x14ac:dyDescent="0.2">
      <c r="B381" s="47"/>
      <c r="C381" s="47"/>
      <c r="D381" s="47"/>
    </row>
    <row r="382" spans="2:4" x14ac:dyDescent="0.2">
      <c r="B382" s="47"/>
      <c r="C382" s="47"/>
      <c r="D382" s="47"/>
    </row>
    <row r="383" spans="2:4" x14ac:dyDescent="0.2">
      <c r="B383" s="47"/>
      <c r="C383" s="47"/>
      <c r="D383" s="47"/>
    </row>
    <row r="384" spans="2:4" x14ac:dyDescent="0.2">
      <c r="B384" s="47"/>
      <c r="C384" s="47"/>
      <c r="D384" s="47"/>
    </row>
    <row r="385" spans="2:4" x14ac:dyDescent="0.2">
      <c r="B385" s="47"/>
      <c r="C385" s="47"/>
      <c r="D385" s="47"/>
    </row>
    <row r="386" spans="2:4" x14ac:dyDescent="0.2">
      <c r="B386" s="47"/>
      <c r="C386" s="47"/>
      <c r="D386" s="47"/>
    </row>
    <row r="387" spans="2:4" x14ac:dyDescent="0.2">
      <c r="B387" s="47"/>
      <c r="C387" s="47"/>
      <c r="D387" s="47"/>
    </row>
    <row r="388" spans="2:4" x14ac:dyDescent="0.2">
      <c r="B388" s="47"/>
      <c r="C388" s="47"/>
      <c r="D388" s="47"/>
    </row>
    <row r="389" spans="2:4" x14ac:dyDescent="0.2">
      <c r="B389" s="47"/>
      <c r="C389" s="47"/>
      <c r="D389" s="47"/>
    </row>
    <row r="390" spans="2:4" x14ac:dyDescent="0.2">
      <c r="B390" s="47"/>
      <c r="C390" s="47"/>
      <c r="D390" s="47"/>
    </row>
    <row r="391" spans="2:4" x14ac:dyDescent="0.2">
      <c r="B391" s="47"/>
      <c r="C391" s="47"/>
      <c r="D391" s="47"/>
    </row>
    <row r="392" spans="2:4" x14ac:dyDescent="0.2">
      <c r="B392" s="47"/>
      <c r="C392" s="47"/>
      <c r="D392" s="47"/>
    </row>
    <row r="393" spans="2:4" x14ac:dyDescent="0.2">
      <c r="B393" s="47"/>
      <c r="C393" s="47"/>
      <c r="D393" s="47"/>
    </row>
    <row r="394" spans="2:4" x14ac:dyDescent="0.2">
      <c r="B394" s="47"/>
      <c r="C394" s="47"/>
      <c r="D394" s="47"/>
    </row>
    <row r="395" spans="2:4" x14ac:dyDescent="0.2">
      <c r="B395" s="47"/>
      <c r="C395" s="47"/>
      <c r="D395" s="47"/>
    </row>
    <row r="396" spans="2:4" x14ac:dyDescent="0.2">
      <c r="B396" s="47"/>
      <c r="C396" s="47"/>
      <c r="D396" s="47"/>
    </row>
    <row r="397" spans="2:4" x14ac:dyDescent="0.2">
      <c r="B397" s="47"/>
      <c r="C397" s="47"/>
      <c r="D397" s="47"/>
    </row>
    <row r="398" spans="2:4" x14ac:dyDescent="0.2">
      <c r="B398" s="47"/>
      <c r="C398" s="47"/>
      <c r="D398" s="47"/>
    </row>
    <row r="399" spans="2:4" x14ac:dyDescent="0.2">
      <c r="B399" s="47"/>
      <c r="C399" s="47"/>
      <c r="D399" s="47"/>
    </row>
    <row r="400" spans="2:4" x14ac:dyDescent="0.2">
      <c r="B400" s="47"/>
      <c r="C400" s="47"/>
      <c r="D400" s="47"/>
    </row>
    <row r="401" spans="2:4" x14ac:dyDescent="0.2">
      <c r="B401" s="47"/>
      <c r="C401" s="47"/>
      <c r="D401" s="47"/>
    </row>
    <row r="402" spans="2:4" x14ac:dyDescent="0.2">
      <c r="B402" s="47"/>
      <c r="C402" s="47"/>
      <c r="D402" s="47"/>
    </row>
    <row r="403" spans="2:4" x14ac:dyDescent="0.2">
      <c r="B403" s="47"/>
      <c r="C403" s="47"/>
      <c r="D403" s="47"/>
    </row>
    <row r="404" spans="2:4" x14ac:dyDescent="0.2">
      <c r="B404" s="47"/>
      <c r="C404" s="47"/>
      <c r="D404" s="47"/>
    </row>
    <row r="405" spans="2:4" x14ac:dyDescent="0.2">
      <c r="B405" s="47"/>
      <c r="C405" s="47"/>
      <c r="D405" s="47"/>
    </row>
    <row r="406" spans="2:4" x14ac:dyDescent="0.2">
      <c r="B406" s="47"/>
      <c r="C406" s="47"/>
      <c r="D406" s="47"/>
    </row>
    <row r="407" spans="2:4" x14ac:dyDescent="0.2">
      <c r="B407" s="47"/>
      <c r="C407" s="47"/>
      <c r="D407" s="47"/>
    </row>
    <row r="408" spans="2:4" x14ac:dyDescent="0.2">
      <c r="B408" s="47"/>
      <c r="C408" s="47"/>
      <c r="D408" s="47"/>
    </row>
    <row r="409" spans="2:4" x14ac:dyDescent="0.2">
      <c r="B409" s="47"/>
      <c r="C409" s="47"/>
      <c r="D409" s="47"/>
    </row>
    <row r="410" spans="2:4" x14ac:dyDescent="0.2">
      <c r="B410" s="47"/>
      <c r="C410" s="47"/>
      <c r="D410" s="47"/>
    </row>
    <row r="411" spans="2:4" x14ac:dyDescent="0.2">
      <c r="B411" s="47"/>
      <c r="C411" s="47"/>
      <c r="D411" s="47"/>
    </row>
    <row r="412" spans="2:4" x14ac:dyDescent="0.2">
      <c r="B412" s="47"/>
      <c r="C412" s="47"/>
      <c r="D412" s="47"/>
    </row>
    <row r="413" spans="2:4" x14ac:dyDescent="0.2">
      <c r="B413" s="47"/>
      <c r="C413" s="47"/>
      <c r="D413" s="47"/>
    </row>
    <row r="414" spans="2:4" x14ac:dyDescent="0.2">
      <c r="B414" s="47"/>
      <c r="C414" s="47"/>
      <c r="D414" s="47"/>
    </row>
    <row r="415" spans="2:4" x14ac:dyDescent="0.2">
      <c r="B415" s="47"/>
      <c r="C415" s="47"/>
      <c r="D415" s="47"/>
    </row>
    <row r="416" spans="2:4" x14ac:dyDescent="0.2">
      <c r="B416" s="47"/>
      <c r="C416" s="47"/>
      <c r="D416" s="47"/>
    </row>
    <row r="417" spans="2:4" x14ac:dyDescent="0.2">
      <c r="B417" s="47"/>
      <c r="C417" s="47"/>
      <c r="D417" s="47"/>
    </row>
    <row r="418" spans="2:4" x14ac:dyDescent="0.2">
      <c r="B418" s="47"/>
      <c r="C418" s="47"/>
      <c r="D418" s="47"/>
    </row>
    <row r="419" spans="2:4" x14ac:dyDescent="0.2">
      <c r="B419" s="47"/>
      <c r="C419" s="47"/>
      <c r="D419" s="47"/>
    </row>
    <row r="420" spans="2:4" x14ac:dyDescent="0.2">
      <c r="B420" s="47"/>
      <c r="C420" s="47"/>
      <c r="D420" s="47"/>
    </row>
    <row r="421" spans="2:4" x14ac:dyDescent="0.2">
      <c r="B421" s="47"/>
      <c r="C421" s="47"/>
      <c r="D421" s="47"/>
    </row>
    <row r="422" spans="2:4" x14ac:dyDescent="0.2">
      <c r="B422" s="47"/>
      <c r="C422" s="47"/>
      <c r="D422" s="47"/>
    </row>
    <row r="423" spans="2:4" x14ac:dyDescent="0.2">
      <c r="B423" s="47"/>
      <c r="C423" s="47"/>
      <c r="D423" s="47"/>
    </row>
    <row r="424" spans="2:4" x14ac:dyDescent="0.2">
      <c r="B424" s="47"/>
      <c r="C424" s="47"/>
      <c r="D424" s="47"/>
    </row>
    <row r="425" spans="2:4" x14ac:dyDescent="0.2">
      <c r="B425" s="47"/>
      <c r="C425" s="47"/>
      <c r="D425" s="47"/>
    </row>
    <row r="426" spans="2:4" x14ac:dyDescent="0.2">
      <c r="B426" s="47"/>
      <c r="C426" s="47"/>
      <c r="D426" s="47"/>
    </row>
    <row r="427" spans="2:4" x14ac:dyDescent="0.2">
      <c r="B427" s="47"/>
      <c r="C427" s="47"/>
      <c r="D427" s="47"/>
    </row>
    <row r="428" spans="2:4" x14ac:dyDescent="0.2">
      <c r="B428" s="47"/>
      <c r="C428" s="47"/>
      <c r="D428" s="47"/>
    </row>
    <row r="429" spans="2:4" x14ac:dyDescent="0.2">
      <c r="B429" s="47"/>
      <c r="C429" s="47"/>
      <c r="D429" s="47"/>
    </row>
    <row r="430" spans="2:4" x14ac:dyDescent="0.2">
      <c r="B430" s="47"/>
      <c r="C430" s="47"/>
      <c r="D430" s="47"/>
    </row>
    <row r="431" spans="2:4" x14ac:dyDescent="0.2">
      <c r="B431" s="47"/>
      <c r="C431" s="47"/>
      <c r="D431" s="47"/>
    </row>
    <row r="432" spans="2:4" x14ac:dyDescent="0.2">
      <c r="B432" s="47"/>
      <c r="C432" s="47"/>
      <c r="D432" s="47"/>
    </row>
    <row r="433" spans="2:4" x14ac:dyDescent="0.2">
      <c r="B433" s="47"/>
      <c r="C433" s="47"/>
      <c r="D433" s="47"/>
    </row>
    <row r="434" spans="2:4" x14ac:dyDescent="0.2">
      <c r="B434" s="47"/>
      <c r="C434" s="47"/>
      <c r="D434" s="47"/>
    </row>
    <row r="435" spans="2:4" x14ac:dyDescent="0.2">
      <c r="B435" s="47"/>
      <c r="C435" s="47"/>
      <c r="D435" s="47"/>
    </row>
    <row r="436" spans="2:4" x14ac:dyDescent="0.2">
      <c r="B436" s="47"/>
      <c r="C436" s="47"/>
      <c r="D436" s="47"/>
    </row>
    <row r="437" spans="2:4" x14ac:dyDescent="0.2">
      <c r="B437" s="47"/>
      <c r="C437" s="47"/>
      <c r="D437" s="47"/>
    </row>
    <row r="438" spans="2:4" x14ac:dyDescent="0.2">
      <c r="B438" s="47"/>
      <c r="C438" s="47"/>
      <c r="D438" s="47"/>
    </row>
    <row r="439" spans="2:4" x14ac:dyDescent="0.2">
      <c r="B439" s="47"/>
      <c r="C439" s="47"/>
      <c r="D439" s="47"/>
    </row>
    <row r="440" spans="2:4" x14ac:dyDescent="0.2">
      <c r="B440" s="47"/>
      <c r="C440" s="47"/>
      <c r="D440" s="47"/>
    </row>
    <row r="441" spans="2:4" x14ac:dyDescent="0.2">
      <c r="B441" s="47"/>
      <c r="C441" s="47"/>
      <c r="D441" s="47"/>
    </row>
    <row r="442" spans="2:4" x14ac:dyDescent="0.2">
      <c r="B442" s="47"/>
      <c r="C442" s="47"/>
      <c r="D442" s="47"/>
    </row>
    <row r="443" spans="2:4" x14ac:dyDescent="0.2">
      <c r="B443" s="47"/>
      <c r="C443" s="47"/>
      <c r="D443" s="47"/>
    </row>
    <row r="444" spans="2:4" x14ac:dyDescent="0.2">
      <c r="B444" s="47"/>
      <c r="C444" s="47"/>
      <c r="D444" s="47"/>
    </row>
    <row r="445" spans="2:4" x14ac:dyDescent="0.2">
      <c r="B445" s="47"/>
      <c r="C445" s="47"/>
      <c r="D445" s="47"/>
    </row>
    <row r="446" spans="2:4" x14ac:dyDescent="0.2">
      <c r="B446" s="47"/>
      <c r="C446" s="47"/>
      <c r="D446" s="47"/>
    </row>
    <row r="447" spans="2:4" x14ac:dyDescent="0.2">
      <c r="B447" s="47"/>
      <c r="C447" s="47"/>
      <c r="D447" s="47"/>
    </row>
    <row r="448" spans="2:4" x14ac:dyDescent="0.2">
      <c r="B448" s="47"/>
      <c r="C448" s="47"/>
      <c r="D448" s="47"/>
    </row>
    <row r="449" spans="2:4" x14ac:dyDescent="0.2">
      <c r="B449" s="47"/>
      <c r="C449" s="47"/>
      <c r="D449" s="47"/>
    </row>
    <row r="450" spans="2:4" x14ac:dyDescent="0.2">
      <c r="B450" s="47"/>
      <c r="C450" s="47"/>
      <c r="D450" s="47"/>
    </row>
    <row r="451" spans="2:4" x14ac:dyDescent="0.2">
      <c r="B451" s="47"/>
      <c r="C451" s="47"/>
      <c r="D451" s="47"/>
    </row>
    <row r="452" spans="2:4" x14ac:dyDescent="0.2">
      <c r="B452" s="47"/>
      <c r="C452" s="47"/>
      <c r="D452" s="47"/>
    </row>
    <row r="453" spans="2:4" x14ac:dyDescent="0.2">
      <c r="B453" s="47"/>
      <c r="C453" s="47"/>
      <c r="D453" s="47"/>
    </row>
    <row r="454" spans="2:4" x14ac:dyDescent="0.2">
      <c r="B454" s="47"/>
      <c r="C454" s="47"/>
      <c r="D454" s="47"/>
    </row>
    <row r="455" spans="2:4" x14ac:dyDescent="0.2">
      <c r="B455" s="47"/>
      <c r="C455" s="47"/>
      <c r="D455" s="47"/>
    </row>
    <row r="456" spans="2:4" x14ac:dyDescent="0.2">
      <c r="B456" s="47"/>
      <c r="C456" s="47"/>
      <c r="D456" s="47"/>
    </row>
    <row r="457" spans="2:4" x14ac:dyDescent="0.2">
      <c r="B457" s="47"/>
      <c r="C457" s="47"/>
      <c r="D457" s="47"/>
    </row>
    <row r="458" spans="2:4" x14ac:dyDescent="0.2">
      <c r="B458" s="47"/>
      <c r="C458" s="47"/>
      <c r="D458" s="47"/>
    </row>
    <row r="459" spans="2:4" x14ac:dyDescent="0.2">
      <c r="B459" s="47"/>
      <c r="C459" s="47"/>
      <c r="D459" s="47"/>
    </row>
    <row r="460" spans="2:4" x14ac:dyDescent="0.2">
      <c r="B460" s="47"/>
      <c r="C460" s="47"/>
      <c r="D460" s="47"/>
    </row>
    <row r="461" spans="2:4" x14ac:dyDescent="0.2">
      <c r="B461" s="47"/>
      <c r="C461" s="47"/>
      <c r="D461" s="47"/>
    </row>
    <row r="462" spans="2:4" x14ac:dyDescent="0.2">
      <c r="B462" s="47"/>
      <c r="C462" s="47"/>
      <c r="D462" s="47"/>
    </row>
    <row r="463" spans="2:4" x14ac:dyDescent="0.2">
      <c r="B463" s="47"/>
      <c r="C463" s="47"/>
      <c r="D463" s="47"/>
    </row>
    <row r="464" spans="2:4" x14ac:dyDescent="0.2">
      <c r="B464" s="47"/>
      <c r="C464" s="47"/>
      <c r="D464" s="47"/>
    </row>
    <row r="465" spans="2:4" x14ac:dyDescent="0.2">
      <c r="B465" s="47"/>
      <c r="C465" s="47"/>
      <c r="D465" s="47"/>
    </row>
    <row r="466" spans="2:4" x14ac:dyDescent="0.2">
      <c r="B466" s="47"/>
      <c r="C466" s="47"/>
      <c r="D466" s="47"/>
    </row>
    <row r="467" spans="2:4" x14ac:dyDescent="0.2">
      <c r="B467" s="47"/>
      <c r="C467" s="47"/>
      <c r="D467" s="47"/>
    </row>
    <row r="468" spans="2:4" x14ac:dyDescent="0.2">
      <c r="B468" s="47"/>
      <c r="C468" s="47"/>
      <c r="D468" s="47"/>
    </row>
    <row r="469" spans="2:4" x14ac:dyDescent="0.2">
      <c r="B469" s="47"/>
      <c r="C469" s="47"/>
      <c r="D469" s="47"/>
    </row>
    <row r="470" spans="2:4" x14ac:dyDescent="0.2">
      <c r="B470" s="47"/>
      <c r="C470" s="47"/>
      <c r="D470" s="47"/>
    </row>
    <row r="471" spans="2:4" x14ac:dyDescent="0.2">
      <c r="B471" s="47"/>
      <c r="C471" s="47"/>
      <c r="D471" s="47"/>
    </row>
    <row r="472" spans="2:4" x14ac:dyDescent="0.2">
      <c r="B472" s="47"/>
      <c r="C472" s="47"/>
      <c r="D472" s="47"/>
    </row>
    <row r="473" spans="2:4" x14ac:dyDescent="0.2">
      <c r="B473" s="47"/>
      <c r="C473" s="47"/>
      <c r="D473" s="47"/>
    </row>
    <row r="474" spans="2:4" x14ac:dyDescent="0.2">
      <c r="B474" s="47"/>
      <c r="C474" s="47"/>
      <c r="D474" s="47"/>
    </row>
    <row r="475" spans="2:4" x14ac:dyDescent="0.2">
      <c r="B475" s="47"/>
      <c r="C475" s="47"/>
      <c r="D475" s="47"/>
    </row>
    <row r="476" spans="2:4" x14ac:dyDescent="0.2">
      <c r="B476" s="47"/>
      <c r="C476" s="47"/>
      <c r="D476" s="47"/>
    </row>
    <row r="477" spans="2:4" x14ac:dyDescent="0.2">
      <c r="B477" s="47"/>
      <c r="C477" s="47"/>
      <c r="D477" s="47"/>
    </row>
    <row r="478" spans="2:4" x14ac:dyDescent="0.2">
      <c r="B478" s="47"/>
      <c r="C478" s="47"/>
      <c r="D478" s="47"/>
    </row>
    <row r="479" spans="2:4" x14ac:dyDescent="0.2">
      <c r="B479" s="47"/>
      <c r="C479" s="47"/>
      <c r="D479" s="47"/>
    </row>
    <row r="480" spans="2:4" x14ac:dyDescent="0.2">
      <c r="B480" s="47"/>
      <c r="C480" s="47"/>
      <c r="D480" s="47"/>
    </row>
    <row r="481" spans="2:4" x14ac:dyDescent="0.2">
      <c r="B481" s="47"/>
      <c r="C481" s="47"/>
      <c r="D481" s="47"/>
    </row>
    <row r="482" spans="2:4" x14ac:dyDescent="0.2">
      <c r="B482" s="47"/>
      <c r="C482" s="47"/>
      <c r="D482" s="47"/>
    </row>
    <row r="483" spans="2:4" x14ac:dyDescent="0.2">
      <c r="B483" s="47"/>
      <c r="C483" s="47"/>
      <c r="D483" s="47"/>
    </row>
    <row r="484" spans="2:4" x14ac:dyDescent="0.2">
      <c r="B484" s="47"/>
      <c r="C484" s="47"/>
      <c r="D484" s="47"/>
    </row>
    <row r="485" spans="2:4" x14ac:dyDescent="0.2">
      <c r="B485" s="47"/>
      <c r="C485" s="47"/>
      <c r="D485" s="47"/>
    </row>
    <row r="486" spans="2:4" x14ac:dyDescent="0.2">
      <c r="B486" s="47"/>
      <c r="C486" s="47"/>
      <c r="D486" s="47"/>
    </row>
    <row r="487" spans="2:4" x14ac:dyDescent="0.2">
      <c r="B487" s="47"/>
      <c r="C487" s="47"/>
      <c r="D487" s="47"/>
    </row>
    <row r="488" spans="2:4" x14ac:dyDescent="0.2">
      <c r="B488" s="47"/>
      <c r="C488" s="47"/>
      <c r="D488" s="47"/>
    </row>
    <row r="489" spans="2:4" x14ac:dyDescent="0.2">
      <c r="B489" s="47"/>
      <c r="C489" s="47"/>
      <c r="D489" s="47"/>
    </row>
    <row r="490" spans="2:4" x14ac:dyDescent="0.2">
      <c r="B490" s="47"/>
      <c r="C490" s="47"/>
      <c r="D490" s="47"/>
    </row>
    <row r="491" spans="2:4" x14ac:dyDescent="0.2">
      <c r="B491" s="47"/>
      <c r="C491" s="47"/>
      <c r="D491" s="47"/>
    </row>
    <row r="492" spans="2:4" x14ac:dyDescent="0.2">
      <c r="B492" s="47"/>
      <c r="C492" s="47"/>
      <c r="D492" s="47"/>
    </row>
    <row r="493" spans="2:4" x14ac:dyDescent="0.2">
      <c r="B493" s="47"/>
      <c r="C493" s="47"/>
      <c r="D493" s="47"/>
    </row>
    <row r="494" spans="2:4" x14ac:dyDescent="0.2">
      <c r="B494" s="47"/>
      <c r="C494" s="47"/>
      <c r="D494" s="47"/>
    </row>
    <row r="495" spans="2:4" x14ac:dyDescent="0.2">
      <c r="B495" s="47"/>
      <c r="C495" s="47"/>
      <c r="D495" s="47"/>
    </row>
    <row r="496" spans="2:4" x14ac:dyDescent="0.2">
      <c r="B496" s="47"/>
      <c r="C496" s="47"/>
      <c r="D496" s="47"/>
    </row>
    <row r="497" spans="2:4" x14ac:dyDescent="0.2">
      <c r="B497" s="47"/>
      <c r="C497" s="47"/>
      <c r="D497" s="47"/>
    </row>
    <row r="498" spans="2:4" x14ac:dyDescent="0.2">
      <c r="B498" s="47"/>
      <c r="C498" s="47"/>
      <c r="D498" s="47"/>
    </row>
    <row r="499" spans="2:4" x14ac:dyDescent="0.2">
      <c r="B499" s="47"/>
      <c r="C499" s="47"/>
      <c r="D499" s="47"/>
    </row>
    <row r="500" spans="2:4" x14ac:dyDescent="0.2">
      <c r="B500" s="47"/>
      <c r="C500" s="47"/>
      <c r="D500" s="47"/>
    </row>
    <row r="501" spans="2:4" x14ac:dyDescent="0.2">
      <c r="B501" s="47"/>
      <c r="C501" s="47"/>
      <c r="D501" s="47"/>
    </row>
    <row r="502" spans="2:4" x14ac:dyDescent="0.2">
      <c r="B502" s="47"/>
      <c r="C502" s="47"/>
      <c r="D502" s="47"/>
    </row>
    <row r="503" spans="2:4" x14ac:dyDescent="0.2">
      <c r="B503" s="47"/>
      <c r="C503" s="47"/>
      <c r="D503" s="47"/>
    </row>
    <row r="504" spans="2:4" x14ac:dyDescent="0.2">
      <c r="B504" s="47"/>
      <c r="C504" s="47"/>
      <c r="D504" s="47"/>
    </row>
    <row r="505" spans="2:4" x14ac:dyDescent="0.2">
      <c r="B505" s="47"/>
      <c r="C505" s="47"/>
      <c r="D505" s="47"/>
    </row>
    <row r="506" spans="2:4" x14ac:dyDescent="0.2">
      <c r="B506" s="47"/>
      <c r="C506" s="47"/>
      <c r="D506" s="47"/>
    </row>
    <row r="507" spans="2:4" x14ac:dyDescent="0.2">
      <c r="B507" s="47"/>
      <c r="C507" s="47"/>
      <c r="D507" s="47"/>
    </row>
    <row r="508" spans="2:4" x14ac:dyDescent="0.2">
      <c r="B508" s="47"/>
      <c r="C508" s="47"/>
      <c r="D508" s="47"/>
    </row>
    <row r="509" spans="2:4" x14ac:dyDescent="0.2">
      <c r="B509" s="47"/>
      <c r="C509" s="47"/>
      <c r="D509" s="47"/>
    </row>
    <row r="510" spans="2:4" x14ac:dyDescent="0.2">
      <c r="B510" s="47"/>
      <c r="C510" s="47"/>
      <c r="D510" s="47"/>
    </row>
    <row r="511" spans="2:4" x14ac:dyDescent="0.2">
      <c r="B511" s="47"/>
      <c r="C511" s="47"/>
      <c r="D511" s="47"/>
    </row>
    <row r="512" spans="2:4" x14ac:dyDescent="0.2">
      <c r="B512" s="47"/>
      <c r="C512" s="47"/>
      <c r="D512" s="47"/>
    </row>
    <row r="513" spans="2:4" x14ac:dyDescent="0.2">
      <c r="B513" s="47"/>
      <c r="C513" s="47"/>
      <c r="D513" s="47"/>
    </row>
    <row r="514" spans="2:4" x14ac:dyDescent="0.2">
      <c r="B514" s="47"/>
      <c r="C514" s="47"/>
      <c r="D514" s="47"/>
    </row>
    <row r="515" spans="2:4" x14ac:dyDescent="0.2">
      <c r="B515" s="47"/>
      <c r="C515" s="47"/>
      <c r="D515" s="47"/>
    </row>
    <row r="516" spans="2:4" x14ac:dyDescent="0.2">
      <c r="B516" s="47"/>
      <c r="C516" s="47"/>
      <c r="D516" s="47"/>
    </row>
    <row r="517" spans="2:4" x14ac:dyDescent="0.2">
      <c r="B517" s="47"/>
      <c r="C517" s="47"/>
      <c r="D517" s="47"/>
    </row>
    <row r="518" spans="2:4" x14ac:dyDescent="0.2">
      <c r="B518" s="47"/>
      <c r="C518" s="47"/>
      <c r="D518" s="47"/>
    </row>
    <row r="519" spans="2:4" x14ac:dyDescent="0.2">
      <c r="B519" s="47"/>
      <c r="C519" s="47"/>
      <c r="D519" s="47"/>
    </row>
    <row r="520" spans="2:4" x14ac:dyDescent="0.2">
      <c r="B520" s="47"/>
      <c r="C520" s="47"/>
      <c r="D520" s="47"/>
    </row>
    <row r="521" spans="2:4" x14ac:dyDescent="0.2">
      <c r="B521" s="47"/>
      <c r="C521" s="47"/>
      <c r="D521" s="47"/>
    </row>
    <row r="522" spans="2:4" x14ac:dyDescent="0.2">
      <c r="B522" s="47"/>
      <c r="C522" s="47"/>
      <c r="D522" s="47"/>
    </row>
    <row r="523" spans="2:4" x14ac:dyDescent="0.2">
      <c r="B523" s="47"/>
      <c r="C523" s="47"/>
      <c r="D523" s="47"/>
    </row>
    <row r="524" spans="2:4" x14ac:dyDescent="0.2">
      <c r="B524" s="47"/>
      <c r="C524" s="47"/>
      <c r="D524" s="47"/>
    </row>
    <row r="525" spans="2:4" x14ac:dyDescent="0.2">
      <c r="B525" s="47"/>
      <c r="C525" s="47"/>
      <c r="D525" s="47"/>
    </row>
    <row r="526" spans="2:4" x14ac:dyDescent="0.2">
      <c r="B526" s="47"/>
      <c r="C526" s="47"/>
      <c r="D526" s="47"/>
    </row>
    <row r="527" spans="2:4" x14ac:dyDescent="0.2">
      <c r="B527" s="47"/>
      <c r="C527" s="47"/>
      <c r="D527" s="47"/>
    </row>
    <row r="528" spans="2:4" x14ac:dyDescent="0.2">
      <c r="B528" s="47"/>
      <c r="C528" s="47"/>
      <c r="D528" s="47"/>
    </row>
    <row r="529" spans="2:4" x14ac:dyDescent="0.2">
      <c r="B529" s="47"/>
      <c r="C529" s="47"/>
      <c r="D529" s="47"/>
    </row>
    <row r="530" spans="2:4" x14ac:dyDescent="0.2">
      <c r="B530" s="47"/>
      <c r="C530" s="47"/>
      <c r="D530" s="47"/>
    </row>
    <row r="531" spans="2:4" x14ac:dyDescent="0.2">
      <c r="B531" s="47"/>
      <c r="C531" s="47"/>
      <c r="D531" s="47"/>
    </row>
    <row r="532" spans="2:4" x14ac:dyDescent="0.2">
      <c r="B532" s="47"/>
      <c r="C532" s="47"/>
      <c r="D532" s="47"/>
    </row>
    <row r="533" spans="2:4" x14ac:dyDescent="0.2">
      <c r="B533" s="47"/>
      <c r="C533" s="47"/>
      <c r="D533" s="47"/>
    </row>
    <row r="534" spans="2:4" x14ac:dyDescent="0.2">
      <c r="B534" s="47"/>
      <c r="C534" s="47"/>
      <c r="D534" s="47"/>
    </row>
    <row r="535" spans="2:4" x14ac:dyDescent="0.2">
      <c r="B535" s="47"/>
      <c r="C535" s="47"/>
      <c r="D535" s="47"/>
    </row>
    <row r="536" spans="2:4" x14ac:dyDescent="0.2">
      <c r="B536" s="47"/>
      <c r="C536" s="47"/>
      <c r="D536" s="47"/>
    </row>
    <row r="537" spans="2:4" x14ac:dyDescent="0.2">
      <c r="B537" s="47"/>
      <c r="C537" s="47"/>
      <c r="D537" s="47"/>
    </row>
    <row r="538" spans="2:4" x14ac:dyDescent="0.2">
      <c r="B538" s="47"/>
      <c r="C538" s="47"/>
      <c r="D538" s="47"/>
    </row>
    <row r="539" spans="2:4" x14ac:dyDescent="0.2">
      <c r="B539" s="47"/>
      <c r="C539" s="47"/>
      <c r="D539" s="47"/>
    </row>
    <row r="540" spans="2:4" x14ac:dyDescent="0.2">
      <c r="B540" s="47"/>
      <c r="C540" s="47"/>
      <c r="D540" s="47"/>
    </row>
    <row r="541" spans="2:4" x14ac:dyDescent="0.2">
      <c r="B541" s="47"/>
      <c r="C541" s="47"/>
      <c r="D541" s="47"/>
    </row>
    <row r="542" spans="2:4" x14ac:dyDescent="0.2">
      <c r="B542" s="47"/>
      <c r="C542" s="47"/>
      <c r="D542" s="47"/>
    </row>
    <row r="543" spans="2:4" x14ac:dyDescent="0.2">
      <c r="B543" s="47"/>
      <c r="C543" s="47"/>
      <c r="D543" s="47"/>
    </row>
    <row r="544" spans="2:4" x14ac:dyDescent="0.2">
      <c r="B544" s="47"/>
      <c r="C544" s="47"/>
      <c r="D544" s="47"/>
    </row>
    <row r="545" spans="2:4" x14ac:dyDescent="0.2">
      <c r="B545" s="47"/>
      <c r="C545" s="47"/>
      <c r="D545" s="47"/>
    </row>
    <row r="546" spans="2:4" x14ac:dyDescent="0.2">
      <c r="B546" s="47"/>
      <c r="C546" s="47"/>
      <c r="D546" s="47"/>
    </row>
    <row r="547" spans="2:4" x14ac:dyDescent="0.2">
      <c r="B547" s="47"/>
      <c r="C547" s="47"/>
      <c r="D547" s="47"/>
    </row>
    <row r="548" spans="2:4" x14ac:dyDescent="0.2">
      <c r="B548" s="47"/>
      <c r="C548" s="47"/>
      <c r="D548" s="47"/>
    </row>
    <row r="549" spans="2:4" x14ac:dyDescent="0.2">
      <c r="B549" s="47"/>
      <c r="C549" s="47"/>
      <c r="D549" s="47"/>
    </row>
    <row r="550" spans="2:4" x14ac:dyDescent="0.2">
      <c r="B550" s="47"/>
      <c r="C550" s="47"/>
      <c r="D550" s="47"/>
    </row>
    <row r="551" spans="2:4" x14ac:dyDescent="0.2">
      <c r="B551" s="47"/>
      <c r="C551" s="47"/>
      <c r="D551" s="47"/>
    </row>
    <row r="552" spans="2:4" x14ac:dyDescent="0.2">
      <c r="B552" s="47"/>
      <c r="C552" s="47"/>
      <c r="D552" s="47"/>
    </row>
    <row r="553" spans="2:4" x14ac:dyDescent="0.2">
      <c r="B553" s="47"/>
      <c r="C553" s="47"/>
      <c r="D553" s="47"/>
    </row>
    <row r="554" spans="2:4" x14ac:dyDescent="0.2">
      <c r="B554" s="47"/>
      <c r="C554" s="47"/>
      <c r="D554" s="47"/>
    </row>
    <row r="555" spans="2:4" x14ac:dyDescent="0.2">
      <c r="B555" s="47"/>
      <c r="C555" s="47"/>
      <c r="D555" s="47"/>
    </row>
    <row r="556" spans="2:4" x14ac:dyDescent="0.2">
      <c r="B556" s="47"/>
      <c r="C556" s="47"/>
      <c r="D556" s="47"/>
    </row>
    <row r="557" spans="2:4" x14ac:dyDescent="0.2">
      <c r="B557" s="47"/>
      <c r="C557" s="47"/>
      <c r="D557" s="47"/>
    </row>
    <row r="558" spans="2:4" x14ac:dyDescent="0.2">
      <c r="B558" s="47"/>
      <c r="C558" s="47"/>
      <c r="D558" s="47"/>
    </row>
    <row r="559" spans="2:4" x14ac:dyDescent="0.2">
      <c r="B559" s="47"/>
      <c r="C559" s="47"/>
      <c r="D559" s="47"/>
    </row>
    <row r="560" spans="2:4" x14ac:dyDescent="0.2">
      <c r="B560" s="47"/>
      <c r="C560" s="47"/>
      <c r="D560" s="47"/>
    </row>
    <row r="561" spans="2:4" x14ac:dyDescent="0.2">
      <c r="B561" s="47"/>
      <c r="C561" s="47"/>
      <c r="D561" s="47"/>
    </row>
    <row r="562" spans="2:4" x14ac:dyDescent="0.2">
      <c r="B562" s="47"/>
      <c r="C562" s="47"/>
      <c r="D562" s="47"/>
    </row>
    <row r="563" spans="2:4" x14ac:dyDescent="0.2">
      <c r="B563" s="47"/>
      <c r="C563" s="47"/>
      <c r="D563" s="47"/>
    </row>
    <row r="564" spans="2:4" x14ac:dyDescent="0.2">
      <c r="B564" s="47"/>
      <c r="C564" s="47"/>
      <c r="D564" s="47"/>
    </row>
    <row r="565" spans="2:4" x14ac:dyDescent="0.2">
      <c r="B565" s="47"/>
      <c r="C565" s="47"/>
      <c r="D565" s="47"/>
    </row>
    <row r="566" spans="2:4" x14ac:dyDescent="0.2">
      <c r="B566" s="47"/>
      <c r="C566" s="47"/>
      <c r="D566" s="47"/>
    </row>
    <row r="567" spans="2:4" x14ac:dyDescent="0.2">
      <c r="B567" s="47"/>
      <c r="C567" s="47"/>
      <c r="D567" s="47"/>
    </row>
    <row r="568" spans="2:4" x14ac:dyDescent="0.2">
      <c r="B568" s="47"/>
      <c r="C568" s="47"/>
      <c r="D568" s="47"/>
    </row>
    <row r="569" spans="2:4" x14ac:dyDescent="0.2">
      <c r="B569" s="47"/>
      <c r="C569" s="47"/>
      <c r="D569" s="47"/>
    </row>
    <row r="570" spans="2:4" x14ac:dyDescent="0.2">
      <c r="B570" s="47"/>
      <c r="C570" s="47"/>
      <c r="D570" s="47"/>
    </row>
    <row r="571" spans="2:4" x14ac:dyDescent="0.2">
      <c r="B571" s="47"/>
      <c r="C571" s="47"/>
      <c r="D571" s="47"/>
    </row>
    <row r="572" spans="2:4" x14ac:dyDescent="0.2">
      <c r="B572" s="47"/>
      <c r="C572" s="47"/>
      <c r="D572" s="47"/>
    </row>
    <row r="573" spans="2:4" x14ac:dyDescent="0.2">
      <c r="B573" s="47"/>
      <c r="C573" s="47"/>
      <c r="D573" s="47"/>
    </row>
    <row r="574" spans="2:4" x14ac:dyDescent="0.2">
      <c r="B574" s="47"/>
      <c r="C574" s="47"/>
      <c r="D574" s="47"/>
    </row>
    <row r="575" spans="2:4" x14ac:dyDescent="0.2">
      <c r="B575" s="47"/>
      <c r="C575" s="47"/>
      <c r="D575" s="47"/>
    </row>
    <row r="576" spans="2:4" x14ac:dyDescent="0.2">
      <c r="B576" s="47"/>
      <c r="C576" s="47"/>
      <c r="D576" s="47"/>
    </row>
    <row r="577" spans="2:4" x14ac:dyDescent="0.2">
      <c r="B577" s="47"/>
      <c r="C577" s="47"/>
      <c r="D577" s="47"/>
    </row>
    <row r="578" spans="2:4" x14ac:dyDescent="0.2">
      <c r="B578" s="47"/>
      <c r="C578" s="47"/>
      <c r="D578" s="47"/>
    </row>
    <row r="579" spans="2:4" x14ac:dyDescent="0.2">
      <c r="B579" s="47"/>
      <c r="C579" s="47"/>
      <c r="D579" s="47"/>
    </row>
    <row r="580" spans="2:4" x14ac:dyDescent="0.2">
      <c r="B580" s="47"/>
      <c r="C580" s="47"/>
      <c r="D580" s="47"/>
    </row>
    <row r="581" spans="2:4" x14ac:dyDescent="0.2">
      <c r="B581" s="47"/>
      <c r="C581" s="47"/>
      <c r="D581" s="47"/>
    </row>
    <row r="582" spans="2:4" x14ac:dyDescent="0.2">
      <c r="B582" s="47"/>
      <c r="C582" s="47"/>
      <c r="D582" s="47"/>
    </row>
    <row r="583" spans="2:4" x14ac:dyDescent="0.2">
      <c r="B583" s="47"/>
      <c r="C583" s="47"/>
      <c r="D583" s="47"/>
    </row>
    <row r="584" spans="2:4" x14ac:dyDescent="0.2">
      <c r="B584" s="47"/>
      <c r="C584" s="47"/>
      <c r="D584" s="47"/>
    </row>
    <row r="585" spans="2:4" x14ac:dyDescent="0.2">
      <c r="B585" s="47"/>
      <c r="C585" s="47"/>
      <c r="D585" s="47"/>
    </row>
    <row r="586" spans="2:4" x14ac:dyDescent="0.2">
      <c r="B586" s="47"/>
      <c r="C586" s="47"/>
      <c r="D586" s="47"/>
    </row>
    <row r="587" spans="2:4" x14ac:dyDescent="0.2">
      <c r="B587" s="47"/>
      <c r="C587" s="47"/>
      <c r="D587" s="47"/>
    </row>
    <row r="588" spans="2:4" x14ac:dyDescent="0.2">
      <c r="B588" s="47"/>
      <c r="C588" s="47"/>
      <c r="D588" s="47"/>
    </row>
    <row r="589" spans="2:4" x14ac:dyDescent="0.2">
      <c r="B589" s="47"/>
      <c r="C589" s="47"/>
      <c r="D589" s="47"/>
    </row>
    <row r="590" spans="2:4" x14ac:dyDescent="0.2">
      <c r="B590" s="47"/>
      <c r="C590" s="47"/>
      <c r="D590" s="47"/>
    </row>
    <row r="591" spans="2:4" x14ac:dyDescent="0.2">
      <c r="B591" s="47"/>
      <c r="C591" s="47"/>
      <c r="D591" s="47"/>
    </row>
    <row r="592" spans="2:4" x14ac:dyDescent="0.2">
      <c r="B592" s="47"/>
      <c r="C592" s="47"/>
      <c r="D592" s="47"/>
    </row>
    <row r="593" spans="2:4" x14ac:dyDescent="0.2">
      <c r="B593" s="47"/>
      <c r="C593" s="47"/>
      <c r="D593" s="47"/>
    </row>
    <row r="594" spans="2:4" x14ac:dyDescent="0.2">
      <c r="B594" s="47"/>
      <c r="C594" s="47"/>
      <c r="D594" s="47"/>
    </row>
    <row r="595" spans="2:4" x14ac:dyDescent="0.2">
      <c r="B595" s="47"/>
      <c r="C595" s="47"/>
      <c r="D595" s="47"/>
    </row>
    <row r="596" spans="2:4" x14ac:dyDescent="0.2">
      <c r="B596" s="47"/>
      <c r="C596" s="47"/>
      <c r="D596" s="47"/>
    </row>
    <row r="597" spans="2:4" x14ac:dyDescent="0.2">
      <c r="B597" s="47"/>
      <c r="C597" s="47"/>
      <c r="D597" s="47"/>
    </row>
    <row r="598" spans="2:4" x14ac:dyDescent="0.2">
      <c r="B598" s="47"/>
      <c r="C598" s="47"/>
      <c r="D598" s="47"/>
    </row>
    <row r="599" spans="2:4" x14ac:dyDescent="0.2">
      <c r="B599" s="47"/>
      <c r="C599" s="47"/>
      <c r="D599" s="47"/>
    </row>
    <row r="600" spans="2:4" x14ac:dyDescent="0.2">
      <c r="B600" s="47"/>
      <c r="C600" s="47"/>
      <c r="D600" s="47"/>
    </row>
    <row r="601" spans="2:4" x14ac:dyDescent="0.2">
      <c r="B601" s="47"/>
      <c r="C601" s="47"/>
      <c r="D601" s="47"/>
    </row>
    <row r="602" spans="2:4" x14ac:dyDescent="0.2">
      <c r="B602" s="47"/>
      <c r="C602" s="47"/>
      <c r="D602" s="47"/>
    </row>
    <row r="603" spans="2:4" x14ac:dyDescent="0.2">
      <c r="B603" s="47"/>
      <c r="C603" s="47"/>
      <c r="D603" s="47"/>
    </row>
    <row r="604" spans="2:4" x14ac:dyDescent="0.2">
      <c r="B604" s="47"/>
      <c r="C604" s="47"/>
      <c r="D604" s="47"/>
    </row>
    <row r="605" spans="2:4" x14ac:dyDescent="0.2">
      <c r="B605" s="47"/>
      <c r="C605" s="47"/>
      <c r="D605" s="47"/>
    </row>
    <row r="606" spans="2:4" x14ac:dyDescent="0.2">
      <c r="B606" s="47"/>
      <c r="C606" s="47"/>
      <c r="D606" s="47"/>
    </row>
    <row r="607" spans="2:4" x14ac:dyDescent="0.2">
      <c r="B607" s="47"/>
      <c r="C607" s="47"/>
      <c r="D607" s="47"/>
    </row>
    <row r="608" spans="2:4" x14ac:dyDescent="0.2">
      <c r="B608" s="47"/>
      <c r="C608" s="47"/>
      <c r="D608" s="47"/>
    </row>
    <row r="609" spans="2:4" x14ac:dyDescent="0.2">
      <c r="B609" s="47"/>
      <c r="C609" s="47"/>
      <c r="D609" s="47"/>
    </row>
    <row r="610" spans="2:4" x14ac:dyDescent="0.2">
      <c r="B610" s="47"/>
      <c r="C610" s="47"/>
      <c r="D610" s="47"/>
    </row>
    <row r="611" spans="2:4" x14ac:dyDescent="0.2">
      <c r="B611" s="47"/>
      <c r="C611" s="47"/>
      <c r="D611" s="47"/>
    </row>
    <row r="612" spans="2:4" x14ac:dyDescent="0.2">
      <c r="B612" s="47"/>
      <c r="C612" s="47"/>
      <c r="D612" s="47"/>
    </row>
    <row r="613" spans="2:4" x14ac:dyDescent="0.2">
      <c r="B613" s="47"/>
      <c r="C613" s="47"/>
      <c r="D613" s="47"/>
    </row>
    <row r="614" spans="2:4" x14ac:dyDescent="0.2">
      <c r="B614" s="47"/>
      <c r="C614" s="47"/>
      <c r="D614" s="47"/>
    </row>
    <row r="615" spans="2:4" x14ac:dyDescent="0.2">
      <c r="B615" s="47"/>
      <c r="C615" s="47"/>
      <c r="D615" s="47"/>
    </row>
    <row r="616" spans="2:4" x14ac:dyDescent="0.2">
      <c r="B616" s="47"/>
      <c r="C616" s="47"/>
      <c r="D616" s="47"/>
    </row>
    <row r="617" spans="2:4" x14ac:dyDescent="0.2">
      <c r="B617" s="47"/>
      <c r="C617" s="47"/>
      <c r="D617" s="47"/>
    </row>
    <row r="618" spans="2:4" x14ac:dyDescent="0.2">
      <c r="B618" s="47"/>
      <c r="C618" s="47"/>
      <c r="D618" s="47"/>
    </row>
    <row r="619" spans="2:4" x14ac:dyDescent="0.2">
      <c r="B619" s="47"/>
      <c r="C619" s="47"/>
      <c r="D619" s="47"/>
    </row>
    <row r="620" spans="2:4" x14ac:dyDescent="0.2">
      <c r="B620" s="47"/>
      <c r="C620" s="47"/>
      <c r="D620" s="47"/>
    </row>
    <row r="621" spans="2:4" x14ac:dyDescent="0.2">
      <c r="B621" s="47"/>
      <c r="C621" s="47"/>
      <c r="D621" s="47"/>
    </row>
    <row r="622" spans="2:4" x14ac:dyDescent="0.2">
      <c r="B622" s="47"/>
      <c r="C622" s="47"/>
      <c r="D622" s="47"/>
    </row>
    <row r="623" spans="2:4" x14ac:dyDescent="0.2">
      <c r="B623" s="47"/>
      <c r="C623" s="47"/>
      <c r="D623" s="47"/>
    </row>
    <row r="624" spans="2:4" x14ac:dyDescent="0.2">
      <c r="B624" s="47"/>
      <c r="C624" s="47"/>
      <c r="D624" s="47"/>
    </row>
    <row r="625" spans="2:4" x14ac:dyDescent="0.2">
      <c r="B625" s="47"/>
      <c r="C625" s="47"/>
      <c r="D625" s="47"/>
    </row>
    <row r="626" spans="2:4" x14ac:dyDescent="0.2">
      <c r="B626" s="47"/>
      <c r="C626" s="47"/>
      <c r="D626" s="47"/>
    </row>
    <row r="627" spans="2:4" x14ac:dyDescent="0.2">
      <c r="B627" s="47"/>
      <c r="C627" s="47"/>
      <c r="D627" s="47"/>
    </row>
    <row r="628" spans="2:4" x14ac:dyDescent="0.2">
      <c r="B628" s="47"/>
      <c r="C628" s="47"/>
      <c r="D628" s="47"/>
    </row>
    <row r="629" spans="2:4" x14ac:dyDescent="0.2">
      <c r="B629" s="47"/>
      <c r="C629" s="47"/>
      <c r="D629" s="47"/>
    </row>
    <row r="630" spans="2:4" x14ac:dyDescent="0.2">
      <c r="B630" s="47"/>
      <c r="C630" s="47"/>
      <c r="D630" s="47"/>
    </row>
    <row r="631" spans="2:4" x14ac:dyDescent="0.2">
      <c r="B631" s="47"/>
      <c r="C631" s="47"/>
      <c r="D631" s="47"/>
    </row>
    <row r="632" spans="2:4" x14ac:dyDescent="0.2">
      <c r="B632" s="47"/>
      <c r="C632" s="47"/>
      <c r="D632" s="47"/>
    </row>
    <row r="633" spans="2:4" x14ac:dyDescent="0.2">
      <c r="B633" s="47"/>
      <c r="C633" s="47"/>
      <c r="D633" s="47"/>
    </row>
    <row r="634" spans="2:4" x14ac:dyDescent="0.2">
      <c r="B634" s="47"/>
      <c r="C634" s="47"/>
      <c r="D634" s="47"/>
    </row>
    <row r="635" spans="2:4" x14ac:dyDescent="0.2">
      <c r="B635" s="47"/>
      <c r="C635" s="47"/>
      <c r="D635" s="47"/>
    </row>
    <row r="636" spans="2:4" x14ac:dyDescent="0.2">
      <c r="B636" s="47"/>
      <c r="C636" s="47"/>
      <c r="D636" s="47"/>
    </row>
    <row r="637" spans="2:4" x14ac:dyDescent="0.2">
      <c r="B637" s="47"/>
      <c r="C637" s="47"/>
      <c r="D637" s="47"/>
    </row>
    <row r="638" spans="2:4" x14ac:dyDescent="0.2">
      <c r="B638" s="47"/>
      <c r="C638" s="47"/>
      <c r="D638" s="47"/>
    </row>
    <row r="639" spans="2:4" x14ac:dyDescent="0.2">
      <c r="B639" s="47"/>
      <c r="C639" s="47"/>
      <c r="D639" s="47"/>
    </row>
    <row r="640" spans="2:4" x14ac:dyDescent="0.2">
      <c r="B640" s="47"/>
      <c r="C640" s="47"/>
      <c r="D640" s="47"/>
    </row>
    <row r="641" spans="2:4" x14ac:dyDescent="0.2">
      <c r="B641" s="47"/>
      <c r="C641" s="47"/>
      <c r="D641" s="47"/>
    </row>
    <row r="642" spans="2:4" x14ac:dyDescent="0.2">
      <c r="B642" s="47"/>
      <c r="C642" s="47"/>
      <c r="D642" s="47"/>
    </row>
    <row r="643" spans="2:4" x14ac:dyDescent="0.2">
      <c r="B643" s="47"/>
      <c r="C643" s="47"/>
      <c r="D643" s="47"/>
    </row>
    <row r="644" spans="2:4" x14ac:dyDescent="0.2">
      <c r="B644" s="47"/>
      <c r="C644" s="47"/>
      <c r="D644" s="47"/>
    </row>
    <row r="645" spans="2:4" x14ac:dyDescent="0.2">
      <c r="B645" s="47"/>
      <c r="C645" s="47"/>
      <c r="D645" s="47"/>
    </row>
    <row r="646" spans="2:4" x14ac:dyDescent="0.2">
      <c r="B646" s="47"/>
      <c r="C646" s="47"/>
      <c r="D646" s="47"/>
    </row>
    <row r="647" spans="2:4" x14ac:dyDescent="0.2">
      <c r="B647" s="47"/>
      <c r="C647" s="47"/>
      <c r="D647" s="47"/>
    </row>
    <row r="648" spans="2:4" x14ac:dyDescent="0.2">
      <c r="B648" s="47"/>
      <c r="C648" s="47"/>
      <c r="D648" s="47"/>
    </row>
    <row r="649" spans="2:4" x14ac:dyDescent="0.2">
      <c r="B649" s="47"/>
      <c r="C649" s="47"/>
      <c r="D649" s="47"/>
    </row>
    <row r="650" spans="2:4" x14ac:dyDescent="0.2">
      <c r="B650" s="47"/>
      <c r="C650" s="47"/>
      <c r="D650" s="47"/>
    </row>
    <row r="651" spans="2:4" x14ac:dyDescent="0.2">
      <c r="B651" s="47"/>
      <c r="C651" s="47"/>
      <c r="D651" s="47"/>
    </row>
    <row r="652" spans="2:4" x14ac:dyDescent="0.2">
      <c r="B652" s="47"/>
      <c r="C652" s="47"/>
      <c r="D652" s="47"/>
    </row>
    <row r="653" spans="2:4" x14ac:dyDescent="0.2">
      <c r="B653" s="47"/>
      <c r="C653" s="47"/>
      <c r="D653" s="47"/>
    </row>
    <row r="654" spans="2:4" x14ac:dyDescent="0.2">
      <c r="B654" s="47"/>
      <c r="C654" s="47"/>
      <c r="D654" s="47"/>
    </row>
    <row r="655" spans="2:4" x14ac:dyDescent="0.2">
      <c r="B655" s="47"/>
      <c r="C655" s="47"/>
      <c r="D655" s="47"/>
    </row>
    <row r="656" spans="2:4" x14ac:dyDescent="0.2">
      <c r="B656" s="47"/>
      <c r="C656" s="47"/>
      <c r="D656" s="47"/>
    </row>
    <row r="657" spans="2:4" x14ac:dyDescent="0.2">
      <c r="B657" s="47"/>
      <c r="C657" s="47"/>
      <c r="D657" s="47"/>
    </row>
    <row r="658" spans="2:4" x14ac:dyDescent="0.2">
      <c r="B658" s="47"/>
      <c r="C658" s="47"/>
      <c r="D658" s="47"/>
    </row>
    <row r="659" spans="2:4" x14ac:dyDescent="0.2">
      <c r="B659" s="47"/>
      <c r="C659" s="47"/>
      <c r="D659" s="47"/>
    </row>
    <row r="660" spans="2:4" x14ac:dyDescent="0.2">
      <c r="B660" s="47"/>
      <c r="C660" s="47"/>
      <c r="D660" s="47"/>
    </row>
    <row r="661" spans="2:4" x14ac:dyDescent="0.2">
      <c r="B661" s="47"/>
      <c r="C661" s="47"/>
      <c r="D661" s="47"/>
    </row>
    <row r="662" spans="2:4" x14ac:dyDescent="0.2">
      <c r="B662" s="47"/>
      <c r="C662" s="47"/>
      <c r="D662" s="47"/>
    </row>
    <row r="663" spans="2:4" x14ac:dyDescent="0.2">
      <c r="B663" s="47"/>
      <c r="C663" s="47"/>
      <c r="D663" s="47"/>
    </row>
    <row r="664" spans="2:4" x14ac:dyDescent="0.2">
      <c r="B664" s="47"/>
      <c r="C664" s="47"/>
      <c r="D664" s="47"/>
    </row>
    <row r="665" spans="2:4" x14ac:dyDescent="0.2">
      <c r="B665" s="47"/>
      <c r="C665" s="47"/>
      <c r="D665" s="47"/>
    </row>
    <row r="666" spans="2:4" x14ac:dyDescent="0.2">
      <c r="B666" s="47"/>
      <c r="C666" s="47"/>
      <c r="D666" s="47"/>
    </row>
    <row r="667" spans="2:4" x14ac:dyDescent="0.2">
      <c r="B667" s="47"/>
      <c r="C667" s="47"/>
      <c r="D667" s="47"/>
    </row>
    <row r="668" spans="2:4" x14ac:dyDescent="0.2">
      <c r="B668" s="47"/>
      <c r="C668" s="47"/>
      <c r="D668" s="47"/>
    </row>
    <row r="669" spans="2:4" x14ac:dyDescent="0.2">
      <c r="B669" s="47"/>
      <c r="C669" s="47"/>
      <c r="D669" s="47"/>
    </row>
    <row r="670" spans="2:4" x14ac:dyDescent="0.2">
      <c r="B670" s="47"/>
      <c r="C670" s="47"/>
      <c r="D670" s="47"/>
    </row>
    <row r="671" spans="2:4" x14ac:dyDescent="0.2">
      <c r="B671" s="47"/>
      <c r="C671" s="47"/>
      <c r="D671" s="47"/>
    </row>
    <row r="672" spans="2:4" x14ac:dyDescent="0.2">
      <c r="B672" s="47"/>
      <c r="C672" s="47"/>
      <c r="D672" s="47"/>
    </row>
    <row r="673" spans="2:4" x14ac:dyDescent="0.2">
      <c r="B673" s="47"/>
      <c r="C673" s="47"/>
      <c r="D673" s="47"/>
    </row>
    <row r="674" spans="2:4" x14ac:dyDescent="0.2">
      <c r="B674" s="47"/>
      <c r="C674" s="47"/>
      <c r="D674" s="47"/>
    </row>
    <row r="675" spans="2:4" x14ac:dyDescent="0.2">
      <c r="B675" s="47"/>
      <c r="C675" s="47"/>
      <c r="D675" s="47"/>
    </row>
    <row r="676" spans="2:4" x14ac:dyDescent="0.2">
      <c r="B676" s="47"/>
      <c r="C676" s="47"/>
      <c r="D676" s="47"/>
    </row>
    <row r="677" spans="2:4" x14ac:dyDescent="0.2">
      <c r="B677" s="47"/>
      <c r="C677" s="47"/>
      <c r="D677" s="47"/>
    </row>
    <row r="678" spans="2:4" x14ac:dyDescent="0.2">
      <c r="B678" s="47"/>
      <c r="C678" s="47"/>
      <c r="D678" s="47"/>
    </row>
    <row r="679" spans="2:4" x14ac:dyDescent="0.2">
      <c r="B679" s="47"/>
      <c r="C679" s="47"/>
      <c r="D679" s="47"/>
    </row>
    <row r="680" spans="2:4" x14ac:dyDescent="0.2">
      <c r="B680" s="47"/>
      <c r="C680" s="47"/>
      <c r="D680" s="47"/>
    </row>
    <row r="681" spans="2:4" x14ac:dyDescent="0.2">
      <c r="B681" s="47"/>
      <c r="C681" s="47"/>
      <c r="D681" s="47"/>
    </row>
    <row r="682" spans="2:4" x14ac:dyDescent="0.2">
      <c r="B682" s="47"/>
      <c r="C682" s="47"/>
      <c r="D682" s="47"/>
    </row>
    <row r="683" spans="2:4" x14ac:dyDescent="0.2">
      <c r="B683" s="47"/>
      <c r="C683" s="47"/>
      <c r="D683" s="47"/>
    </row>
    <row r="684" spans="2:4" x14ac:dyDescent="0.2">
      <c r="B684" s="47"/>
      <c r="C684" s="47"/>
      <c r="D684" s="47"/>
    </row>
    <row r="685" spans="2:4" x14ac:dyDescent="0.2">
      <c r="B685" s="47"/>
      <c r="C685" s="47"/>
      <c r="D685" s="47"/>
    </row>
    <row r="686" spans="2:4" x14ac:dyDescent="0.2">
      <c r="B686" s="47"/>
      <c r="C686" s="47"/>
      <c r="D686" s="47"/>
    </row>
    <row r="687" spans="2:4" x14ac:dyDescent="0.2">
      <c r="B687" s="47"/>
      <c r="C687" s="47"/>
      <c r="D687" s="47"/>
    </row>
    <row r="688" spans="2:4" x14ac:dyDescent="0.2">
      <c r="B688" s="47"/>
      <c r="C688" s="47"/>
      <c r="D688" s="47"/>
    </row>
    <row r="689" spans="2:4" x14ac:dyDescent="0.2">
      <c r="B689" s="47"/>
      <c r="C689" s="47"/>
      <c r="D689" s="47"/>
    </row>
    <row r="690" spans="2:4" x14ac:dyDescent="0.2">
      <c r="B690" s="47"/>
      <c r="C690" s="47"/>
      <c r="D690" s="47"/>
    </row>
    <row r="691" spans="2:4" x14ac:dyDescent="0.2">
      <c r="B691" s="47"/>
      <c r="C691" s="47"/>
      <c r="D691" s="47"/>
    </row>
    <row r="692" spans="2:4" x14ac:dyDescent="0.2">
      <c r="B692" s="47"/>
      <c r="C692" s="47"/>
      <c r="D692" s="47"/>
    </row>
    <row r="693" spans="2:4" x14ac:dyDescent="0.2">
      <c r="B693" s="47"/>
      <c r="C693" s="47"/>
      <c r="D693" s="47"/>
    </row>
    <row r="694" spans="2:4" x14ac:dyDescent="0.2">
      <c r="B694" s="47"/>
      <c r="C694" s="47"/>
      <c r="D694" s="47"/>
    </row>
    <row r="695" spans="2:4" x14ac:dyDescent="0.2">
      <c r="B695" s="47"/>
      <c r="C695" s="47"/>
      <c r="D695" s="47"/>
    </row>
    <row r="696" spans="2:4" x14ac:dyDescent="0.2">
      <c r="B696" s="47"/>
      <c r="C696" s="47"/>
      <c r="D696" s="47"/>
    </row>
    <row r="697" spans="2:4" x14ac:dyDescent="0.2">
      <c r="B697" s="47"/>
      <c r="C697" s="47"/>
      <c r="D697" s="47"/>
    </row>
    <row r="698" spans="2:4" x14ac:dyDescent="0.2">
      <c r="B698" s="47"/>
      <c r="C698" s="47"/>
      <c r="D698" s="47"/>
    </row>
    <row r="699" spans="2:4" x14ac:dyDescent="0.2">
      <c r="B699" s="47"/>
      <c r="C699" s="47"/>
      <c r="D699" s="47"/>
    </row>
    <row r="700" spans="2:4" x14ac:dyDescent="0.2">
      <c r="B700" s="47"/>
      <c r="C700" s="47"/>
      <c r="D700" s="47"/>
    </row>
    <row r="701" spans="2:4" x14ac:dyDescent="0.2">
      <c r="B701" s="47"/>
      <c r="C701" s="47"/>
      <c r="D701" s="47"/>
    </row>
    <row r="702" spans="2:4" x14ac:dyDescent="0.2">
      <c r="B702" s="47"/>
      <c r="C702" s="47"/>
      <c r="D702" s="47"/>
    </row>
    <row r="703" spans="2:4" x14ac:dyDescent="0.2">
      <c r="B703" s="47"/>
      <c r="C703" s="47"/>
      <c r="D703" s="47"/>
    </row>
    <row r="704" spans="2:4" x14ac:dyDescent="0.2">
      <c r="B704" s="47"/>
      <c r="C704" s="47"/>
      <c r="D704" s="47"/>
    </row>
    <row r="705" spans="2:4" x14ac:dyDescent="0.2">
      <c r="B705" s="47"/>
      <c r="C705" s="47"/>
      <c r="D705" s="47"/>
    </row>
    <row r="706" spans="2:4" x14ac:dyDescent="0.2">
      <c r="B706" s="47"/>
      <c r="C706" s="47"/>
      <c r="D706" s="47"/>
    </row>
    <row r="707" spans="2:4" x14ac:dyDescent="0.2">
      <c r="B707" s="47"/>
      <c r="C707" s="47"/>
      <c r="D707" s="47"/>
    </row>
    <row r="708" spans="2:4" x14ac:dyDescent="0.2">
      <c r="B708" s="47"/>
      <c r="C708" s="47"/>
      <c r="D708" s="47"/>
    </row>
    <row r="709" spans="2:4" x14ac:dyDescent="0.2">
      <c r="B709" s="47"/>
      <c r="C709" s="47"/>
      <c r="D709" s="47"/>
    </row>
    <row r="710" spans="2:4" x14ac:dyDescent="0.2">
      <c r="B710" s="47"/>
      <c r="C710" s="47"/>
      <c r="D710" s="47"/>
    </row>
    <row r="711" spans="2:4" x14ac:dyDescent="0.2">
      <c r="B711" s="47"/>
      <c r="C711" s="47"/>
      <c r="D711" s="47"/>
    </row>
    <row r="712" spans="2:4" x14ac:dyDescent="0.2">
      <c r="B712" s="47"/>
      <c r="C712" s="47"/>
      <c r="D712" s="47"/>
    </row>
    <row r="713" spans="2:4" x14ac:dyDescent="0.2">
      <c r="B713" s="47"/>
      <c r="C713" s="47"/>
      <c r="D713" s="47"/>
    </row>
    <row r="714" spans="2:4" x14ac:dyDescent="0.2">
      <c r="B714" s="47"/>
      <c r="C714" s="47"/>
      <c r="D714" s="47"/>
    </row>
    <row r="715" spans="2:4" x14ac:dyDescent="0.2">
      <c r="B715" s="47"/>
      <c r="C715" s="47"/>
      <c r="D715" s="47"/>
    </row>
    <row r="716" spans="2:4" x14ac:dyDescent="0.2">
      <c r="B716" s="47"/>
      <c r="C716" s="47"/>
      <c r="D716" s="47"/>
    </row>
    <row r="717" spans="2:4" x14ac:dyDescent="0.2">
      <c r="B717" s="47"/>
      <c r="C717" s="47"/>
      <c r="D717" s="47"/>
    </row>
    <row r="718" spans="2:4" x14ac:dyDescent="0.2">
      <c r="B718" s="47"/>
      <c r="C718" s="47"/>
      <c r="D718" s="47"/>
    </row>
    <row r="719" spans="2:4" x14ac:dyDescent="0.2">
      <c r="B719" s="47"/>
      <c r="C719" s="47"/>
      <c r="D719" s="47"/>
    </row>
    <row r="720" spans="2:4" x14ac:dyDescent="0.2">
      <c r="B720" s="47"/>
      <c r="C720" s="47"/>
      <c r="D720" s="47"/>
    </row>
    <row r="721" spans="2:4" x14ac:dyDescent="0.2">
      <c r="B721" s="47"/>
      <c r="C721" s="47"/>
      <c r="D721" s="47"/>
    </row>
    <row r="722" spans="2:4" x14ac:dyDescent="0.2">
      <c r="B722" s="47"/>
      <c r="C722" s="47"/>
      <c r="D722" s="47"/>
    </row>
    <row r="723" spans="2:4" x14ac:dyDescent="0.2">
      <c r="B723" s="47"/>
      <c r="C723" s="47"/>
      <c r="D723" s="47"/>
    </row>
    <row r="724" spans="2:4" x14ac:dyDescent="0.2">
      <c r="B724" s="47"/>
      <c r="C724" s="47"/>
      <c r="D724" s="47"/>
    </row>
    <row r="725" spans="2:4" x14ac:dyDescent="0.2">
      <c r="B725" s="47"/>
      <c r="C725" s="47"/>
      <c r="D725" s="47"/>
    </row>
    <row r="726" spans="2:4" x14ac:dyDescent="0.2">
      <c r="B726" s="47"/>
      <c r="C726" s="47"/>
      <c r="D726" s="47"/>
    </row>
    <row r="727" spans="2:4" x14ac:dyDescent="0.2">
      <c r="B727" s="47"/>
      <c r="C727" s="47"/>
      <c r="D727" s="47"/>
    </row>
    <row r="728" spans="2:4" x14ac:dyDescent="0.2">
      <c r="B728" s="47"/>
      <c r="C728" s="47"/>
      <c r="D728" s="47"/>
    </row>
    <row r="729" spans="2:4" x14ac:dyDescent="0.2">
      <c r="B729" s="47"/>
      <c r="C729" s="47"/>
      <c r="D729" s="47"/>
    </row>
    <row r="730" spans="2:4" x14ac:dyDescent="0.2">
      <c r="B730" s="47"/>
      <c r="C730" s="47"/>
      <c r="D730" s="47"/>
    </row>
    <row r="731" spans="2:4" x14ac:dyDescent="0.2">
      <c r="B731" s="47"/>
      <c r="C731" s="47"/>
      <c r="D731" s="47"/>
    </row>
    <row r="732" spans="2:4" x14ac:dyDescent="0.2">
      <c r="B732" s="47"/>
      <c r="C732" s="47"/>
      <c r="D732" s="47"/>
    </row>
    <row r="733" spans="2:4" x14ac:dyDescent="0.2">
      <c r="B733" s="47"/>
      <c r="C733" s="47"/>
      <c r="D733" s="47"/>
    </row>
    <row r="734" spans="2:4" x14ac:dyDescent="0.2">
      <c r="B734" s="47"/>
      <c r="C734" s="47"/>
      <c r="D734" s="47"/>
    </row>
    <row r="735" spans="2:4" x14ac:dyDescent="0.2">
      <c r="B735" s="47"/>
      <c r="C735" s="47"/>
      <c r="D735" s="47"/>
    </row>
    <row r="736" spans="2:4" x14ac:dyDescent="0.2">
      <c r="B736" s="47"/>
      <c r="C736" s="47"/>
      <c r="D736" s="47"/>
    </row>
    <row r="737" spans="2:4" x14ac:dyDescent="0.2">
      <c r="B737" s="47"/>
      <c r="C737" s="47"/>
      <c r="D737" s="47"/>
    </row>
    <row r="738" spans="2:4" x14ac:dyDescent="0.2">
      <c r="B738" s="47"/>
      <c r="C738" s="47"/>
      <c r="D738" s="47"/>
    </row>
    <row r="739" spans="2:4" x14ac:dyDescent="0.2">
      <c r="B739" s="47"/>
      <c r="C739" s="47"/>
      <c r="D739" s="47"/>
    </row>
    <row r="740" spans="2:4" x14ac:dyDescent="0.2">
      <c r="B740" s="47"/>
      <c r="C740" s="47"/>
      <c r="D740" s="47"/>
    </row>
    <row r="741" spans="2:4" x14ac:dyDescent="0.2">
      <c r="B741" s="47"/>
      <c r="C741" s="47"/>
      <c r="D741" s="47"/>
    </row>
    <row r="742" spans="2:4" x14ac:dyDescent="0.2">
      <c r="B742" s="47"/>
      <c r="C742" s="47"/>
      <c r="D742" s="47"/>
    </row>
    <row r="743" spans="2:4" x14ac:dyDescent="0.2">
      <c r="B743" s="47"/>
      <c r="C743" s="47"/>
      <c r="D743" s="47"/>
    </row>
    <row r="744" spans="2:4" x14ac:dyDescent="0.2">
      <c r="B744" s="47"/>
      <c r="C744" s="47"/>
      <c r="D744" s="47"/>
    </row>
    <row r="745" spans="2:4" x14ac:dyDescent="0.2">
      <c r="B745" s="47"/>
      <c r="C745" s="47"/>
      <c r="D745" s="47"/>
    </row>
    <row r="746" spans="2:4" x14ac:dyDescent="0.2">
      <c r="B746" s="47"/>
      <c r="C746" s="47"/>
      <c r="D746" s="47"/>
    </row>
    <row r="747" spans="2:4" x14ac:dyDescent="0.2">
      <c r="B747" s="47"/>
      <c r="C747" s="47"/>
      <c r="D747" s="47"/>
    </row>
    <row r="748" spans="2:4" x14ac:dyDescent="0.2">
      <c r="B748" s="47"/>
      <c r="C748" s="47"/>
      <c r="D748" s="47"/>
    </row>
    <row r="749" spans="2:4" x14ac:dyDescent="0.2">
      <c r="B749" s="47"/>
      <c r="C749" s="47"/>
      <c r="D749" s="47"/>
    </row>
    <row r="750" spans="2:4" x14ac:dyDescent="0.2">
      <c r="B750" s="47"/>
      <c r="C750" s="47"/>
      <c r="D750" s="47"/>
    </row>
    <row r="751" spans="2:4" x14ac:dyDescent="0.2">
      <c r="B751" s="47"/>
      <c r="C751" s="47"/>
      <c r="D751" s="47"/>
    </row>
    <row r="752" spans="2:4" x14ac:dyDescent="0.2">
      <c r="B752" s="47"/>
      <c r="C752" s="47"/>
      <c r="D752" s="47"/>
    </row>
    <row r="753" spans="2:4" x14ac:dyDescent="0.2">
      <c r="B753" s="47"/>
      <c r="C753" s="47"/>
      <c r="D753" s="47"/>
    </row>
    <row r="754" spans="2:4" x14ac:dyDescent="0.2">
      <c r="B754" s="47"/>
      <c r="C754" s="47"/>
      <c r="D754" s="47"/>
    </row>
    <row r="755" spans="2:4" x14ac:dyDescent="0.2">
      <c r="B755" s="47"/>
      <c r="C755" s="47"/>
      <c r="D755" s="47"/>
    </row>
    <row r="756" spans="2:4" x14ac:dyDescent="0.2">
      <c r="B756" s="47"/>
      <c r="C756" s="47"/>
      <c r="D756" s="47"/>
    </row>
    <row r="757" spans="2:4" x14ac:dyDescent="0.2">
      <c r="B757" s="47"/>
      <c r="C757" s="47"/>
      <c r="D757" s="47"/>
    </row>
    <row r="758" spans="2:4" x14ac:dyDescent="0.2">
      <c r="B758" s="47"/>
      <c r="C758" s="47"/>
      <c r="D758" s="47"/>
    </row>
    <row r="759" spans="2:4" x14ac:dyDescent="0.2">
      <c r="B759" s="47"/>
      <c r="C759" s="47"/>
      <c r="D759" s="47"/>
    </row>
    <row r="760" spans="2:4" x14ac:dyDescent="0.2">
      <c r="B760" s="47"/>
      <c r="C760" s="47"/>
      <c r="D760" s="47"/>
    </row>
    <row r="761" spans="2:4" x14ac:dyDescent="0.2">
      <c r="B761" s="47"/>
      <c r="C761" s="47"/>
      <c r="D761" s="47"/>
    </row>
    <row r="762" spans="2:4" x14ac:dyDescent="0.2">
      <c r="B762" s="47"/>
      <c r="C762" s="47"/>
      <c r="D762" s="47"/>
    </row>
    <row r="763" spans="2:4" x14ac:dyDescent="0.2">
      <c r="B763" s="47"/>
      <c r="C763" s="47"/>
      <c r="D763" s="47"/>
    </row>
    <row r="764" spans="2:4" x14ac:dyDescent="0.2">
      <c r="B764" s="47"/>
      <c r="C764" s="47"/>
      <c r="D764" s="47"/>
    </row>
    <row r="765" spans="2:4" x14ac:dyDescent="0.2">
      <c r="B765" s="47"/>
      <c r="C765" s="47"/>
      <c r="D765" s="47"/>
    </row>
    <row r="766" spans="2:4" x14ac:dyDescent="0.2">
      <c r="B766" s="47"/>
      <c r="C766" s="47"/>
      <c r="D766" s="47"/>
    </row>
    <row r="767" spans="2:4" x14ac:dyDescent="0.2">
      <c r="B767" s="47"/>
      <c r="C767" s="47"/>
      <c r="D767" s="47"/>
    </row>
    <row r="768" spans="2:4" x14ac:dyDescent="0.2">
      <c r="B768" s="47"/>
      <c r="C768" s="47"/>
      <c r="D768" s="47"/>
    </row>
    <row r="769" spans="2:4" x14ac:dyDescent="0.2">
      <c r="B769" s="47"/>
      <c r="C769" s="47"/>
      <c r="D769" s="47"/>
    </row>
    <row r="770" spans="2:4" x14ac:dyDescent="0.2">
      <c r="B770" s="47"/>
      <c r="C770" s="47"/>
      <c r="D770" s="47"/>
    </row>
    <row r="771" spans="2:4" x14ac:dyDescent="0.2">
      <c r="B771" s="47"/>
      <c r="C771" s="47"/>
      <c r="D771" s="47"/>
    </row>
    <row r="772" spans="2:4" x14ac:dyDescent="0.2">
      <c r="B772" s="47"/>
      <c r="C772" s="47"/>
      <c r="D772" s="47"/>
    </row>
    <row r="773" spans="2:4" x14ac:dyDescent="0.2">
      <c r="B773" s="47"/>
      <c r="C773" s="47"/>
      <c r="D773" s="47"/>
    </row>
    <row r="774" spans="2:4" x14ac:dyDescent="0.2">
      <c r="B774" s="47"/>
      <c r="C774" s="47"/>
      <c r="D774" s="47"/>
    </row>
    <row r="775" spans="2:4" x14ac:dyDescent="0.2">
      <c r="B775" s="47"/>
      <c r="C775" s="47"/>
      <c r="D775" s="47"/>
    </row>
    <row r="776" spans="2:4" x14ac:dyDescent="0.2">
      <c r="B776" s="47"/>
      <c r="C776" s="47"/>
      <c r="D776" s="47"/>
    </row>
    <row r="777" spans="2:4" x14ac:dyDescent="0.2">
      <c r="B777" s="47"/>
      <c r="C777" s="47"/>
      <c r="D777" s="47"/>
    </row>
    <row r="778" spans="2:4" x14ac:dyDescent="0.2">
      <c r="B778" s="47"/>
      <c r="C778" s="47"/>
      <c r="D778" s="47"/>
    </row>
    <row r="779" spans="2:4" x14ac:dyDescent="0.2">
      <c r="B779" s="47"/>
      <c r="C779" s="47"/>
      <c r="D779" s="47"/>
    </row>
    <row r="780" spans="2:4" x14ac:dyDescent="0.2">
      <c r="B780" s="47"/>
      <c r="C780" s="47"/>
      <c r="D780" s="47"/>
    </row>
    <row r="781" spans="2:4" x14ac:dyDescent="0.2">
      <c r="B781" s="47"/>
      <c r="C781" s="47"/>
      <c r="D781" s="47"/>
    </row>
    <row r="782" spans="2:4" x14ac:dyDescent="0.2">
      <c r="B782" s="47"/>
      <c r="C782" s="47"/>
      <c r="D782" s="47"/>
    </row>
    <row r="783" spans="2:4" x14ac:dyDescent="0.2">
      <c r="B783" s="47"/>
      <c r="C783" s="47"/>
      <c r="D783" s="47"/>
    </row>
    <row r="784" spans="2:4" x14ac:dyDescent="0.2">
      <c r="B784" s="47"/>
      <c r="C784" s="47"/>
      <c r="D784" s="47"/>
    </row>
    <row r="785" spans="2:4" x14ac:dyDescent="0.2">
      <c r="B785" s="47"/>
      <c r="C785" s="47"/>
      <c r="D785" s="47"/>
    </row>
    <row r="786" spans="2:4" x14ac:dyDescent="0.2">
      <c r="B786" s="47"/>
      <c r="C786" s="47"/>
      <c r="D786" s="47"/>
    </row>
    <row r="787" spans="2:4" x14ac:dyDescent="0.2">
      <c r="B787" s="47"/>
      <c r="C787" s="47"/>
      <c r="D787" s="47"/>
    </row>
    <row r="788" spans="2:4" x14ac:dyDescent="0.2">
      <c r="B788" s="47"/>
      <c r="C788" s="47"/>
      <c r="D788" s="47"/>
    </row>
    <row r="789" spans="2:4" x14ac:dyDescent="0.2">
      <c r="B789" s="47"/>
      <c r="C789" s="47"/>
      <c r="D789" s="47"/>
    </row>
    <row r="790" spans="2:4" x14ac:dyDescent="0.2">
      <c r="B790" s="47"/>
      <c r="C790" s="47"/>
      <c r="D790" s="47"/>
    </row>
    <row r="791" spans="2:4" x14ac:dyDescent="0.2">
      <c r="B791" s="47"/>
      <c r="C791" s="47"/>
      <c r="D791" s="47"/>
    </row>
    <row r="792" spans="2:4" x14ac:dyDescent="0.2">
      <c r="B792" s="47"/>
      <c r="C792" s="47"/>
      <c r="D792" s="47"/>
    </row>
    <row r="793" spans="2:4" x14ac:dyDescent="0.2">
      <c r="B793" s="47"/>
      <c r="C793" s="47"/>
      <c r="D793" s="47"/>
    </row>
    <row r="794" spans="2:4" x14ac:dyDescent="0.2">
      <c r="B794" s="47"/>
      <c r="C794" s="47"/>
      <c r="D794" s="47"/>
    </row>
    <row r="795" spans="2:4" x14ac:dyDescent="0.2">
      <c r="B795" s="47"/>
      <c r="C795" s="47"/>
      <c r="D795" s="47"/>
    </row>
    <row r="796" spans="2:4" x14ac:dyDescent="0.2">
      <c r="B796" s="47"/>
      <c r="C796" s="47"/>
      <c r="D796" s="47"/>
    </row>
    <row r="797" spans="2:4" x14ac:dyDescent="0.2">
      <c r="B797" s="47"/>
      <c r="C797" s="47"/>
      <c r="D797" s="47"/>
    </row>
    <row r="798" spans="2:4" x14ac:dyDescent="0.2">
      <c r="B798" s="47"/>
      <c r="C798" s="47"/>
      <c r="D798" s="47"/>
    </row>
    <row r="799" spans="2:4" x14ac:dyDescent="0.2">
      <c r="B799" s="47"/>
      <c r="C799" s="47"/>
      <c r="D799" s="47"/>
    </row>
    <row r="800" spans="2:4" x14ac:dyDescent="0.2">
      <c r="B800" s="47"/>
      <c r="C800" s="47"/>
      <c r="D800" s="47"/>
    </row>
    <row r="801" spans="2:4" x14ac:dyDescent="0.2">
      <c r="B801" s="47"/>
      <c r="C801" s="47"/>
      <c r="D801" s="47"/>
    </row>
    <row r="802" spans="2:4" x14ac:dyDescent="0.2">
      <c r="B802" s="47"/>
      <c r="C802" s="47"/>
      <c r="D802" s="47"/>
    </row>
    <row r="803" spans="2:4" x14ac:dyDescent="0.2">
      <c r="B803" s="47"/>
      <c r="C803" s="47"/>
      <c r="D803" s="47"/>
    </row>
  </sheetData>
  <mergeCells count="2">
    <mergeCell ref="B29:I29"/>
    <mergeCell ref="F52:H52"/>
  </mergeCells>
  <printOptions horizontalCentered="1"/>
  <pageMargins left="0.39370078740157483" right="0.39370078740157483" top="0.39370078740157483" bottom="0.59055118110236227" header="0.51181102362204722" footer="0.51181102362204722"/>
  <pageSetup paperSize="9" scale="86" orientation="portrait" r:id="rId1"/>
  <headerFooter alignWithMargins="0">
    <oddFooter>&amp;C&amp;P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W67"/>
  <sheetViews>
    <sheetView showZeros="0" zoomScaleNormal="100" workbookViewId="0">
      <pane xSplit="2" ySplit="5" topLeftCell="C6" activePane="bottomRight" state="frozen"/>
      <selection activeCell="F34" sqref="F34"/>
      <selection pane="topRight" activeCell="F34" sqref="F34"/>
      <selection pane="bottomLeft" activeCell="F34" sqref="F34"/>
      <selection pane="bottomRight" activeCell="F34" sqref="F34"/>
    </sheetView>
  </sheetViews>
  <sheetFormatPr baseColWidth="10" defaultColWidth="11.42578125" defaultRowHeight="15" x14ac:dyDescent="0.25"/>
  <cols>
    <col min="1" max="1" width="7.42578125" style="2" customWidth="1"/>
    <col min="2" max="2" width="48.28515625" style="16" customWidth="1"/>
    <col min="3" max="3" width="9.140625" style="2" customWidth="1"/>
    <col min="4" max="4" width="8.85546875" style="2" customWidth="1"/>
    <col min="5" max="5" width="8.7109375" style="2" customWidth="1"/>
    <col min="6" max="6" width="9.140625" style="2" customWidth="1"/>
    <col min="7" max="7" width="8.85546875" style="2" customWidth="1"/>
    <col min="8" max="8" width="11.28515625" style="2" customWidth="1"/>
    <col min="9" max="9" width="9.140625" style="2" customWidth="1"/>
    <col min="10" max="10" width="8.85546875" style="2" customWidth="1"/>
    <col min="11" max="11" width="8.28515625" style="2" customWidth="1"/>
    <col min="12" max="12" width="9.42578125" style="2" customWidth="1"/>
    <col min="13" max="21" width="11.42578125" style="2"/>
    <col min="22" max="22" width="11.42578125" style="2" customWidth="1"/>
    <col min="23" max="16384" width="11.42578125" style="2"/>
  </cols>
  <sheetData>
    <row r="1" spans="1:21" ht="22.5" customHeight="1" x14ac:dyDescent="0.25">
      <c r="A1" s="1" t="s">
        <v>0</v>
      </c>
      <c r="G1" s="3"/>
      <c r="L1" s="3" t="s">
        <v>89</v>
      </c>
    </row>
    <row r="2" spans="1:21" ht="65.25" customHeight="1" x14ac:dyDescent="0.25">
      <c r="A2" s="361" t="s">
        <v>198</v>
      </c>
      <c r="B2" s="361"/>
      <c r="C2" s="361"/>
      <c r="D2" s="361"/>
      <c r="E2" s="361"/>
      <c r="F2" s="361"/>
      <c r="G2" s="361"/>
      <c r="H2" s="361"/>
      <c r="I2" s="361"/>
      <c r="J2" s="361"/>
      <c r="K2" s="361"/>
      <c r="L2" s="361"/>
    </row>
    <row r="3" spans="1:21" ht="6.75" customHeight="1" x14ac:dyDescent="0.25">
      <c r="A3" s="17"/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1:21" s="7" customFormat="1" ht="30" customHeight="1" x14ac:dyDescent="0.25">
      <c r="B4" s="6"/>
      <c r="C4" s="128" t="s">
        <v>199</v>
      </c>
      <c r="D4" s="129"/>
      <c r="E4" s="129"/>
      <c r="F4" s="129"/>
      <c r="G4" s="130"/>
      <c r="H4" s="128"/>
      <c r="I4" s="129"/>
      <c r="J4" s="129"/>
      <c r="K4" s="130"/>
      <c r="L4" s="130"/>
      <c r="N4" s="2"/>
      <c r="O4" s="2"/>
      <c r="P4" s="2"/>
      <c r="Q4" s="2"/>
      <c r="R4" s="2"/>
      <c r="S4" s="2"/>
      <c r="T4" s="2"/>
      <c r="U4" s="2"/>
    </row>
    <row r="5" spans="1:21" ht="42.75" customHeight="1" x14ac:dyDescent="0.25">
      <c r="A5" s="18" t="s">
        <v>10</v>
      </c>
      <c r="B5" s="8" t="s">
        <v>11</v>
      </c>
      <c r="C5" s="34" t="s">
        <v>70</v>
      </c>
      <c r="D5" s="34" t="s">
        <v>75</v>
      </c>
      <c r="E5" s="34" t="s">
        <v>167</v>
      </c>
      <c r="F5" s="34" t="s">
        <v>125</v>
      </c>
      <c r="G5" s="34" t="s">
        <v>74</v>
      </c>
      <c r="H5" s="34" t="s">
        <v>124</v>
      </c>
      <c r="I5" s="34" t="s">
        <v>71</v>
      </c>
      <c r="J5" s="34" t="s">
        <v>72</v>
      </c>
      <c r="K5" s="33" t="s">
        <v>73</v>
      </c>
      <c r="L5" s="131" t="s">
        <v>76</v>
      </c>
    </row>
    <row r="6" spans="1:21" ht="15.75" customHeight="1" x14ac:dyDescent="0.25">
      <c r="A6" s="19">
        <v>1</v>
      </c>
      <c r="B6" s="20" t="s">
        <v>13</v>
      </c>
      <c r="C6" s="9">
        <v>371</v>
      </c>
      <c r="D6" s="9">
        <v>81</v>
      </c>
      <c r="E6" s="11">
        <v>19</v>
      </c>
      <c r="F6" s="11">
        <v>16</v>
      </c>
      <c r="G6" s="36">
        <v>35</v>
      </c>
      <c r="H6" s="137">
        <f>D6/C6</f>
        <v>0.21832884097035041</v>
      </c>
      <c r="I6" s="137">
        <f>G6/D6</f>
        <v>0.43209876543209874</v>
      </c>
      <c r="J6" s="137">
        <f>E6/G6</f>
        <v>0.54285714285714282</v>
      </c>
      <c r="K6" s="137">
        <f>F6/G6</f>
        <v>0.45714285714285713</v>
      </c>
      <c r="L6" s="132">
        <f>G6/C6</f>
        <v>9.4339622641509441E-2</v>
      </c>
    </row>
    <row r="7" spans="1:21" ht="15.75" customHeight="1" x14ac:dyDescent="0.25">
      <c r="A7" s="21">
        <v>2</v>
      </c>
      <c r="B7" s="22" t="s">
        <v>14</v>
      </c>
      <c r="C7" s="11">
        <v>227</v>
      </c>
      <c r="D7" s="11">
        <v>51</v>
      </c>
      <c r="E7" s="11">
        <v>12</v>
      </c>
      <c r="F7" s="11">
        <v>13</v>
      </c>
      <c r="G7" s="36">
        <v>25</v>
      </c>
      <c r="H7" s="138">
        <f t="shared" ref="H7:H66" si="0">D7/C7</f>
        <v>0.22466960352422907</v>
      </c>
      <c r="I7" s="138">
        <f>G7/D7</f>
        <v>0.49019607843137253</v>
      </c>
      <c r="J7" s="138">
        <f>E7/G7</f>
        <v>0.48</v>
      </c>
      <c r="K7" s="138">
        <f>F7/G7</f>
        <v>0.52</v>
      </c>
      <c r="L7" s="133">
        <f>G7/C7</f>
        <v>0.11013215859030837</v>
      </c>
    </row>
    <row r="8" spans="1:21" ht="15.75" customHeight="1" x14ac:dyDescent="0.25">
      <c r="A8" s="21">
        <v>3</v>
      </c>
      <c r="B8" s="22" t="s">
        <v>15</v>
      </c>
      <c r="C8" s="11">
        <v>57</v>
      </c>
      <c r="D8" s="11">
        <v>10</v>
      </c>
      <c r="E8" s="11">
        <v>3</v>
      </c>
      <c r="F8" s="11">
        <v>2</v>
      </c>
      <c r="G8" s="36">
        <v>5</v>
      </c>
      <c r="H8" s="138">
        <f t="shared" ref="H8:H61" si="1">D8/C8</f>
        <v>0.17543859649122806</v>
      </c>
      <c r="I8" s="138">
        <f t="shared" ref="I8:I61" si="2">G8/D8</f>
        <v>0.5</v>
      </c>
      <c r="J8" s="138">
        <f t="shared" ref="J8:J61" si="3">E8/G8</f>
        <v>0.6</v>
      </c>
      <c r="K8" s="138">
        <f t="shared" ref="K8:K61" si="4">F8/G8</f>
        <v>0.4</v>
      </c>
      <c r="L8" s="133">
        <f t="shared" ref="L8:L61" si="5">G8/C8</f>
        <v>8.771929824561403E-2</v>
      </c>
    </row>
    <row r="9" spans="1:21" ht="15.75" customHeight="1" x14ac:dyDescent="0.25">
      <c r="A9" s="21">
        <v>4</v>
      </c>
      <c r="B9" s="22" t="s">
        <v>16</v>
      </c>
      <c r="C9" s="11">
        <v>70</v>
      </c>
      <c r="D9" s="11">
        <v>23</v>
      </c>
      <c r="E9" s="11">
        <v>3</v>
      </c>
      <c r="F9" s="11">
        <v>3</v>
      </c>
      <c r="G9" s="36">
        <v>6</v>
      </c>
      <c r="H9" s="138">
        <f t="shared" si="1"/>
        <v>0.32857142857142857</v>
      </c>
      <c r="I9" s="138">
        <f t="shared" si="2"/>
        <v>0.2608695652173913</v>
      </c>
      <c r="J9" s="138">
        <f t="shared" si="3"/>
        <v>0.5</v>
      </c>
      <c r="K9" s="138">
        <f t="shared" si="4"/>
        <v>0.5</v>
      </c>
      <c r="L9" s="133">
        <f t="shared" si="5"/>
        <v>8.5714285714285715E-2</v>
      </c>
    </row>
    <row r="10" spans="1:21" ht="15.75" customHeight="1" x14ac:dyDescent="0.25">
      <c r="A10" s="21">
        <v>5</v>
      </c>
      <c r="B10" s="22" t="s">
        <v>17</v>
      </c>
      <c r="C10" s="11">
        <v>287</v>
      </c>
      <c r="D10" s="11">
        <v>99</v>
      </c>
      <c r="E10" s="11">
        <v>14</v>
      </c>
      <c r="F10" s="11">
        <v>20</v>
      </c>
      <c r="G10" s="36">
        <v>34</v>
      </c>
      <c r="H10" s="138">
        <f t="shared" si="1"/>
        <v>0.34494773519163763</v>
      </c>
      <c r="I10" s="138">
        <f t="shared" si="2"/>
        <v>0.34343434343434343</v>
      </c>
      <c r="J10" s="138">
        <f t="shared" si="3"/>
        <v>0.41176470588235292</v>
      </c>
      <c r="K10" s="138">
        <f t="shared" si="4"/>
        <v>0.58823529411764708</v>
      </c>
      <c r="L10" s="133">
        <f t="shared" si="5"/>
        <v>0.11846689895470383</v>
      </c>
    </row>
    <row r="11" spans="1:21" ht="15.75" customHeight="1" x14ac:dyDescent="0.25">
      <c r="A11" s="21">
        <v>6</v>
      </c>
      <c r="B11" s="22" t="s">
        <v>182</v>
      </c>
      <c r="C11" s="11">
        <v>418</v>
      </c>
      <c r="D11" s="11">
        <v>136</v>
      </c>
      <c r="E11" s="11">
        <v>22</v>
      </c>
      <c r="F11" s="11">
        <v>20</v>
      </c>
      <c r="G11" s="36">
        <v>42</v>
      </c>
      <c r="H11" s="138">
        <f t="shared" si="1"/>
        <v>0.32535885167464113</v>
      </c>
      <c r="I11" s="138">
        <f t="shared" si="2"/>
        <v>0.30882352941176472</v>
      </c>
      <c r="J11" s="138">
        <f t="shared" si="3"/>
        <v>0.52380952380952384</v>
      </c>
      <c r="K11" s="138">
        <f t="shared" si="4"/>
        <v>0.47619047619047616</v>
      </c>
      <c r="L11" s="133">
        <f t="shared" si="5"/>
        <v>0.10047846889952153</v>
      </c>
    </row>
    <row r="12" spans="1:21" ht="15.75" customHeight="1" x14ac:dyDescent="0.25">
      <c r="A12" s="23">
        <v>7</v>
      </c>
      <c r="B12" s="22" t="s">
        <v>183</v>
      </c>
      <c r="C12" s="11">
        <v>157</v>
      </c>
      <c r="D12" s="11">
        <v>52</v>
      </c>
      <c r="E12" s="11">
        <v>8</v>
      </c>
      <c r="F12" s="11">
        <v>12</v>
      </c>
      <c r="G12" s="36">
        <v>20</v>
      </c>
      <c r="H12" s="138">
        <f t="shared" si="1"/>
        <v>0.33121019108280253</v>
      </c>
      <c r="I12" s="138">
        <f t="shared" si="2"/>
        <v>0.38461538461538464</v>
      </c>
      <c r="J12" s="138">
        <f t="shared" si="3"/>
        <v>0.4</v>
      </c>
      <c r="K12" s="138">
        <f t="shared" si="4"/>
        <v>0.6</v>
      </c>
      <c r="L12" s="133">
        <f t="shared" si="5"/>
        <v>0.12738853503184713</v>
      </c>
    </row>
    <row r="13" spans="1:21" ht="15.75" customHeight="1" x14ac:dyDescent="0.25">
      <c r="A13" s="23">
        <v>8</v>
      </c>
      <c r="B13" s="22" t="s">
        <v>20</v>
      </c>
      <c r="C13" s="11">
        <v>54</v>
      </c>
      <c r="D13" s="11">
        <v>13</v>
      </c>
      <c r="E13" s="11">
        <v>3</v>
      </c>
      <c r="F13" s="11">
        <v>4</v>
      </c>
      <c r="G13" s="36">
        <v>7</v>
      </c>
      <c r="H13" s="138">
        <f t="shared" si="1"/>
        <v>0.24074074074074073</v>
      </c>
      <c r="I13" s="138">
        <f t="shared" si="2"/>
        <v>0.53846153846153844</v>
      </c>
      <c r="J13" s="138">
        <f t="shared" si="3"/>
        <v>0.42857142857142855</v>
      </c>
      <c r="K13" s="138">
        <f t="shared" si="4"/>
        <v>0.5714285714285714</v>
      </c>
      <c r="L13" s="133">
        <f t="shared" si="5"/>
        <v>0.12962962962962962</v>
      </c>
    </row>
    <row r="14" spans="1:21" ht="15.75" customHeight="1" x14ac:dyDescent="0.25">
      <c r="A14" s="23">
        <v>9</v>
      </c>
      <c r="B14" s="22" t="s">
        <v>21</v>
      </c>
      <c r="C14" s="11">
        <v>138</v>
      </c>
      <c r="D14" s="11">
        <v>55</v>
      </c>
      <c r="E14" s="11">
        <v>8</v>
      </c>
      <c r="F14" s="11">
        <v>8</v>
      </c>
      <c r="G14" s="36">
        <v>16</v>
      </c>
      <c r="H14" s="138">
        <f t="shared" si="1"/>
        <v>0.39855072463768115</v>
      </c>
      <c r="I14" s="138">
        <f t="shared" si="2"/>
        <v>0.29090909090909089</v>
      </c>
      <c r="J14" s="138">
        <f t="shared" si="3"/>
        <v>0.5</v>
      </c>
      <c r="K14" s="138">
        <f t="shared" si="4"/>
        <v>0.5</v>
      </c>
      <c r="L14" s="133">
        <f t="shared" si="5"/>
        <v>0.11594202898550725</v>
      </c>
    </row>
    <row r="15" spans="1:21" ht="15.75" customHeight="1" x14ac:dyDescent="0.25">
      <c r="A15" s="23">
        <v>10</v>
      </c>
      <c r="B15" s="22" t="s">
        <v>22</v>
      </c>
      <c r="C15" s="11">
        <v>29</v>
      </c>
      <c r="D15" s="11">
        <v>11</v>
      </c>
      <c r="E15" s="11">
        <v>2</v>
      </c>
      <c r="F15" s="11">
        <v>1</v>
      </c>
      <c r="G15" s="36">
        <v>3</v>
      </c>
      <c r="H15" s="138">
        <f t="shared" si="1"/>
        <v>0.37931034482758619</v>
      </c>
      <c r="I15" s="138">
        <f t="shared" si="2"/>
        <v>0.27272727272727271</v>
      </c>
      <c r="J15" s="138">
        <f t="shared" si="3"/>
        <v>0.66666666666666663</v>
      </c>
      <c r="K15" s="138">
        <f t="shared" si="4"/>
        <v>0.33333333333333331</v>
      </c>
      <c r="L15" s="133">
        <f t="shared" si="5"/>
        <v>0.10344827586206896</v>
      </c>
    </row>
    <row r="16" spans="1:21" ht="15.75" customHeight="1" x14ac:dyDescent="0.25">
      <c r="A16" s="23">
        <v>11</v>
      </c>
      <c r="B16" s="22" t="s">
        <v>184</v>
      </c>
      <c r="C16" s="11">
        <v>356</v>
      </c>
      <c r="D16" s="11">
        <v>100</v>
      </c>
      <c r="E16" s="11">
        <v>20</v>
      </c>
      <c r="F16" s="11">
        <v>8</v>
      </c>
      <c r="G16" s="36">
        <v>28</v>
      </c>
      <c r="H16" s="138">
        <f t="shared" si="1"/>
        <v>0.2808988764044944</v>
      </c>
      <c r="I16" s="138">
        <f t="shared" si="2"/>
        <v>0.28000000000000003</v>
      </c>
      <c r="J16" s="138">
        <f t="shared" si="3"/>
        <v>0.7142857142857143</v>
      </c>
      <c r="K16" s="138">
        <f t="shared" si="4"/>
        <v>0.2857142857142857</v>
      </c>
      <c r="L16" s="133">
        <f t="shared" si="5"/>
        <v>7.8651685393258425E-2</v>
      </c>
    </row>
    <row r="17" spans="1:12" ht="15.75" customHeight="1" x14ac:dyDescent="0.25">
      <c r="A17" s="23">
        <v>12</v>
      </c>
      <c r="B17" s="22" t="s">
        <v>185</v>
      </c>
      <c r="C17" s="11">
        <v>79</v>
      </c>
      <c r="D17" s="11">
        <v>22</v>
      </c>
      <c r="E17" s="11">
        <v>4</v>
      </c>
      <c r="F17" s="11">
        <v>6</v>
      </c>
      <c r="G17" s="36">
        <v>10</v>
      </c>
      <c r="H17" s="138">
        <f t="shared" si="1"/>
        <v>0.27848101265822783</v>
      </c>
      <c r="I17" s="138">
        <f t="shared" si="2"/>
        <v>0.45454545454545453</v>
      </c>
      <c r="J17" s="138">
        <f t="shared" si="3"/>
        <v>0.4</v>
      </c>
      <c r="K17" s="138">
        <f t="shared" si="4"/>
        <v>0.6</v>
      </c>
      <c r="L17" s="133">
        <f t="shared" si="5"/>
        <v>0.12658227848101267</v>
      </c>
    </row>
    <row r="18" spans="1:12" ht="15.75" customHeight="1" x14ac:dyDescent="0.25">
      <c r="A18" s="23">
        <v>13</v>
      </c>
      <c r="B18" s="22" t="s">
        <v>186</v>
      </c>
      <c r="C18" s="11">
        <v>32</v>
      </c>
      <c r="D18" s="11">
        <v>8</v>
      </c>
      <c r="E18" s="11">
        <v>2</v>
      </c>
      <c r="F18" s="11">
        <v>3</v>
      </c>
      <c r="G18" s="36">
        <v>5</v>
      </c>
      <c r="H18" s="138">
        <f t="shared" si="1"/>
        <v>0.25</v>
      </c>
      <c r="I18" s="138">
        <f t="shared" si="2"/>
        <v>0.625</v>
      </c>
      <c r="J18" s="138">
        <f t="shared" si="3"/>
        <v>0.4</v>
      </c>
      <c r="K18" s="138">
        <f t="shared" si="4"/>
        <v>0.6</v>
      </c>
      <c r="L18" s="133">
        <f t="shared" si="5"/>
        <v>0.15625</v>
      </c>
    </row>
    <row r="19" spans="1:12" ht="15.75" customHeight="1" x14ac:dyDescent="0.25">
      <c r="A19" s="23">
        <v>14</v>
      </c>
      <c r="B19" s="24" t="s">
        <v>187</v>
      </c>
      <c r="C19" s="11">
        <v>193</v>
      </c>
      <c r="D19" s="11">
        <v>73</v>
      </c>
      <c r="E19" s="11">
        <v>10</v>
      </c>
      <c r="F19" s="11">
        <v>15</v>
      </c>
      <c r="G19" s="36">
        <v>25</v>
      </c>
      <c r="H19" s="138">
        <f t="shared" si="1"/>
        <v>0.37823834196891193</v>
      </c>
      <c r="I19" s="138">
        <f t="shared" si="2"/>
        <v>0.34246575342465752</v>
      </c>
      <c r="J19" s="138">
        <f t="shared" si="3"/>
        <v>0.4</v>
      </c>
      <c r="K19" s="138">
        <f t="shared" si="4"/>
        <v>0.6</v>
      </c>
      <c r="L19" s="133">
        <f t="shared" si="5"/>
        <v>0.12953367875647667</v>
      </c>
    </row>
    <row r="20" spans="1:12" ht="15.75" customHeight="1" x14ac:dyDescent="0.25">
      <c r="A20" s="23">
        <v>15</v>
      </c>
      <c r="B20" s="24" t="s">
        <v>188</v>
      </c>
      <c r="C20" s="11">
        <v>88</v>
      </c>
      <c r="D20" s="11">
        <v>18</v>
      </c>
      <c r="E20" s="11">
        <v>4</v>
      </c>
      <c r="F20" s="11">
        <v>4</v>
      </c>
      <c r="G20" s="36">
        <v>8</v>
      </c>
      <c r="H20" s="138">
        <f t="shared" si="1"/>
        <v>0.20454545454545456</v>
      </c>
      <c r="I20" s="138">
        <f t="shared" si="2"/>
        <v>0.44444444444444442</v>
      </c>
      <c r="J20" s="138">
        <f t="shared" si="3"/>
        <v>0.5</v>
      </c>
      <c r="K20" s="138">
        <f t="shared" si="4"/>
        <v>0.5</v>
      </c>
      <c r="L20" s="133">
        <f t="shared" si="5"/>
        <v>9.0909090909090912E-2</v>
      </c>
    </row>
    <row r="21" spans="1:12" ht="15.75" customHeight="1" x14ac:dyDescent="0.25">
      <c r="A21" s="23">
        <v>16</v>
      </c>
      <c r="B21" s="22" t="s">
        <v>189</v>
      </c>
      <c r="C21" s="11">
        <v>247</v>
      </c>
      <c r="D21" s="11">
        <v>69</v>
      </c>
      <c r="E21" s="11">
        <v>13</v>
      </c>
      <c r="F21" s="11">
        <v>14</v>
      </c>
      <c r="G21" s="36">
        <v>27</v>
      </c>
      <c r="H21" s="138">
        <f t="shared" si="1"/>
        <v>0.2793522267206478</v>
      </c>
      <c r="I21" s="138">
        <f t="shared" si="2"/>
        <v>0.39130434782608697</v>
      </c>
      <c r="J21" s="138">
        <f t="shared" si="3"/>
        <v>0.48148148148148145</v>
      </c>
      <c r="K21" s="138">
        <f t="shared" si="4"/>
        <v>0.51851851851851849</v>
      </c>
      <c r="L21" s="133">
        <f t="shared" si="5"/>
        <v>0.10931174089068826</v>
      </c>
    </row>
    <row r="22" spans="1:12" ht="15.75" customHeight="1" x14ac:dyDescent="0.25">
      <c r="A22" s="23">
        <v>17</v>
      </c>
      <c r="B22" s="22" t="s">
        <v>29</v>
      </c>
      <c r="C22" s="11">
        <v>60</v>
      </c>
      <c r="D22" s="11">
        <v>19</v>
      </c>
      <c r="E22" s="11">
        <v>4</v>
      </c>
      <c r="F22" s="11">
        <v>4</v>
      </c>
      <c r="G22" s="36">
        <v>8</v>
      </c>
      <c r="H22" s="138">
        <f t="shared" si="1"/>
        <v>0.31666666666666665</v>
      </c>
      <c r="I22" s="138">
        <f t="shared" si="2"/>
        <v>0.42105263157894735</v>
      </c>
      <c r="J22" s="138">
        <f t="shared" si="3"/>
        <v>0.5</v>
      </c>
      <c r="K22" s="138">
        <f t="shared" si="4"/>
        <v>0.5</v>
      </c>
      <c r="L22" s="133">
        <f t="shared" si="5"/>
        <v>0.13333333333333333</v>
      </c>
    </row>
    <row r="23" spans="1:12" ht="15.75" customHeight="1" x14ac:dyDescent="0.2">
      <c r="A23" s="23">
        <v>18</v>
      </c>
      <c r="B23" s="25" t="s">
        <v>30</v>
      </c>
      <c r="C23" s="11">
        <v>133</v>
      </c>
      <c r="D23" s="11">
        <v>38</v>
      </c>
      <c r="E23" s="11">
        <v>7</v>
      </c>
      <c r="F23" s="11">
        <v>8</v>
      </c>
      <c r="G23" s="36">
        <v>15</v>
      </c>
      <c r="H23" s="138">
        <f t="shared" si="1"/>
        <v>0.2857142857142857</v>
      </c>
      <c r="I23" s="138">
        <f t="shared" si="2"/>
        <v>0.39473684210526316</v>
      </c>
      <c r="J23" s="138">
        <f t="shared" si="3"/>
        <v>0.46666666666666667</v>
      </c>
      <c r="K23" s="138">
        <f t="shared" si="4"/>
        <v>0.53333333333333333</v>
      </c>
      <c r="L23" s="133">
        <f t="shared" si="5"/>
        <v>0.11278195488721804</v>
      </c>
    </row>
    <row r="24" spans="1:12" ht="15.75" customHeight="1" x14ac:dyDescent="0.25">
      <c r="A24" s="23">
        <v>19</v>
      </c>
      <c r="B24" s="22" t="s">
        <v>31</v>
      </c>
      <c r="C24" s="11">
        <v>173</v>
      </c>
      <c r="D24" s="11">
        <v>62</v>
      </c>
      <c r="E24" s="11">
        <v>8</v>
      </c>
      <c r="F24" s="11">
        <v>12</v>
      </c>
      <c r="G24" s="36">
        <v>20</v>
      </c>
      <c r="H24" s="138">
        <f t="shared" si="1"/>
        <v>0.3583815028901734</v>
      </c>
      <c r="I24" s="138">
        <f t="shared" si="2"/>
        <v>0.32258064516129031</v>
      </c>
      <c r="J24" s="138">
        <f t="shared" si="3"/>
        <v>0.4</v>
      </c>
      <c r="K24" s="138">
        <f t="shared" si="4"/>
        <v>0.6</v>
      </c>
      <c r="L24" s="133">
        <f t="shared" si="5"/>
        <v>0.11560693641618497</v>
      </c>
    </row>
    <row r="25" spans="1:12" ht="15.75" customHeight="1" x14ac:dyDescent="0.25">
      <c r="A25" s="23">
        <v>20</v>
      </c>
      <c r="B25" s="22" t="s">
        <v>190</v>
      </c>
      <c r="C25" s="11">
        <v>30</v>
      </c>
      <c r="D25" s="11">
        <v>10</v>
      </c>
      <c r="E25" s="11">
        <v>2</v>
      </c>
      <c r="F25" s="11">
        <v>2</v>
      </c>
      <c r="G25" s="36">
        <v>4</v>
      </c>
      <c r="H25" s="138">
        <f t="shared" si="1"/>
        <v>0.33333333333333331</v>
      </c>
      <c r="I25" s="138">
        <f t="shared" si="2"/>
        <v>0.4</v>
      </c>
      <c r="J25" s="138">
        <f t="shared" si="3"/>
        <v>0.5</v>
      </c>
      <c r="K25" s="138">
        <f t="shared" si="4"/>
        <v>0.5</v>
      </c>
      <c r="L25" s="133">
        <f t="shared" si="5"/>
        <v>0.13333333333333333</v>
      </c>
    </row>
    <row r="26" spans="1:12" ht="15.75" customHeight="1" x14ac:dyDescent="0.25">
      <c r="A26" s="23">
        <v>21</v>
      </c>
      <c r="B26" s="24" t="s">
        <v>191</v>
      </c>
      <c r="C26" s="11">
        <v>124</v>
      </c>
      <c r="D26" s="11">
        <v>30</v>
      </c>
      <c r="E26" s="11">
        <v>6</v>
      </c>
      <c r="F26" s="11">
        <v>5</v>
      </c>
      <c r="G26" s="36">
        <v>11</v>
      </c>
      <c r="H26" s="138">
        <f t="shared" si="1"/>
        <v>0.24193548387096775</v>
      </c>
      <c r="I26" s="138">
        <f t="shared" si="2"/>
        <v>0.36666666666666664</v>
      </c>
      <c r="J26" s="138">
        <f t="shared" si="3"/>
        <v>0.54545454545454541</v>
      </c>
      <c r="K26" s="138">
        <f t="shared" si="4"/>
        <v>0.45454545454545453</v>
      </c>
      <c r="L26" s="133">
        <f t="shared" si="5"/>
        <v>8.8709677419354843E-2</v>
      </c>
    </row>
    <row r="27" spans="1:12" ht="15.75" customHeight="1" x14ac:dyDescent="0.25">
      <c r="A27" s="23">
        <v>22</v>
      </c>
      <c r="B27" s="24" t="s">
        <v>34</v>
      </c>
      <c r="C27" s="11">
        <v>181</v>
      </c>
      <c r="D27" s="11">
        <v>67</v>
      </c>
      <c r="E27" s="11">
        <v>9</v>
      </c>
      <c r="F27" s="11">
        <v>8</v>
      </c>
      <c r="G27" s="36">
        <v>17</v>
      </c>
      <c r="H27" s="138">
        <f t="shared" si="1"/>
        <v>0.37016574585635359</v>
      </c>
      <c r="I27" s="138">
        <f t="shared" si="2"/>
        <v>0.2537313432835821</v>
      </c>
      <c r="J27" s="138">
        <f t="shared" si="3"/>
        <v>0.52941176470588236</v>
      </c>
      <c r="K27" s="138">
        <f t="shared" si="4"/>
        <v>0.47058823529411764</v>
      </c>
      <c r="L27" s="133">
        <f t="shared" si="5"/>
        <v>9.3922651933701654E-2</v>
      </c>
    </row>
    <row r="28" spans="1:12" ht="15.75" customHeight="1" x14ac:dyDescent="0.25">
      <c r="A28" s="23">
        <v>23</v>
      </c>
      <c r="B28" s="22" t="s">
        <v>35</v>
      </c>
      <c r="C28" s="11">
        <v>169</v>
      </c>
      <c r="D28" s="11">
        <v>42</v>
      </c>
      <c r="E28" s="11">
        <v>9</v>
      </c>
      <c r="F28" s="11">
        <v>13</v>
      </c>
      <c r="G28" s="36">
        <v>22</v>
      </c>
      <c r="H28" s="138">
        <f t="shared" si="1"/>
        <v>0.24852071005917159</v>
      </c>
      <c r="I28" s="138">
        <f t="shared" si="2"/>
        <v>0.52380952380952384</v>
      </c>
      <c r="J28" s="138">
        <f t="shared" si="3"/>
        <v>0.40909090909090912</v>
      </c>
      <c r="K28" s="138">
        <f t="shared" si="4"/>
        <v>0.59090909090909094</v>
      </c>
      <c r="L28" s="133">
        <f t="shared" si="5"/>
        <v>0.13017751479289941</v>
      </c>
    </row>
    <row r="29" spans="1:12" ht="15.75" customHeight="1" x14ac:dyDescent="0.25">
      <c r="A29" s="23">
        <v>24</v>
      </c>
      <c r="B29" s="22" t="s">
        <v>36</v>
      </c>
      <c r="C29" s="11">
        <v>56</v>
      </c>
      <c r="D29" s="11">
        <v>15</v>
      </c>
      <c r="E29" s="11">
        <v>3</v>
      </c>
      <c r="F29" s="11">
        <v>2</v>
      </c>
      <c r="G29" s="36">
        <v>5</v>
      </c>
      <c r="H29" s="138">
        <f t="shared" si="1"/>
        <v>0.26785714285714285</v>
      </c>
      <c r="I29" s="138">
        <f t="shared" si="2"/>
        <v>0.33333333333333331</v>
      </c>
      <c r="J29" s="138">
        <f t="shared" si="3"/>
        <v>0.6</v>
      </c>
      <c r="K29" s="138">
        <f t="shared" si="4"/>
        <v>0.4</v>
      </c>
      <c r="L29" s="133">
        <f t="shared" si="5"/>
        <v>8.9285714285714288E-2</v>
      </c>
    </row>
    <row r="30" spans="1:12" ht="15.75" customHeight="1" x14ac:dyDescent="0.25">
      <c r="A30" s="328">
        <v>25</v>
      </c>
      <c r="B30" s="22" t="s">
        <v>37</v>
      </c>
      <c r="C30" s="11">
        <v>213</v>
      </c>
      <c r="D30" s="11">
        <v>60</v>
      </c>
      <c r="E30" s="11">
        <v>12</v>
      </c>
      <c r="F30" s="11">
        <v>10</v>
      </c>
      <c r="G30" s="36">
        <v>22</v>
      </c>
      <c r="H30" s="138">
        <f t="shared" si="1"/>
        <v>0.28169014084507044</v>
      </c>
      <c r="I30" s="138">
        <f t="shared" si="2"/>
        <v>0.36666666666666664</v>
      </c>
      <c r="J30" s="138">
        <f t="shared" si="3"/>
        <v>0.54545454545454541</v>
      </c>
      <c r="K30" s="138">
        <f t="shared" si="4"/>
        <v>0.45454545454545453</v>
      </c>
      <c r="L30" s="133">
        <f t="shared" si="5"/>
        <v>0.10328638497652583</v>
      </c>
    </row>
    <row r="31" spans="1:12" ht="15.75" customHeight="1" x14ac:dyDescent="0.25">
      <c r="A31" s="328">
        <v>26</v>
      </c>
      <c r="B31" s="22" t="s">
        <v>38</v>
      </c>
      <c r="C31" s="11">
        <v>366</v>
      </c>
      <c r="D31" s="11">
        <v>103</v>
      </c>
      <c r="E31" s="11">
        <v>20</v>
      </c>
      <c r="F31" s="11">
        <v>9</v>
      </c>
      <c r="G31" s="36">
        <v>29</v>
      </c>
      <c r="H31" s="138">
        <f t="shared" si="1"/>
        <v>0.28142076502732238</v>
      </c>
      <c r="I31" s="138">
        <f t="shared" si="2"/>
        <v>0.28155339805825241</v>
      </c>
      <c r="J31" s="138">
        <f t="shared" si="3"/>
        <v>0.68965517241379315</v>
      </c>
      <c r="K31" s="138">
        <f t="shared" si="4"/>
        <v>0.31034482758620691</v>
      </c>
      <c r="L31" s="133">
        <f t="shared" si="5"/>
        <v>7.9234972677595633E-2</v>
      </c>
    </row>
    <row r="32" spans="1:12" ht="15.75" customHeight="1" x14ac:dyDescent="0.25">
      <c r="A32" s="328">
        <v>27</v>
      </c>
      <c r="B32" s="22" t="s">
        <v>39</v>
      </c>
      <c r="C32" s="11">
        <v>711</v>
      </c>
      <c r="D32" s="11">
        <v>235</v>
      </c>
      <c r="E32" s="11">
        <v>39</v>
      </c>
      <c r="F32" s="11">
        <v>31</v>
      </c>
      <c r="G32" s="36">
        <v>70</v>
      </c>
      <c r="H32" s="138">
        <f t="shared" si="1"/>
        <v>0.33052039381153303</v>
      </c>
      <c r="I32" s="138">
        <f t="shared" si="2"/>
        <v>0.2978723404255319</v>
      </c>
      <c r="J32" s="138">
        <f t="shared" si="3"/>
        <v>0.55714285714285716</v>
      </c>
      <c r="K32" s="138">
        <f t="shared" si="4"/>
        <v>0.44285714285714284</v>
      </c>
      <c r="L32" s="133">
        <f t="shared" si="5"/>
        <v>9.8452883263009841E-2</v>
      </c>
    </row>
    <row r="33" spans="1:12" ht="15.75" customHeight="1" x14ac:dyDescent="0.25">
      <c r="A33" s="328">
        <v>28</v>
      </c>
      <c r="B33" s="22" t="s">
        <v>40</v>
      </c>
      <c r="C33" s="11">
        <v>266</v>
      </c>
      <c r="D33" s="11">
        <v>91</v>
      </c>
      <c r="E33" s="11">
        <v>15</v>
      </c>
      <c r="F33" s="11">
        <v>13</v>
      </c>
      <c r="G33" s="36">
        <v>28</v>
      </c>
      <c r="H33" s="138">
        <f t="shared" si="1"/>
        <v>0.34210526315789475</v>
      </c>
      <c r="I33" s="138">
        <f t="shared" si="2"/>
        <v>0.30769230769230771</v>
      </c>
      <c r="J33" s="138">
        <f t="shared" si="3"/>
        <v>0.5357142857142857</v>
      </c>
      <c r="K33" s="138">
        <f t="shared" si="4"/>
        <v>0.4642857142857143</v>
      </c>
      <c r="L33" s="133">
        <f t="shared" si="5"/>
        <v>0.10526315789473684</v>
      </c>
    </row>
    <row r="34" spans="1:12" ht="15.75" customHeight="1" x14ac:dyDescent="0.25">
      <c r="A34" s="328">
        <v>29</v>
      </c>
      <c r="B34" s="22" t="s">
        <v>41</v>
      </c>
      <c r="C34" s="11">
        <v>74</v>
      </c>
      <c r="D34" s="11">
        <v>19</v>
      </c>
      <c r="E34" s="11">
        <v>4</v>
      </c>
      <c r="F34" s="11">
        <v>2</v>
      </c>
      <c r="G34" s="36">
        <v>6</v>
      </c>
      <c r="H34" s="138">
        <f t="shared" si="1"/>
        <v>0.25675675675675674</v>
      </c>
      <c r="I34" s="138">
        <f t="shared" si="2"/>
        <v>0.31578947368421051</v>
      </c>
      <c r="J34" s="138">
        <f t="shared" si="3"/>
        <v>0.66666666666666663</v>
      </c>
      <c r="K34" s="138">
        <f t="shared" si="4"/>
        <v>0.33333333333333331</v>
      </c>
      <c r="L34" s="133">
        <f t="shared" si="5"/>
        <v>8.1081081081081086E-2</v>
      </c>
    </row>
    <row r="35" spans="1:12" ht="15.75" customHeight="1" x14ac:dyDescent="0.25">
      <c r="A35" s="328">
        <v>30</v>
      </c>
      <c r="B35" s="22" t="s">
        <v>42</v>
      </c>
      <c r="C35" s="11">
        <v>122</v>
      </c>
      <c r="D35" s="11">
        <v>36</v>
      </c>
      <c r="E35" s="11">
        <v>7</v>
      </c>
      <c r="F35" s="11">
        <v>3</v>
      </c>
      <c r="G35" s="36">
        <v>10</v>
      </c>
      <c r="H35" s="138">
        <f t="shared" si="1"/>
        <v>0.29508196721311475</v>
      </c>
      <c r="I35" s="138">
        <f t="shared" si="2"/>
        <v>0.27777777777777779</v>
      </c>
      <c r="J35" s="138">
        <f t="shared" si="3"/>
        <v>0.7</v>
      </c>
      <c r="K35" s="138">
        <f t="shared" si="4"/>
        <v>0.3</v>
      </c>
      <c r="L35" s="133">
        <f t="shared" si="5"/>
        <v>8.1967213114754092E-2</v>
      </c>
    </row>
    <row r="36" spans="1:12" ht="15.75" customHeight="1" x14ac:dyDescent="0.25">
      <c r="A36" s="328">
        <v>31</v>
      </c>
      <c r="B36" s="22" t="s">
        <v>43</v>
      </c>
      <c r="C36" s="11">
        <v>222</v>
      </c>
      <c r="D36" s="11">
        <v>77</v>
      </c>
      <c r="E36" s="11">
        <v>13</v>
      </c>
      <c r="F36" s="11">
        <v>9</v>
      </c>
      <c r="G36" s="36">
        <v>22</v>
      </c>
      <c r="H36" s="138">
        <f t="shared" si="1"/>
        <v>0.34684684684684686</v>
      </c>
      <c r="I36" s="138">
        <f t="shared" si="2"/>
        <v>0.2857142857142857</v>
      </c>
      <c r="J36" s="138">
        <f t="shared" si="3"/>
        <v>0.59090909090909094</v>
      </c>
      <c r="K36" s="138">
        <f t="shared" si="4"/>
        <v>0.40909090909090912</v>
      </c>
      <c r="L36" s="133">
        <f t="shared" si="5"/>
        <v>9.90990990990991E-2</v>
      </c>
    </row>
    <row r="37" spans="1:12" ht="15.75" customHeight="1" x14ac:dyDescent="0.25">
      <c r="A37" s="328">
        <v>32</v>
      </c>
      <c r="B37" s="22" t="s">
        <v>44</v>
      </c>
      <c r="C37" s="11">
        <v>251</v>
      </c>
      <c r="D37" s="11">
        <v>102</v>
      </c>
      <c r="E37" s="11">
        <v>15</v>
      </c>
      <c r="F37" s="11">
        <v>16</v>
      </c>
      <c r="G37" s="36">
        <v>31</v>
      </c>
      <c r="H37" s="138">
        <f t="shared" si="1"/>
        <v>0.4063745019920319</v>
      </c>
      <c r="I37" s="138">
        <f t="shared" si="2"/>
        <v>0.30392156862745096</v>
      </c>
      <c r="J37" s="138">
        <f t="shared" si="3"/>
        <v>0.4838709677419355</v>
      </c>
      <c r="K37" s="138">
        <f t="shared" si="4"/>
        <v>0.5161290322580645</v>
      </c>
      <c r="L37" s="133">
        <f t="shared" si="5"/>
        <v>0.12350597609561753</v>
      </c>
    </row>
    <row r="38" spans="1:12" ht="15.75" customHeight="1" x14ac:dyDescent="0.25">
      <c r="A38" s="328">
        <v>33</v>
      </c>
      <c r="B38" s="22" t="s">
        <v>45</v>
      </c>
      <c r="C38" s="11">
        <v>169</v>
      </c>
      <c r="D38" s="11">
        <v>62</v>
      </c>
      <c r="E38" s="11">
        <v>9</v>
      </c>
      <c r="F38" s="11">
        <v>7</v>
      </c>
      <c r="G38" s="36">
        <v>16</v>
      </c>
      <c r="H38" s="138">
        <f t="shared" si="1"/>
        <v>0.36686390532544377</v>
      </c>
      <c r="I38" s="138">
        <f t="shared" si="2"/>
        <v>0.25806451612903225</v>
      </c>
      <c r="J38" s="138">
        <f t="shared" si="3"/>
        <v>0.5625</v>
      </c>
      <c r="K38" s="138">
        <f t="shared" si="4"/>
        <v>0.4375</v>
      </c>
      <c r="L38" s="133">
        <f t="shared" si="5"/>
        <v>9.4674556213017749E-2</v>
      </c>
    </row>
    <row r="39" spans="1:12" ht="15.75" customHeight="1" x14ac:dyDescent="0.25">
      <c r="A39" s="328">
        <v>34</v>
      </c>
      <c r="B39" s="22" t="s">
        <v>46</v>
      </c>
      <c r="C39" s="11">
        <v>47</v>
      </c>
      <c r="D39" s="11">
        <v>10</v>
      </c>
      <c r="E39" s="11">
        <v>2</v>
      </c>
      <c r="F39" s="11">
        <v>2</v>
      </c>
      <c r="G39" s="36">
        <v>4</v>
      </c>
      <c r="H39" s="138">
        <f t="shared" si="1"/>
        <v>0.21276595744680851</v>
      </c>
      <c r="I39" s="138">
        <f t="shared" si="2"/>
        <v>0.4</v>
      </c>
      <c r="J39" s="138">
        <f t="shared" si="3"/>
        <v>0.5</v>
      </c>
      <c r="K39" s="138">
        <f t="shared" si="4"/>
        <v>0.5</v>
      </c>
      <c r="L39" s="133">
        <f t="shared" si="5"/>
        <v>8.5106382978723402E-2</v>
      </c>
    </row>
    <row r="40" spans="1:12" ht="15.75" customHeight="1" x14ac:dyDescent="0.25">
      <c r="A40" s="328">
        <v>35</v>
      </c>
      <c r="B40" s="22" t="s">
        <v>47</v>
      </c>
      <c r="C40" s="11">
        <v>106</v>
      </c>
      <c r="D40" s="11">
        <v>34</v>
      </c>
      <c r="E40" s="11">
        <v>5</v>
      </c>
      <c r="F40" s="11">
        <v>12</v>
      </c>
      <c r="G40" s="36">
        <v>17</v>
      </c>
      <c r="H40" s="138">
        <f t="shared" si="1"/>
        <v>0.32075471698113206</v>
      </c>
      <c r="I40" s="138">
        <f t="shared" si="2"/>
        <v>0.5</v>
      </c>
      <c r="J40" s="138">
        <f t="shared" si="3"/>
        <v>0.29411764705882354</v>
      </c>
      <c r="K40" s="138">
        <f t="shared" si="4"/>
        <v>0.70588235294117652</v>
      </c>
      <c r="L40" s="133">
        <f t="shared" si="5"/>
        <v>0.16037735849056603</v>
      </c>
    </row>
    <row r="41" spans="1:12" ht="15.75" customHeight="1" x14ac:dyDescent="0.25">
      <c r="A41" s="328">
        <v>36</v>
      </c>
      <c r="B41" s="22" t="s">
        <v>192</v>
      </c>
      <c r="C41" s="11">
        <v>78</v>
      </c>
      <c r="D41" s="11">
        <v>34</v>
      </c>
      <c r="E41" s="11">
        <v>4</v>
      </c>
      <c r="F41" s="11">
        <v>6</v>
      </c>
      <c r="G41" s="36">
        <v>10</v>
      </c>
      <c r="H41" s="138">
        <f t="shared" si="1"/>
        <v>0.4358974358974359</v>
      </c>
      <c r="I41" s="138">
        <f t="shared" si="2"/>
        <v>0.29411764705882354</v>
      </c>
      <c r="J41" s="138">
        <f t="shared" si="3"/>
        <v>0.4</v>
      </c>
      <c r="K41" s="138">
        <f t="shared" si="4"/>
        <v>0.6</v>
      </c>
      <c r="L41" s="133">
        <f t="shared" si="5"/>
        <v>0.12820512820512819</v>
      </c>
    </row>
    <row r="42" spans="1:12" ht="15.75" customHeight="1" x14ac:dyDescent="0.25">
      <c r="A42" s="328">
        <v>37</v>
      </c>
      <c r="B42" s="22" t="s">
        <v>193</v>
      </c>
      <c r="C42" s="11">
        <v>38</v>
      </c>
      <c r="D42" s="11">
        <v>4</v>
      </c>
      <c r="E42" s="11">
        <v>2</v>
      </c>
      <c r="F42" s="11">
        <v>0</v>
      </c>
      <c r="G42" s="36">
        <v>2</v>
      </c>
      <c r="H42" s="138">
        <f t="shared" si="1"/>
        <v>0.10526315789473684</v>
      </c>
      <c r="I42" s="138">
        <f t="shared" si="2"/>
        <v>0.5</v>
      </c>
      <c r="J42" s="138">
        <f t="shared" si="3"/>
        <v>1</v>
      </c>
      <c r="K42" s="138">
        <f t="shared" si="4"/>
        <v>0</v>
      </c>
      <c r="L42" s="133">
        <f t="shared" si="5"/>
        <v>5.2631578947368418E-2</v>
      </c>
    </row>
    <row r="43" spans="1:12" ht="15.75" customHeight="1" x14ac:dyDescent="0.25">
      <c r="A43" s="328">
        <v>60</v>
      </c>
      <c r="B43" s="22" t="s">
        <v>50</v>
      </c>
      <c r="C43" s="11">
        <v>472</v>
      </c>
      <c r="D43" s="11">
        <v>163</v>
      </c>
      <c r="E43" s="11">
        <v>25</v>
      </c>
      <c r="F43" s="11">
        <v>26</v>
      </c>
      <c r="G43" s="36">
        <v>51</v>
      </c>
      <c r="H43" s="138">
        <f t="shared" si="1"/>
        <v>0.34533898305084748</v>
      </c>
      <c r="I43" s="138">
        <f t="shared" si="2"/>
        <v>0.31288343558282211</v>
      </c>
      <c r="J43" s="138">
        <f t="shared" si="3"/>
        <v>0.49019607843137253</v>
      </c>
      <c r="K43" s="138">
        <f t="shared" si="4"/>
        <v>0.50980392156862742</v>
      </c>
      <c r="L43" s="133">
        <f t="shared" si="5"/>
        <v>0.10805084745762712</v>
      </c>
    </row>
    <row r="44" spans="1:12" ht="15.75" customHeight="1" x14ac:dyDescent="0.25">
      <c r="A44" s="328">
        <v>61</v>
      </c>
      <c r="B44" s="22" t="s">
        <v>51</v>
      </c>
      <c r="C44" s="11">
        <v>313</v>
      </c>
      <c r="D44" s="11">
        <v>120</v>
      </c>
      <c r="E44" s="11">
        <v>17</v>
      </c>
      <c r="F44" s="11">
        <v>19</v>
      </c>
      <c r="G44" s="36">
        <v>36</v>
      </c>
      <c r="H44" s="138">
        <f t="shared" si="1"/>
        <v>0.38338658146964855</v>
      </c>
      <c r="I44" s="138">
        <f t="shared" si="2"/>
        <v>0.3</v>
      </c>
      <c r="J44" s="138">
        <f t="shared" si="3"/>
        <v>0.47222222222222221</v>
      </c>
      <c r="K44" s="138">
        <f t="shared" si="4"/>
        <v>0.52777777777777779</v>
      </c>
      <c r="L44" s="133">
        <f t="shared" si="5"/>
        <v>0.11501597444089456</v>
      </c>
    </row>
    <row r="45" spans="1:12" ht="15.75" customHeight="1" x14ac:dyDescent="0.25">
      <c r="A45" s="328">
        <v>62</v>
      </c>
      <c r="B45" s="22" t="s">
        <v>52</v>
      </c>
      <c r="C45" s="11">
        <v>216</v>
      </c>
      <c r="D45" s="11">
        <v>89</v>
      </c>
      <c r="E45" s="11">
        <v>12</v>
      </c>
      <c r="F45" s="11">
        <v>17</v>
      </c>
      <c r="G45" s="36">
        <v>29</v>
      </c>
      <c r="H45" s="138">
        <f t="shared" si="1"/>
        <v>0.41203703703703703</v>
      </c>
      <c r="I45" s="138">
        <f t="shared" si="2"/>
        <v>0.3258426966292135</v>
      </c>
      <c r="J45" s="138">
        <f t="shared" si="3"/>
        <v>0.41379310344827586</v>
      </c>
      <c r="K45" s="138">
        <f t="shared" si="4"/>
        <v>0.58620689655172409</v>
      </c>
      <c r="L45" s="133">
        <f t="shared" si="5"/>
        <v>0.13425925925925927</v>
      </c>
    </row>
    <row r="46" spans="1:12" ht="15.75" customHeight="1" x14ac:dyDescent="0.25">
      <c r="A46" s="328">
        <v>63</v>
      </c>
      <c r="B46" s="22" t="s">
        <v>53</v>
      </c>
      <c r="C46" s="11">
        <v>322</v>
      </c>
      <c r="D46" s="11">
        <v>103</v>
      </c>
      <c r="E46" s="11">
        <v>18</v>
      </c>
      <c r="F46" s="11">
        <v>17</v>
      </c>
      <c r="G46" s="36">
        <v>35</v>
      </c>
      <c r="H46" s="138">
        <f t="shared" si="1"/>
        <v>0.31987577639751552</v>
      </c>
      <c r="I46" s="138">
        <f t="shared" si="2"/>
        <v>0.33980582524271846</v>
      </c>
      <c r="J46" s="138">
        <f t="shared" si="3"/>
        <v>0.51428571428571423</v>
      </c>
      <c r="K46" s="138">
        <f t="shared" si="4"/>
        <v>0.48571428571428571</v>
      </c>
      <c r="L46" s="133">
        <f t="shared" si="5"/>
        <v>0.10869565217391304</v>
      </c>
    </row>
    <row r="47" spans="1:12" ht="15.75" customHeight="1" x14ac:dyDescent="0.25">
      <c r="A47" s="328">
        <v>64</v>
      </c>
      <c r="B47" s="22" t="s">
        <v>54</v>
      </c>
      <c r="C47" s="11">
        <v>265</v>
      </c>
      <c r="D47" s="11">
        <v>102</v>
      </c>
      <c r="E47" s="11">
        <v>14</v>
      </c>
      <c r="F47" s="11">
        <v>12</v>
      </c>
      <c r="G47" s="36">
        <v>26</v>
      </c>
      <c r="H47" s="138">
        <f t="shared" si="1"/>
        <v>0.38490566037735852</v>
      </c>
      <c r="I47" s="138">
        <f t="shared" si="2"/>
        <v>0.25490196078431371</v>
      </c>
      <c r="J47" s="138">
        <f t="shared" si="3"/>
        <v>0.53846153846153844</v>
      </c>
      <c r="K47" s="138">
        <f t="shared" si="4"/>
        <v>0.46153846153846156</v>
      </c>
      <c r="L47" s="133">
        <f t="shared" si="5"/>
        <v>9.8113207547169817E-2</v>
      </c>
    </row>
    <row r="48" spans="1:12" ht="15.75" customHeight="1" x14ac:dyDescent="0.25">
      <c r="A48" s="328">
        <v>65</v>
      </c>
      <c r="B48" s="22" t="s">
        <v>55</v>
      </c>
      <c r="C48" s="11">
        <v>241</v>
      </c>
      <c r="D48" s="11">
        <v>91</v>
      </c>
      <c r="E48" s="11">
        <v>14</v>
      </c>
      <c r="F48" s="11">
        <v>14</v>
      </c>
      <c r="G48" s="36">
        <v>28</v>
      </c>
      <c r="H48" s="138">
        <f t="shared" si="1"/>
        <v>0.37759336099585061</v>
      </c>
      <c r="I48" s="138">
        <f t="shared" si="2"/>
        <v>0.30769230769230771</v>
      </c>
      <c r="J48" s="138">
        <f t="shared" si="3"/>
        <v>0.5</v>
      </c>
      <c r="K48" s="138">
        <f t="shared" si="4"/>
        <v>0.5</v>
      </c>
      <c r="L48" s="133">
        <f t="shared" si="5"/>
        <v>0.11618257261410789</v>
      </c>
    </row>
    <row r="49" spans="1:21" ht="15.75" customHeight="1" x14ac:dyDescent="0.25">
      <c r="A49" s="328">
        <v>66</v>
      </c>
      <c r="B49" s="22" t="s">
        <v>56</v>
      </c>
      <c r="C49" s="11">
        <v>152</v>
      </c>
      <c r="D49" s="11">
        <v>50</v>
      </c>
      <c r="E49" s="11">
        <v>9</v>
      </c>
      <c r="F49" s="11">
        <v>6</v>
      </c>
      <c r="G49" s="36">
        <v>15</v>
      </c>
      <c r="H49" s="138">
        <f t="shared" si="1"/>
        <v>0.32894736842105265</v>
      </c>
      <c r="I49" s="138">
        <f t="shared" si="2"/>
        <v>0.3</v>
      </c>
      <c r="J49" s="138">
        <f t="shared" si="3"/>
        <v>0.6</v>
      </c>
      <c r="K49" s="138">
        <f t="shared" si="4"/>
        <v>0.4</v>
      </c>
      <c r="L49" s="133">
        <f t="shared" si="5"/>
        <v>9.8684210526315791E-2</v>
      </c>
    </row>
    <row r="50" spans="1:21" ht="15.75" customHeight="1" x14ac:dyDescent="0.25">
      <c r="A50" s="328">
        <v>67</v>
      </c>
      <c r="B50" s="22" t="s">
        <v>57</v>
      </c>
      <c r="C50" s="11">
        <v>164</v>
      </c>
      <c r="D50" s="11">
        <v>61</v>
      </c>
      <c r="E50" s="11">
        <v>10</v>
      </c>
      <c r="F50" s="11">
        <v>9</v>
      </c>
      <c r="G50" s="36">
        <v>19</v>
      </c>
      <c r="H50" s="138">
        <f t="shared" si="1"/>
        <v>0.37195121951219512</v>
      </c>
      <c r="I50" s="138">
        <f t="shared" si="2"/>
        <v>0.31147540983606559</v>
      </c>
      <c r="J50" s="138">
        <f t="shared" si="3"/>
        <v>0.52631578947368418</v>
      </c>
      <c r="K50" s="138">
        <f t="shared" si="4"/>
        <v>0.47368421052631576</v>
      </c>
      <c r="L50" s="133">
        <f t="shared" si="5"/>
        <v>0.11585365853658537</v>
      </c>
    </row>
    <row r="51" spans="1:21" ht="15.75" customHeight="1" x14ac:dyDescent="0.25">
      <c r="A51" s="328">
        <v>68</v>
      </c>
      <c r="B51" s="22" t="s">
        <v>58</v>
      </c>
      <c r="C51" s="11">
        <v>104</v>
      </c>
      <c r="D51" s="11">
        <v>31</v>
      </c>
      <c r="E51" s="11">
        <v>6</v>
      </c>
      <c r="F51" s="11">
        <v>6</v>
      </c>
      <c r="G51" s="36">
        <v>12</v>
      </c>
      <c r="H51" s="138">
        <f t="shared" si="1"/>
        <v>0.29807692307692307</v>
      </c>
      <c r="I51" s="138">
        <f t="shared" si="2"/>
        <v>0.38709677419354838</v>
      </c>
      <c r="J51" s="138">
        <f t="shared" si="3"/>
        <v>0.5</v>
      </c>
      <c r="K51" s="138">
        <f t="shared" si="4"/>
        <v>0.5</v>
      </c>
      <c r="L51" s="133">
        <f t="shared" si="5"/>
        <v>0.11538461538461539</v>
      </c>
    </row>
    <row r="52" spans="1:21" ht="15.75" customHeight="1" x14ac:dyDescent="0.25">
      <c r="A52" s="328">
        <v>69</v>
      </c>
      <c r="B52" s="22" t="s">
        <v>59</v>
      </c>
      <c r="C52" s="11">
        <v>93</v>
      </c>
      <c r="D52" s="11">
        <v>32</v>
      </c>
      <c r="E52" s="11">
        <v>5</v>
      </c>
      <c r="F52" s="11">
        <v>5</v>
      </c>
      <c r="G52" s="36">
        <v>10</v>
      </c>
      <c r="H52" s="138">
        <f t="shared" si="1"/>
        <v>0.34408602150537637</v>
      </c>
      <c r="I52" s="138">
        <f t="shared" si="2"/>
        <v>0.3125</v>
      </c>
      <c r="J52" s="138">
        <f t="shared" si="3"/>
        <v>0.5</v>
      </c>
      <c r="K52" s="138">
        <f t="shared" si="4"/>
        <v>0.5</v>
      </c>
      <c r="L52" s="133">
        <f t="shared" si="5"/>
        <v>0.10752688172043011</v>
      </c>
    </row>
    <row r="53" spans="1:21" ht="15.75" customHeight="1" x14ac:dyDescent="0.25">
      <c r="A53" s="23">
        <v>70</v>
      </c>
      <c r="B53" s="22" t="s">
        <v>194</v>
      </c>
      <c r="C53" s="11">
        <v>143</v>
      </c>
      <c r="D53" s="11">
        <v>57</v>
      </c>
      <c r="E53" s="11">
        <v>8</v>
      </c>
      <c r="F53" s="11">
        <v>8</v>
      </c>
      <c r="G53" s="36">
        <v>16</v>
      </c>
      <c r="H53" s="138">
        <f t="shared" si="1"/>
        <v>0.39860139860139859</v>
      </c>
      <c r="I53" s="138">
        <f t="shared" si="2"/>
        <v>0.2807017543859649</v>
      </c>
      <c r="J53" s="138">
        <f t="shared" si="3"/>
        <v>0.5</v>
      </c>
      <c r="K53" s="138">
        <f t="shared" si="4"/>
        <v>0.5</v>
      </c>
      <c r="L53" s="133">
        <f t="shared" si="5"/>
        <v>0.11188811188811189</v>
      </c>
    </row>
    <row r="54" spans="1:21" ht="15.75" customHeight="1" x14ac:dyDescent="0.25">
      <c r="A54" s="23">
        <v>71</v>
      </c>
      <c r="B54" s="22" t="s">
        <v>61</v>
      </c>
      <c r="C54" s="11">
        <v>180</v>
      </c>
      <c r="D54" s="11">
        <v>65</v>
      </c>
      <c r="E54" s="11">
        <v>9</v>
      </c>
      <c r="F54" s="11">
        <v>16</v>
      </c>
      <c r="G54" s="36">
        <v>25</v>
      </c>
      <c r="H54" s="138">
        <f t="shared" si="1"/>
        <v>0.3611111111111111</v>
      </c>
      <c r="I54" s="138">
        <f t="shared" si="2"/>
        <v>0.38461538461538464</v>
      </c>
      <c r="J54" s="138">
        <f t="shared" si="3"/>
        <v>0.36</v>
      </c>
      <c r="K54" s="138">
        <f t="shared" si="4"/>
        <v>0.64</v>
      </c>
      <c r="L54" s="133">
        <f t="shared" si="5"/>
        <v>0.1388888888888889</v>
      </c>
    </row>
    <row r="55" spans="1:21" ht="15.75" customHeight="1" x14ac:dyDescent="0.25">
      <c r="A55" s="23">
        <v>72</v>
      </c>
      <c r="B55" s="22" t="s">
        <v>62</v>
      </c>
      <c r="C55" s="11">
        <v>19</v>
      </c>
      <c r="D55" s="11">
        <v>10</v>
      </c>
      <c r="E55" s="11">
        <v>1</v>
      </c>
      <c r="F55" s="11">
        <v>0</v>
      </c>
      <c r="G55" s="36">
        <v>1</v>
      </c>
      <c r="H55" s="138">
        <f t="shared" si="1"/>
        <v>0.52631578947368418</v>
      </c>
      <c r="I55" s="138">
        <f t="shared" si="2"/>
        <v>0.1</v>
      </c>
      <c r="J55" s="138">
        <f t="shared" si="3"/>
        <v>1</v>
      </c>
      <c r="K55" s="138">
        <f t="shared" si="4"/>
        <v>0</v>
      </c>
      <c r="L55" s="133">
        <f t="shared" si="5"/>
        <v>5.2631578947368418E-2</v>
      </c>
    </row>
    <row r="56" spans="1:21" ht="15.75" customHeight="1" x14ac:dyDescent="0.25">
      <c r="A56" s="23">
        <v>73</v>
      </c>
      <c r="B56" s="22" t="s">
        <v>63</v>
      </c>
      <c r="C56" s="11">
        <v>8</v>
      </c>
      <c r="D56" s="11">
        <v>3</v>
      </c>
      <c r="E56" s="11">
        <v>0</v>
      </c>
      <c r="F56" s="11">
        <v>1</v>
      </c>
      <c r="G56" s="36">
        <v>1</v>
      </c>
      <c r="H56" s="138">
        <f t="shared" si="1"/>
        <v>0.375</v>
      </c>
      <c r="I56" s="138">
        <f t="shared" ref="I56" si="6">G56/D56</f>
        <v>0.33333333333333331</v>
      </c>
      <c r="J56" s="138">
        <f t="shared" ref="J56" si="7">E56/G56</f>
        <v>0</v>
      </c>
      <c r="K56" s="138">
        <f t="shared" ref="K56" si="8">F56/G56</f>
        <v>1</v>
      </c>
      <c r="L56" s="133">
        <f t="shared" si="5"/>
        <v>0.125</v>
      </c>
    </row>
    <row r="57" spans="1:21" ht="15.75" customHeight="1" x14ac:dyDescent="0.25">
      <c r="A57" s="27">
        <v>74</v>
      </c>
      <c r="B57" s="28" t="s">
        <v>64</v>
      </c>
      <c r="C57" s="11">
        <v>182</v>
      </c>
      <c r="D57" s="11">
        <v>79</v>
      </c>
      <c r="E57" s="11">
        <v>9</v>
      </c>
      <c r="F57" s="11">
        <v>12</v>
      </c>
      <c r="G57" s="36">
        <v>21</v>
      </c>
      <c r="H57" s="138">
        <f t="shared" si="1"/>
        <v>0.43406593406593408</v>
      </c>
      <c r="I57" s="138">
        <f t="shared" si="2"/>
        <v>0.26582278481012656</v>
      </c>
      <c r="J57" s="138">
        <f t="shared" si="3"/>
        <v>0.42857142857142855</v>
      </c>
      <c r="K57" s="138">
        <f t="shared" si="4"/>
        <v>0.5714285714285714</v>
      </c>
      <c r="L57" s="133">
        <f t="shared" si="5"/>
        <v>0.11538461538461539</v>
      </c>
    </row>
    <row r="58" spans="1:21" ht="15.75" customHeight="1" x14ac:dyDescent="0.25">
      <c r="A58" s="27">
        <v>76</v>
      </c>
      <c r="B58" s="28" t="s">
        <v>65</v>
      </c>
      <c r="C58" s="11">
        <v>4</v>
      </c>
      <c r="D58" s="11">
        <v>2</v>
      </c>
      <c r="E58" s="11">
        <v>1</v>
      </c>
      <c r="F58" s="11">
        <v>1</v>
      </c>
      <c r="G58" s="36">
        <v>2</v>
      </c>
      <c r="H58" s="138">
        <f t="shared" si="1"/>
        <v>0.5</v>
      </c>
      <c r="I58" s="138">
        <f t="shared" ref="I58" si="9">G58/D58</f>
        <v>1</v>
      </c>
      <c r="J58" s="138">
        <f t="shared" ref="J58" si="10">E58/G58</f>
        <v>0.5</v>
      </c>
      <c r="K58" s="138">
        <f t="shared" ref="K58" si="11">F58/G58</f>
        <v>0.5</v>
      </c>
      <c r="L58" s="133">
        <f t="shared" si="5"/>
        <v>0.5</v>
      </c>
      <c r="N58" s="15"/>
      <c r="O58" s="15"/>
      <c r="P58" s="15"/>
      <c r="Q58" s="15"/>
      <c r="R58" s="15"/>
      <c r="S58" s="15"/>
      <c r="T58" s="15"/>
      <c r="U58" s="15"/>
    </row>
    <row r="59" spans="1:21" ht="15.75" customHeight="1" x14ac:dyDescent="0.25">
      <c r="A59" s="27">
        <v>77</v>
      </c>
      <c r="B59" s="28" t="s">
        <v>66</v>
      </c>
      <c r="C59" s="11">
        <v>2</v>
      </c>
      <c r="D59" s="11">
        <v>0</v>
      </c>
      <c r="E59" s="11">
        <v>0</v>
      </c>
      <c r="F59" s="11">
        <v>0</v>
      </c>
      <c r="G59" s="36">
        <v>0</v>
      </c>
      <c r="H59" s="138">
        <f t="shared" ref="H59" si="12">D59/C59</f>
        <v>0</v>
      </c>
      <c r="I59" s="138"/>
      <c r="J59" s="138"/>
      <c r="K59" s="138"/>
      <c r="L59" s="133">
        <f t="shared" ref="L59" si="13">G59/C59</f>
        <v>0</v>
      </c>
      <c r="N59" s="15"/>
      <c r="O59" s="15"/>
      <c r="P59" s="15"/>
      <c r="Q59" s="15"/>
      <c r="R59" s="15"/>
      <c r="S59" s="15"/>
      <c r="T59" s="15"/>
      <c r="U59" s="15"/>
    </row>
    <row r="60" spans="1:21" ht="15.75" customHeight="1" x14ac:dyDescent="0.25">
      <c r="A60" s="29">
        <v>85</v>
      </c>
      <c r="B60" s="22" t="s">
        <v>67</v>
      </c>
      <c r="C60" s="11">
        <v>103</v>
      </c>
      <c r="D60" s="11">
        <v>29</v>
      </c>
      <c r="E60" s="11">
        <v>5</v>
      </c>
      <c r="F60" s="11">
        <v>9</v>
      </c>
      <c r="G60" s="36">
        <v>14</v>
      </c>
      <c r="H60" s="138">
        <f t="shared" si="1"/>
        <v>0.28155339805825241</v>
      </c>
      <c r="I60" s="138">
        <f t="shared" si="2"/>
        <v>0.48275862068965519</v>
      </c>
      <c r="J60" s="138">
        <f t="shared" si="3"/>
        <v>0.35714285714285715</v>
      </c>
      <c r="K60" s="138">
        <f t="shared" si="4"/>
        <v>0.6428571428571429</v>
      </c>
      <c r="L60" s="133">
        <f t="shared" si="5"/>
        <v>0.13592233009708737</v>
      </c>
    </row>
    <row r="61" spans="1:21" ht="15.75" customHeight="1" x14ac:dyDescent="0.25">
      <c r="A61" s="29">
        <v>86</v>
      </c>
      <c r="B61" s="22" t="s">
        <v>68</v>
      </c>
      <c r="C61" s="11">
        <v>106</v>
      </c>
      <c r="D61" s="11">
        <v>36</v>
      </c>
      <c r="E61" s="11">
        <v>6</v>
      </c>
      <c r="F61" s="11">
        <v>3</v>
      </c>
      <c r="G61" s="36">
        <v>9</v>
      </c>
      <c r="H61" s="138">
        <f t="shared" si="1"/>
        <v>0.33962264150943394</v>
      </c>
      <c r="I61" s="138">
        <f t="shared" si="2"/>
        <v>0.25</v>
      </c>
      <c r="J61" s="138">
        <f t="shared" si="3"/>
        <v>0.66666666666666663</v>
      </c>
      <c r="K61" s="138">
        <f t="shared" si="4"/>
        <v>0.33333333333333331</v>
      </c>
      <c r="L61" s="133">
        <f t="shared" si="5"/>
        <v>8.4905660377358486E-2</v>
      </c>
    </row>
    <row r="62" spans="1:21" ht="15.75" customHeight="1" x14ac:dyDescent="0.25">
      <c r="A62" s="29">
        <v>87</v>
      </c>
      <c r="B62" s="22" t="s">
        <v>69</v>
      </c>
      <c r="C62" s="11">
        <v>93</v>
      </c>
      <c r="D62" s="11">
        <v>42</v>
      </c>
      <c r="E62" s="11">
        <v>5</v>
      </c>
      <c r="F62" s="11">
        <v>5</v>
      </c>
      <c r="G62" s="36">
        <v>10</v>
      </c>
      <c r="H62" s="138">
        <f t="shared" si="0"/>
        <v>0.45161290322580644</v>
      </c>
      <c r="I62" s="140">
        <f t="shared" ref="I62:I66" si="14">G62/D62</f>
        <v>0.23809523809523808</v>
      </c>
      <c r="J62" s="140">
        <f t="shared" ref="J62:J66" si="15">E62/G62</f>
        <v>0.5</v>
      </c>
      <c r="K62" s="140">
        <f t="shared" ref="K62:K66" si="16">F62/G62</f>
        <v>0.5</v>
      </c>
      <c r="L62" s="134">
        <f t="shared" ref="L62:L66" si="17">G62/C62</f>
        <v>0.10752688172043011</v>
      </c>
    </row>
    <row r="63" spans="1:21" ht="15.75" customHeight="1" x14ac:dyDescent="0.25">
      <c r="A63" s="29">
        <v>90</v>
      </c>
      <c r="B63" s="304" t="s">
        <v>180</v>
      </c>
      <c r="C63" s="11">
        <v>0</v>
      </c>
      <c r="D63" s="11">
        <v>0</v>
      </c>
      <c r="E63" s="11">
        <v>0</v>
      </c>
      <c r="F63" s="11">
        <v>0</v>
      </c>
      <c r="G63" s="11">
        <v>0</v>
      </c>
      <c r="H63" s="138"/>
      <c r="I63" s="140"/>
      <c r="J63" s="140"/>
      <c r="K63" s="140"/>
      <c r="L63" s="134"/>
    </row>
    <row r="64" spans="1:21" ht="15.75" customHeight="1" x14ac:dyDescent="0.25">
      <c r="A64" s="263">
        <v>91</v>
      </c>
      <c r="B64" s="22" t="s">
        <v>177</v>
      </c>
      <c r="C64" s="11">
        <v>1</v>
      </c>
      <c r="D64" s="11">
        <v>0</v>
      </c>
      <c r="E64" s="11">
        <v>0</v>
      </c>
      <c r="F64" s="11">
        <v>0</v>
      </c>
      <c r="G64" s="11">
        <v>0</v>
      </c>
      <c r="H64" s="138">
        <f t="shared" ref="H64" si="18">D64/C64</f>
        <v>0</v>
      </c>
      <c r="I64" s="138"/>
      <c r="J64" s="138"/>
      <c r="K64" s="138"/>
      <c r="L64" s="133">
        <f t="shared" ref="L64" si="19">G64/C64</f>
        <v>0</v>
      </c>
    </row>
    <row r="65" spans="1:23" ht="15.75" customHeight="1" x14ac:dyDescent="0.25">
      <c r="A65" s="29">
        <v>92</v>
      </c>
      <c r="B65" s="264" t="s">
        <v>181</v>
      </c>
      <c r="C65" s="11">
        <v>0</v>
      </c>
      <c r="D65" s="11">
        <v>0</v>
      </c>
      <c r="E65" s="11">
        <v>0</v>
      </c>
      <c r="F65" s="11">
        <v>0</v>
      </c>
      <c r="G65" s="11">
        <v>0</v>
      </c>
      <c r="H65" s="321"/>
      <c r="I65" s="321"/>
      <c r="J65" s="321"/>
      <c r="K65" s="321"/>
      <c r="L65" s="322"/>
    </row>
    <row r="66" spans="1:23" s="15" customFormat="1" ht="15.75" customHeight="1" x14ac:dyDescent="0.25">
      <c r="A66" s="31"/>
      <c r="B66" s="13" t="s">
        <v>9</v>
      </c>
      <c r="C66" s="14">
        <f>SUM(C6:C65)</f>
        <v>9575</v>
      </c>
      <c r="D66" s="14">
        <f t="shared" ref="D66:G66" si="20">SUM(D6:D65)</f>
        <v>3136</v>
      </c>
      <c r="E66" s="14">
        <f t="shared" si="20"/>
        <v>516</v>
      </c>
      <c r="F66" s="14">
        <f t="shared" si="20"/>
        <v>509</v>
      </c>
      <c r="G66" s="14">
        <f t="shared" si="20"/>
        <v>1025</v>
      </c>
      <c r="H66" s="139">
        <f t="shared" si="0"/>
        <v>0.32751958224543082</v>
      </c>
      <c r="I66" s="200">
        <f t="shared" si="14"/>
        <v>0.32684948979591838</v>
      </c>
      <c r="J66" s="200">
        <f t="shared" si="15"/>
        <v>0.50341463414634147</v>
      </c>
      <c r="K66" s="200">
        <f t="shared" si="16"/>
        <v>0.49658536585365853</v>
      </c>
      <c r="L66" s="187">
        <f t="shared" si="17"/>
        <v>0.10704960835509138</v>
      </c>
      <c r="W66" s="15">
        <f t="shared" ref="W66" si="21">SUM(W6:W62)</f>
        <v>0</v>
      </c>
    </row>
    <row r="67" spans="1:23" ht="15.75" x14ac:dyDescent="0.25">
      <c r="J67" s="186"/>
      <c r="K67" s="186"/>
    </row>
  </sheetData>
  <mergeCells count="1">
    <mergeCell ref="A2:L2"/>
  </mergeCells>
  <printOptions horizontalCentered="1"/>
  <pageMargins left="0.39370078740157483" right="0.39370078740157483" top="0.39370078740157483" bottom="0.59055118110236227" header="0.51181102362204722" footer="0.51181102362204722"/>
  <pageSetup paperSize="9" scale="64" orientation="portrait" r:id="rId1"/>
  <headerFooter alignWithMargins="0">
    <oddFooter>&amp;C&amp;P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M66"/>
  <sheetViews>
    <sheetView showZeros="0" zoomScaleNormal="100" workbookViewId="0">
      <pane xSplit="2" ySplit="5" topLeftCell="C18" activePane="bottomRight" state="frozen"/>
      <selection activeCell="F34" sqref="F34"/>
      <selection pane="topRight" activeCell="F34" sqref="F34"/>
      <selection pane="bottomLeft" activeCell="F34" sqref="F34"/>
      <selection pane="bottomRight" activeCell="F34" sqref="F34"/>
    </sheetView>
  </sheetViews>
  <sheetFormatPr baseColWidth="10" defaultColWidth="11.42578125" defaultRowHeight="15" x14ac:dyDescent="0.25"/>
  <cols>
    <col min="1" max="1" width="7.42578125" style="2" customWidth="1"/>
    <col min="2" max="2" width="48.28515625" style="16" customWidth="1"/>
    <col min="3" max="5" width="8.7109375" style="2" customWidth="1"/>
    <col min="6" max="7" width="8.85546875" style="2" customWidth="1"/>
    <col min="8" max="8" width="11.140625" style="2" customWidth="1"/>
    <col min="9" max="9" width="8.5703125" style="2" customWidth="1"/>
    <col min="10" max="10" width="8.42578125" style="2" customWidth="1"/>
    <col min="11" max="11" width="8.5703125" style="2" customWidth="1"/>
    <col min="12" max="12" width="9.28515625" style="2" customWidth="1"/>
    <col min="13" max="16384" width="11.42578125" style="2"/>
  </cols>
  <sheetData>
    <row r="1" spans="1:12" ht="22.5" customHeight="1" x14ac:dyDescent="0.25">
      <c r="A1" s="1" t="s">
        <v>0</v>
      </c>
      <c r="L1" s="3" t="s">
        <v>90</v>
      </c>
    </row>
    <row r="2" spans="1:12" ht="65.25" customHeight="1" x14ac:dyDescent="0.25">
      <c r="A2" s="361" t="s">
        <v>198</v>
      </c>
      <c r="B2" s="361"/>
      <c r="C2" s="361"/>
      <c r="D2" s="361"/>
      <c r="E2" s="361"/>
      <c r="F2" s="361"/>
      <c r="G2" s="361"/>
      <c r="H2" s="361"/>
      <c r="I2" s="361"/>
      <c r="J2" s="361"/>
      <c r="K2" s="361"/>
      <c r="L2" s="361"/>
    </row>
    <row r="3" spans="1:12" ht="6.75" customHeight="1" x14ac:dyDescent="0.25">
      <c r="A3" s="17"/>
      <c r="B3" s="4"/>
    </row>
    <row r="4" spans="1:12" s="7" customFormat="1" ht="30" customHeight="1" x14ac:dyDescent="0.25">
      <c r="B4" s="6"/>
      <c r="C4" s="128" t="s">
        <v>200</v>
      </c>
      <c r="D4" s="129"/>
      <c r="E4" s="129"/>
      <c r="F4" s="129"/>
      <c r="G4" s="130"/>
      <c r="H4" s="128"/>
      <c r="I4" s="129"/>
      <c r="J4" s="129"/>
      <c r="K4" s="130"/>
      <c r="L4" s="130"/>
    </row>
    <row r="5" spans="1:12" ht="42.75" customHeight="1" x14ac:dyDescent="0.25">
      <c r="A5" s="18" t="s">
        <v>10</v>
      </c>
      <c r="B5" s="8" t="s">
        <v>11</v>
      </c>
      <c r="C5" s="34" t="s">
        <v>70</v>
      </c>
      <c r="D5" s="34" t="s">
        <v>75</v>
      </c>
      <c r="E5" s="34" t="s">
        <v>167</v>
      </c>
      <c r="F5" s="34" t="s">
        <v>125</v>
      </c>
      <c r="G5" s="34" t="s">
        <v>74</v>
      </c>
      <c r="H5" s="34" t="s">
        <v>124</v>
      </c>
      <c r="I5" s="34" t="s">
        <v>71</v>
      </c>
      <c r="J5" s="34" t="s">
        <v>72</v>
      </c>
      <c r="K5" s="33" t="s">
        <v>73</v>
      </c>
      <c r="L5" s="131" t="s">
        <v>76</v>
      </c>
    </row>
    <row r="6" spans="1:12" ht="15.75" customHeight="1" x14ac:dyDescent="0.25">
      <c r="A6" s="19">
        <v>1</v>
      </c>
      <c r="B6" s="20" t="s">
        <v>13</v>
      </c>
      <c r="C6" s="9">
        <v>70</v>
      </c>
      <c r="D6" s="9">
        <v>29</v>
      </c>
      <c r="E6" s="9">
        <v>4</v>
      </c>
      <c r="F6" s="9">
        <v>5</v>
      </c>
      <c r="G6" s="9">
        <v>9</v>
      </c>
      <c r="H6" s="137">
        <f>D6/C6</f>
        <v>0.41428571428571431</v>
      </c>
      <c r="I6" s="137">
        <f>G6/D6</f>
        <v>0.31034482758620691</v>
      </c>
      <c r="J6" s="137">
        <f>E6/G6</f>
        <v>0.44444444444444442</v>
      </c>
      <c r="K6" s="137">
        <f>F6/G6</f>
        <v>0.55555555555555558</v>
      </c>
      <c r="L6" s="132">
        <f>G6/C6</f>
        <v>0.12857142857142856</v>
      </c>
    </row>
    <row r="7" spans="1:12" ht="15.75" customHeight="1" x14ac:dyDescent="0.25">
      <c r="A7" s="21">
        <v>2</v>
      </c>
      <c r="B7" s="22" t="s">
        <v>14</v>
      </c>
      <c r="C7" s="11">
        <v>63</v>
      </c>
      <c r="D7" s="11">
        <v>26</v>
      </c>
      <c r="E7" s="11">
        <v>4</v>
      </c>
      <c r="F7" s="11">
        <v>5</v>
      </c>
      <c r="G7" s="11">
        <v>9</v>
      </c>
      <c r="H7" s="138">
        <f t="shared" ref="H7:H66" si="0">D7/C7</f>
        <v>0.41269841269841268</v>
      </c>
      <c r="I7" s="138">
        <f>G7/D7</f>
        <v>0.34615384615384615</v>
      </c>
      <c r="J7" s="138">
        <f>E7/G7</f>
        <v>0.44444444444444442</v>
      </c>
      <c r="K7" s="138">
        <f>F7/G7</f>
        <v>0.55555555555555558</v>
      </c>
      <c r="L7" s="133">
        <f>G7/C7</f>
        <v>0.14285714285714285</v>
      </c>
    </row>
    <row r="8" spans="1:12" ht="15.75" customHeight="1" x14ac:dyDescent="0.25">
      <c r="A8" s="21">
        <v>3</v>
      </c>
      <c r="B8" s="22" t="s">
        <v>15</v>
      </c>
      <c r="C8" s="11">
        <v>11</v>
      </c>
      <c r="D8" s="11">
        <v>5</v>
      </c>
      <c r="E8" s="11">
        <v>1</v>
      </c>
      <c r="F8" s="11">
        <v>0</v>
      </c>
      <c r="G8" s="11">
        <v>1</v>
      </c>
      <c r="H8" s="138">
        <f t="shared" si="0"/>
        <v>0.45454545454545453</v>
      </c>
      <c r="I8" s="138">
        <f t="shared" ref="I8:I54" si="1">G8/D8</f>
        <v>0.2</v>
      </c>
      <c r="J8" s="138">
        <f>E8/G8</f>
        <v>1</v>
      </c>
      <c r="K8" s="138">
        <f>F8/G8</f>
        <v>0</v>
      </c>
      <c r="L8" s="133">
        <f t="shared" ref="L8:L66" si="2">G8/C8</f>
        <v>9.0909090909090912E-2</v>
      </c>
    </row>
    <row r="9" spans="1:12" ht="15.75" customHeight="1" x14ac:dyDescent="0.25">
      <c r="A9" s="21">
        <v>4</v>
      </c>
      <c r="B9" s="22" t="s">
        <v>16</v>
      </c>
      <c r="C9" s="11">
        <v>9</v>
      </c>
      <c r="D9" s="11">
        <v>3</v>
      </c>
      <c r="E9" s="11">
        <v>1</v>
      </c>
      <c r="F9" s="11">
        <v>0</v>
      </c>
      <c r="G9" s="36">
        <v>1</v>
      </c>
      <c r="H9" s="138">
        <f t="shared" si="0"/>
        <v>0.33333333333333331</v>
      </c>
      <c r="I9" s="138">
        <f t="shared" si="1"/>
        <v>0.33333333333333331</v>
      </c>
      <c r="J9" s="138">
        <f t="shared" ref="J9:J54" si="3">E9/G9</f>
        <v>1</v>
      </c>
      <c r="K9" s="138">
        <f t="shared" ref="K9:K54" si="4">F9/G9</f>
        <v>0</v>
      </c>
      <c r="L9" s="133">
        <f t="shared" si="2"/>
        <v>0.1111111111111111</v>
      </c>
    </row>
    <row r="10" spans="1:12" ht="15.75" customHeight="1" x14ac:dyDescent="0.25">
      <c r="A10" s="21">
        <v>5</v>
      </c>
      <c r="B10" s="22" t="s">
        <v>17</v>
      </c>
      <c r="C10" s="11">
        <v>83</v>
      </c>
      <c r="D10" s="11">
        <v>39</v>
      </c>
      <c r="E10" s="11">
        <v>5</v>
      </c>
      <c r="F10" s="11">
        <v>7</v>
      </c>
      <c r="G10" s="36">
        <v>12</v>
      </c>
      <c r="H10" s="138">
        <f t="shared" si="0"/>
        <v>0.46987951807228917</v>
      </c>
      <c r="I10" s="138">
        <f t="shared" si="1"/>
        <v>0.30769230769230771</v>
      </c>
      <c r="J10" s="138">
        <f t="shared" si="3"/>
        <v>0.41666666666666669</v>
      </c>
      <c r="K10" s="138">
        <f t="shared" si="4"/>
        <v>0.58333333333333337</v>
      </c>
      <c r="L10" s="133">
        <f t="shared" si="2"/>
        <v>0.14457831325301204</v>
      </c>
    </row>
    <row r="11" spans="1:12" ht="15.75" customHeight="1" x14ac:dyDescent="0.25">
      <c r="A11" s="21">
        <v>6</v>
      </c>
      <c r="B11" s="22" t="s">
        <v>182</v>
      </c>
      <c r="C11" s="11">
        <v>117</v>
      </c>
      <c r="D11" s="11">
        <v>54</v>
      </c>
      <c r="E11" s="11">
        <v>7</v>
      </c>
      <c r="F11" s="11">
        <v>3</v>
      </c>
      <c r="G11" s="36">
        <v>10</v>
      </c>
      <c r="H11" s="138">
        <f t="shared" si="0"/>
        <v>0.46153846153846156</v>
      </c>
      <c r="I11" s="138">
        <f t="shared" si="1"/>
        <v>0.18518518518518517</v>
      </c>
      <c r="J11" s="138">
        <f t="shared" si="3"/>
        <v>0.7</v>
      </c>
      <c r="K11" s="138">
        <f t="shared" si="4"/>
        <v>0.3</v>
      </c>
      <c r="L11" s="133">
        <f t="shared" si="2"/>
        <v>8.5470085470085472E-2</v>
      </c>
    </row>
    <row r="12" spans="1:12" ht="15.75" customHeight="1" x14ac:dyDescent="0.25">
      <c r="A12" s="23">
        <v>7</v>
      </c>
      <c r="B12" s="22" t="s">
        <v>183</v>
      </c>
      <c r="C12" s="11">
        <v>16</v>
      </c>
      <c r="D12" s="11">
        <v>5</v>
      </c>
      <c r="E12" s="11">
        <v>1</v>
      </c>
      <c r="F12" s="11">
        <v>0</v>
      </c>
      <c r="G12" s="36">
        <v>1</v>
      </c>
      <c r="H12" s="138">
        <f t="shared" si="0"/>
        <v>0.3125</v>
      </c>
      <c r="I12" s="138">
        <f t="shared" si="1"/>
        <v>0.2</v>
      </c>
      <c r="J12" s="138">
        <f t="shared" si="3"/>
        <v>1</v>
      </c>
      <c r="K12" s="138">
        <f t="shared" si="4"/>
        <v>0</v>
      </c>
      <c r="L12" s="133">
        <f t="shared" si="2"/>
        <v>6.25E-2</v>
      </c>
    </row>
    <row r="13" spans="1:12" ht="15.75" customHeight="1" x14ac:dyDescent="0.25">
      <c r="A13" s="23">
        <v>8</v>
      </c>
      <c r="B13" s="22" t="s">
        <v>20</v>
      </c>
      <c r="C13" s="11">
        <v>21</v>
      </c>
      <c r="D13" s="11">
        <v>3</v>
      </c>
      <c r="E13" s="11">
        <v>1</v>
      </c>
      <c r="F13" s="11">
        <v>1</v>
      </c>
      <c r="G13" s="36">
        <v>2</v>
      </c>
      <c r="H13" s="138">
        <f t="shared" si="0"/>
        <v>0.14285714285714285</v>
      </c>
      <c r="I13" s="138">
        <f t="shared" si="1"/>
        <v>0.66666666666666663</v>
      </c>
      <c r="J13" s="138">
        <f t="shared" si="3"/>
        <v>0.5</v>
      </c>
      <c r="K13" s="138">
        <f t="shared" si="4"/>
        <v>0.5</v>
      </c>
      <c r="L13" s="133">
        <f t="shared" si="2"/>
        <v>9.5238095238095233E-2</v>
      </c>
    </row>
    <row r="14" spans="1:12" ht="15.75" customHeight="1" x14ac:dyDescent="0.25">
      <c r="A14" s="23">
        <v>9</v>
      </c>
      <c r="B14" s="22" t="s">
        <v>21</v>
      </c>
      <c r="C14" s="11">
        <v>69</v>
      </c>
      <c r="D14" s="11">
        <v>23</v>
      </c>
      <c r="E14" s="11">
        <v>4</v>
      </c>
      <c r="F14" s="11">
        <v>2</v>
      </c>
      <c r="G14" s="36">
        <v>6</v>
      </c>
      <c r="H14" s="138">
        <f t="shared" si="0"/>
        <v>0.33333333333333331</v>
      </c>
      <c r="I14" s="138">
        <f t="shared" si="1"/>
        <v>0.2608695652173913</v>
      </c>
      <c r="J14" s="138">
        <f t="shared" si="3"/>
        <v>0.66666666666666663</v>
      </c>
      <c r="K14" s="138">
        <f t="shared" si="4"/>
        <v>0.33333333333333331</v>
      </c>
      <c r="L14" s="133">
        <f t="shared" si="2"/>
        <v>8.6956521739130432E-2</v>
      </c>
    </row>
    <row r="15" spans="1:12" ht="15.75" customHeight="1" x14ac:dyDescent="0.25">
      <c r="A15" s="23">
        <v>10</v>
      </c>
      <c r="B15" s="22" t="s">
        <v>22</v>
      </c>
      <c r="C15" s="11">
        <v>16</v>
      </c>
      <c r="D15" s="11">
        <v>5</v>
      </c>
      <c r="E15" s="11">
        <v>1</v>
      </c>
      <c r="F15" s="11">
        <v>2</v>
      </c>
      <c r="G15" s="36">
        <v>3</v>
      </c>
      <c r="H15" s="138">
        <f t="shared" si="0"/>
        <v>0.3125</v>
      </c>
      <c r="I15" s="138">
        <f t="shared" si="1"/>
        <v>0.6</v>
      </c>
      <c r="J15" s="138">
        <f t="shared" si="3"/>
        <v>0.33333333333333331</v>
      </c>
      <c r="K15" s="138">
        <f t="shared" si="4"/>
        <v>0.66666666666666663</v>
      </c>
      <c r="L15" s="133">
        <f t="shared" si="2"/>
        <v>0.1875</v>
      </c>
    </row>
    <row r="16" spans="1:12" ht="15.75" customHeight="1" x14ac:dyDescent="0.25">
      <c r="A16" s="23">
        <v>11</v>
      </c>
      <c r="B16" s="22" t="s">
        <v>184</v>
      </c>
      <c r="C16" s="11">
        <v>97</v>
      </c>
      <c r="D16" s="11">
        <v>27</v>
      </c>
      <c r="E16" s="11">
        <v>6</v>
      </c>
      <c r="F16" s="11">
        <v>3</v>
      </c>
      <c r="G16" s="36">
        <v>9</v>
      </c>
      <c r="H16" s="138">
        <f t="shared" si="0"/>
        <v>0.27835051546391754</v>
      </c>
      <c r="I16" s="138">
        <f t="shared" si="1"/>
        <v>0.33333333333333331</v>
      </c>
      <c r="J16" s="138">
        <f t="shared" si="3"/>
        <v>0.66666666666666663</v>
      </c>
      <c r="K16" s="138">
        <f t="shared" si="4"/>
        <v>0.33333333333333331</v>
      </c>
      <c r="L16" s="133">
        <f t="shared" si="2"/>
        <v>9.2783505154639179E-2</v>
      </c>
    </row>
    <row r="17" spans="1:12" ht="15.75" customHeight="1" x14ac:dyDescent="0.25">
      <c r="A17" s="23">
        <v>12</v>
      </c>
      <c r="B17" s="22" t="s">
        <v>185</v>
      </c>
      <c r="C17" s="11">
        <v>29</v>
      </c>
      <c r="D17" s="11">
        <v>4</v>
      </c>
      <c r="E17" s="11">
        <v>2</v>
      </c>
      <c r="F17" s="11">
        <v>0</v>
      </c>
      <c r="G17" s="36">
        <v>2</v>
      </c>
      <c r="H17" s="138">
        <f t="shared" si="0"/>
        <v>0.13793103448275862</v>
      </c>
      <c r="I17" s="138">
        <f t="shared" si="1"/>
        <v>0.5</v>
      </c>
      <c r="J17" s="138">
        <f t="shared" si="3"/>
        <v>1</v>
      </c>
      <c r="K17" s="138">
        <f t="shared" si="4"/>
        <v>0</v>
      </c>
      <c r="L17" s="133">
        <f t="shared" si="2"/>
        <v>6.8965517241379309E-2</v>
      </c>
    </row>
    <row r="18" spans="1:12" ht="15.75" customHeight="1" x14ac:dyDescent="0.25">
      <c r="A18" s="23">
        <v>13</v>
      </c>
      <c r="B18" s="22" t="s">
        <v>186</v>
      </c>
      <c r="C18" s="11">
        <v>7</v>
      </c>
      <c r="D18" s="11">
        <v>3</v>
      </c>
      <c r="E18" s="11">
        <v>0</v>
      </c>
      <c r="F18" s="11">
        <v>2</v>
      </c>
      <c r="G18" s="36">
        <v>2</v>
      </c>
      <c r="H18" s="138">
        <f t="shared" si="0"/>
        <v>0.42857142857142855</v>
      </c>
      <c r="I18" s="138">
        <f t="shared" ref="I18" si="5">G18/D18</f>
        <v>0.66666666666666663</v>
      </c>
      <c r="J18" s="138">
        <f t="shared" ref="J18" si="6">E18/G18</f>
        <v>0</v>
      </c>
      <c r="K18" s="138">
        <f t="shared" ref="K18" si="7">F18/G18</f>
        <v>1</v>
      </c>
      <c r="L18" s="133">
        <f t="shared" si="2"/>
        <v>0.2857142857142857</v>
      </c>
    </row>
    <row r="19" spans="1:12" ht="15.75" customHeight="1" x14ac:dyDescent="0.25">
      <c r="A19" s="23">
        <v>14</v>
      </c>
      <c r="B19" s="24" t="s">
        <v>187</v>
      </c>
      <c r="C19" s="11">
        <v>62</v>
      </c>
      <c r="D19" s="11">
        <v>20</v>
      </c>
      <c r="E19" s="11">
        <v>3</v>
      </c>
      <c r="F19" s="11">
        <v>4</v>
      </c>
      <c r="G19" s="36">
        <v>7</v>
      </c>
      <c r="H19" s="138">
        <f t="shared" si="0"/>
        <v>0.32258064516129031</v>
      </c>
      <c r="I19" s="138">
        <f t="shared" si="1"/>
        <v>0.35</v>
      </c>
      <c r="J19" s="138">
        <f t="shared" si="3"/>
        <v>0.42857142857142855</v>
      </c>
      <c r="K19" s="138">
        <f t="shared" si="4"/>
        <v>0.5714285714285714</v>
      </c>
      <c r="L19" s="133">
        <f t="shared" si="2"/>
        <v>0.11290322580645161</v>
      </c>
    </row>
    <row r="20" spans="1:12" ht="15.75" customHeight="1" x14ac:dyDescent="0.25">
      <c r="A20" s="23">
        <v>15</v>
      </c>
      <c r="B20" s="24" t="s">
        <v>188</v>
      </c>
      <c r="C20" s="11">
        <v>9</v>
      </c>
      <c r="D20" s="11">
        <v>1</v>
      </c>
      <c r="E20" s="11">
        <v>1</v>
      </c>
      <c r="F20" s="11">
        <v>0</v>
      </c>
      <c r="G20" s="36">
        <v>1</v>
      </c>
      <c r="H20" s="138">
        <f t="shared" si="0"/>
        <v>0.1111111111111111</v>
      </c>
      <c r="I20" s="138">
        <f t="shared" si="1"/>
        <v>1</v>
      </c>
      <c r="J20" s="138">
        <f t="shared" ref="J20" si="8">E20/G20</f>
        <v>1</v>
      </c>
      <c r="K20" s="138">
        <f t="shared" ref="K20" si="9">F20/G20</f>
        <v>0</v>
      </c>
      <c r="L20" s="133">
        <f t="shared" si="2"/>
        <v>0.1111111111111111</v>
      </c>
    </row>
    <row r="21" spans="1:12" ht="15.75" customHeight="1" x14ac:dyDescent="0.25">
      <c r="A21" s="23">
        <v>16</v>
      </c>
      <c r="B21" s="22" t="s">
        <v>189</v>
      </c>
      <c r="C21" s="11">
        <v>51</v>
      </c>
      <c r="D21" s="11">
        <v>19</v>
      </c>
      <c r="E21" s="11">
        <v>3</v>
      </c>
      <c r="F21" s="11">
        <v>6</v>
      </c>
      <c r="G21" s="36">
        <v>9</v>
      </c>
      <c r="H21" s="138">
        <f t="shared" si="0"/>
        <v>0.37254901960784315</v>
      </c>
      <c r="I21" s="138">
        <f t="shared" si="1"/>
        <v>0.47368421052631576</v>
      </c>
      <c r="J21" s="138">
        <f t="shared" si="3"/>
        <v>0.33333333333333331</v>
      </c>
      <c r="K21" s="138">
        <f t="shared" si="4"/>
        <v>0.66666666666666663</v>
      </c>
      <c r="L21" s="133">
        <f t="shared" si="2"/>
        <v>0.17647058823529413</v>
      </c>
    </row>
    <row r="22" spans="1:12" ht="15.75" customHeight="1" x14ac:dyDescent="0.25">
      <c r="A22" s="23">
        <v>17</v>
      </c>
      <c r="B22" s="22" t="s">
        <v>29</v>
      </c>
      <c r="C22" s="11">
        <v>23</v>
      </c>
      <c r="D22" s="11">
        <v>5</v>
      </c>
      <c r="E22" s="11">
        <v>2</v>
      </c>
      <c r="F22" s="11">
        <v>1</v>
      </c>
      <c r="G22" s="36">
        <v>3</v>
      </c>
      <c r="H22" s="138">
        <f t="shared" si="0"/>
        <v>0.21739130434782608</v>
      </c>
      <c r="I22" s="138">
        <f t="shared" si="1"/>
        <v>0.6</v>
      </c>
      <c r="J22" s="138">
        <f t="shared" si="3"/>
        <v>0.66666666666666663</v>
      </c>
      <c r="K22" s="138">
        <f t="shared" si="4"/>
        <v>0.33333333333333331</v>
      </c>
      <c r="L22" s="133">
        <f t="shared" si="2"/>
        <v>0.13043478260869565</v>
      </c>
    </row>
    <row r="23" spans="1:12" ht="15.75" customHeight="1" x14ac:dyDescent="0.2">
      <c r="A23" s="23">
        <v>18</v>
      </c>
      <c r="B23" s="25" t="s">
        <v>30</v>
      </c>
      <c r="C23" s="11">
        <v>25</v>
      </c>
      <c r="D23" s="11">
        <v>13</v>
      </c>
      <c r="E23" s="11">
        <v>2</v>
      </c>
      <c r="F23" s="11">
        <v>0</v>
      </c>
      <c r="G23" s="36">
        <v>2</v>
      </c>
      <c r="H23" s="138">
        <f t="shared" si="0"/>
        <v>0.52</v>
      </c>
      <c r="I23" s="138">
        <f t="shared" si="1"/>
        <v>0.15384615384615385</v>
      </c>
      <c r="J23" s="138">
        <f t="shared" si="3"/>
        <v>1</v>
      </c>
      <c r="K23" s="138">
        <f t="shared" si="4"/>
        <v>0</v>
      </c>
      <c r="L23" s="133">
        <f t="shared" si="2"/>
        <v>0.08</v>
      </c>
    </row>
    <row r="24" spans="1:12" ht="15.75" customHeight="1" x14ac:dyDescent="0.25">
      <c r="A24" s="23">
        <v>19</v>
      </c>
      <c r="B24" s="22" t="s">
        <v>31</v>
      </c>
      <c r="C24" s="11">
        <v>28</v>
      </c>
      <c r="D24" s="11">
        <v>12</v>
      </c>
      <c r="E24" s="11">
        <v>1</v>
      </c>
      <c r="F24" s="11">
        <v>2</v>
      </c>
      <c r="G24" s="36">
        <v>3</v>
      </c>
      <c r="H24" s="138">
        <f t="shared" si="0"/>
        <v>0.42857142857142855</v>
      </c>
      <c r="I24" s="138">
        <f t="shared" si="1"/>
        <v>0.25</v>
      </c>
      <c r="J24" s="138">
        <f t="shared" si="3"/>
        <v>0.33333333333333331</v>
      </c>
      <c r="K24" s="138">
        <f t="shared" si="4"/>
        <v>0.66666666666666663</v>
      </c>
      <c r="L24" s="133">
        <f t="shared" si="2"/>
        <v>0.10714285714285714</v>
      </c>
    </row>
    <row r="25" spans="1:12" ht="15.75" customHeight="1" x14ac:dyDescent="0.25">
      <c r="A25" s="23">
        <v>20</v>
      </c>
      <c r="B25" s="22" t="s">
        <v>190</v>
      </c>
      <c r="C25" s="11">
        <v>1</v>
      </c>
      <c r="D25" s="11">
        <v>0</v>
      </c>
      <c r="E25" s="11">
        <v>0</v>
      </c>
      <c r="F25" s="11">
        <v>0</v>
      </c>
      <c r="G25" s="36">
        <v>0</v>
      </c>
      <c r="H25" s="138">
        <f t="shared" si="0"/>
        <v>0</v>
      </c>
      <c r="I25" s="138"/>
      <c r="J25" s="138"/>
      <c r="K25" s="138"/>
      <c r="L25" s="133">
        <f t="shared" si="2"/>
        <v>0</v>
      </c>
    </row>
    <row r="26" spans="1:12" ht="15.75" customHeight="1" x14ac:dyDescent="0.25">
      <c r="A26" s="23">
        <v>21</v>
      </c>
      <c r="B26" s="24" t="s">
        <v>191</v>
      </c>
      <c r="C26" s="11">
        <v>33</v>
      </c>
      <c r="D26" s="11">
        <v>13</v>
      </c>
      <c r="E26" s="11">
        <v>2</v>
      </c>
      <c r="F26" s="11">
        <v>5</v>
      </c>
      <c r="G26" s="36">
        <v>7</v>
      </c>
      <c r="H26" s="138">
        <f t="shared" si="0"/>
        <v>0.39393939393939392</v>
      </c>
      <c r="I26" s="138">
        <f t="shared" si="1"/>
        <v>0.53846153846153844</v>
      </c>
      <c r="J26" s="138">
        <f t="shared" si="3"/>
        <v>0.2857142857142857</v>
      </c>
      <c r="K26" s="138">
        <f t="shared" si="4"/>
        <v>0.7142857142857143</v>
      </c>
      <c r="L26" s="133">
        <f t="shared" si="2"/>
        <v>0.21212121212121213</v>
      </c>
    </row>
    <row r="27" spans="1:12" ht="15.75" customHeight="1" x14ac:dyDescent="0.25">
      <c r="A27" s="23">
        <v>22</v>
      </c>
      <c r="B27" s="24" t="s">
        <v>34</v>
      </c>
      <c r="C27" s="11">
        <v>58</v>
      </c>
      <c r="D27" s="11">
        <v>20</v>
      </c>
      <c r="E27" s="11">
        <v>3</v>
      </c>
      <c r="F27" s="11">
        <v>3</v>
      </c>
      <c r="G27" s="36">
        <v>6</v>
      </c>
      <c r="H27" s="138">
        <f t="shared" si="0"/>
        <v>0.34482758620689657</v>
      </c>
      <c r="I27" s="138">
        <f t="shared" si="1"/>
        <v>0.3</v>
      </c>
      <c r="J27" s="138">
        <f t="shared" si="3"/>
        <v>0.5</v>
      </c>
      <c r="K27" s="138">
        <f t="shared" si="4"/>
        <v>0.5</v>
      </c>
      <c r="L27" s="133">
        <f t="shared" si="2"/>
        <v>0.10344827586206896</v>
      </c>
    </row>
    <row r="28" spans="1:12" ht="15.75" customHeight="1" x14ac:dyDescent="0.25">
      <c r="A28" s="23">
        <v>23</v>
      </c>
      <c r="B28" s="22" t="s">
        <v>35</v>
      </c>
      <c r="C28" s="11">
        <v>39</v>
      </c>
      <c r="D28" s="11">
        <v>15</v>
      </c>
      <c r="E28" s="11">
        <v>2</v>
      </c>
      <c r="F28" s="11">
        <v>7</v>
      </c>
      <c r="G28" s="36">
        <v>9</v>
      </c>
      <c r="H28" s="138">
        <f t="shared" si="0"/>
        <v>0.38461538461538464</v>
      </c>
      <c r="I28" s="138">
        <f t="shared" si="1"/>
        <v>0.6</v>
      </c>
      <c r="J28" s="138">
        <f t="shared" si="3"/>
        <v>0.22222222222222221</v>
      </c>
      <c r="K28" s="138">
        <f t="shared" si="4"/>
        <v>0.77777777777777779</v>
      </c>
      <c r="L28" s="133">
        <f t="shared" si="2"/>
        <v>0.23076923076923078</v>
      </c>
    </row>
    <row r="29" spans="1:12" ht="15.75" customHeight="1" x14ac:dyDescent="0.25">
      <c r="A29" s="23">
        <v>24</v>
      </c>
      <c r="B29" s="22" t="s">
        <v>36</v>
      </c>
      <c r="C29" s="11">
        <v>5</v>
      </c>
      <c r="D29" s="11">
        <v>1</v>
      </c>
      <c r="E29" s="11">
        <v>0</v>
      </c>
      <c r="F29" s="11">
        <v>0</v>
      </c>
      <c r="G29" s="36">
        <v>0</v>
      </c>
      <c r="H29" s="138">
        <f t="shared" si="0"/>
        <v>0.2</v>
      </c>
      <c r="I29" s="138">
        <f t="shared" ref="I29" si="10">G29/D29</f>
        <v>0</v>
      </c>
      <c r="J29" s="138"/>
      <c r="K29" s="138"/>
      <c r="L29" s="133">
        <f t="shared" si="2"/>
        <v>0</v>
      </c>
    </row>
    <row r="30" spans="1:12" ht="15.75" customHeight="1" x14ac:dyDescent="0.25">
      <c r="A30" s="328">
        <v>25</v>
      </c>
      <c r="B30" s="22" t="s">
        <v>37</v>
      </c>
      <c r="C30" s="11">
        <v>87</v>
      </c>
      <c r="D30" s="11">
        <v>33</v>
      </c>
      <c r="E30" s="11">
        <v>5</v>
      </c>
      <c r="F30" s="11">
        <v>2</v>
      </c>
      <c r="G30" s="36">
        <v>7</v>
      </c>
      <c r="H30" s="138">
        <f t="shared" si="0"/>
        <v>0.37931034482758619</v>
      </c>
      <c r="I30" s="138">
        <f t="shared" si="1"/>
        <v>0.21212121212121213</v>
      </c>
      <c r="J30" s="138">
        <f t="shared" si="3"/>
        <v>0.7142857142857143</v>
      </c>
      <c r="K30" s="138">
        <f t="shared" si="4"/>
        <v>0.2857142857142857</v>
      </c>
      <c r="L30" s="133">
        <f t="shared" si="2"/>
        <v>8.0459770114942528E-2</v>
      </c>
    </row>
    <row r="31" spans="1:12" ht="15.75" customHeight="1" x14ac:dyDescent="0.25">
      <c r="A31" s="328">
        <v>26</v>
      </c>
      <c r="B31" s="22" t="s">
        <v>38</v>
      </c>
      <c r="C31" s="11">
        <v>110</v>
      </c>
      <c r="D31" s="11">
        <v>38</v>
      </c>
      <c r="E31" s="11">
        <v>7</v>
      </c>
      <c r="F31" s="11">
        <v>6</v>
      </c>
      <c r="G31" s="36">
        <v>13</v>
      </c>
      <c r="H31" s="138">
        <f t="shared" si="0"/>
        <v>0.34545454545454546</v>
      </c>
      <c r="I31" s="138">
        <f t="shared" si="1"/>
        <v>0.34210526315789475</v>
      </c>
      <c r="J31" s="138">
        <f t="shared" si="3"/>
        <v>0.53846153846153844</v>
      </c>
      <c r="K31" s="138">
        <f t="shared" si="4"/>
        <v>0.46153846153846156</v>
      </c>
      <c r="L31" s="133">
        <f t="shared" si="2"/>
        <v>0.11818181818181818</v>
      </c>
    </row>
    <row r="32" spans="1:12" ht="15.75" customHeight="1" x14ac:dyDescent="0.25">
      <c r="A32" s="328">
        <v>27</v>
      </c>
      <c r="B32" s="22" t="s">
        <v>39</v>
      </c>
      <c r="C32" s="11">
        <v>195</v>
      </c>
      <c r="D32" s="11">
        <v>78</v>
      </c>
      <c r="E32" s="11">
        <v>11</v>
      </c>
      <c r="F32" s="11">
        <v>4</v>
      </c>
      <c r="G32" s="36">
        <v>15</v>
      </c>
      <c r="H32" s="138">
        <f t="shared" si="0"/>
        <v>0.4</v>
      </c>
      <c r="I32" s="138">
        <f t="shared" si="1"/>
        <v>0.19230769230769232</v>
      </c>
      <c r="J32" s="138">
        <f t="shared" si="3"/>
        <v>0.73333333333333328</v>
      </c>
      <c r="K32" s="138">
        <f t="shared" si="4"/>
        <v>0.26666666666666666</v>
      </c>
      <c r="L32" s="133">
        <f t="shared" si="2"/>
        <v>7.6923076923076927E-2</v>
      </c>
    </row>
    <row r="33" spans="1:12" ht="15.75" customHeight="1" x14ac:dyDescent="0.25">
      <c r="A33" s="328">
        <v>28</v>
      </c>
      <c r="B33" s="22" t="s">
        <v>40</v>
      </c>
      <c r="C33" s="11">
        <v>60</v>
      </c>
      <c r="D33" s="11">
        <v>22</v>
      </c>
      <c r="E33" s="11">
        <v>4</v>
      </c>
      <c r="F33" s="11">
        <v>4</v>
      </c>
      <c r="G33" s="36">
        <v>8</v>
      </c>
      <c r="H33" s="138">
        <f t="shared" si="0"/>
        <v>0.36666666666666664</v>
      </c>
      <c r="I33" s="138">
        <f t="shared" si="1"/>
        <v>0.36363636363636365</v>
      </c>
      <c r="J33" s="138">
        <f t="shared" si="3"/>
        <v>0.5</v>
      </c>
      <c r="K33" s="138">
        <f t="shared" si="4"/>
        <v>0.5</v>
      </c>
      <c r="L33" s="133">
        <f t="shared" si="2"/>
        <v>0.13333333333333333</v>
      </c>
    </row>
    <row r="34" spans="1:12" ht="15.75" customHeight="1" x14ac:dyDescent="0.25">
      <c r="A34" s="328">
        <v>29</v>
      </c>
      <c r="B34" s="22" t="s">
        <v>41</v>
      </c>
      <c r="C34" s="11">
        <v>20</v>
      </c>
      <c r="D34" s="11">
        <v>4</v>
      </c>
      <c r="E34" s="11">
        <v>1</v>
      </c>
      <c r="F34" s="11">
        <v>1</v>
      </c>
      <c r="G34" s="36">
        <v>2</v>
      </c>
      <c r="H34" s="138">
        <f t="shared" si="0"/>
        <v>0.2</v>
      </c>
      <c r="I34" s="138">
        <f t="shared" si="1"/>
        <v>0.5</v>
      </c>
      <c r="J34" s="138">
        <f t="shared" si="3"/>
        <v>0.5</v>
      </c>
      <c r="K34" s="138">
        <f t="shared" si="4"/>
        <v>0.5</v>
      </c>
      <c r="L34" s="133">
        <f t="shared" si="2"/>
        <v>0.1</v>
      </c>
    </row>
    <row r="35" spans="1:12" ht="15.75" customHeight="1" x14ac:dyDescent="0.25">
      <c r="A35" s="328">
        <v>30</v>
      </c>
      <c r="B35" s="22" t="s">
        <v>42</v>
      </c>
      <c r="C35" s="11">
        <v>28</v>
      </c>
      <c r="D35" s="11">
        <v>12</v>
      </c>
      <c r="E35" s="11">
        <v>2</v>
      </c>
      <c r="F35" s="11">
        <v>2</v>
      </c>
      <c r="G35" s="36">
        <v>4</v>
      </c>
      <c r="H35" s="138">
        <f t="shared" si="0"/>
        <v>0.42857142857142855</v>
      </c>
      <c r="I35" s="138">
        <f t="shared" si="1"/>
        <v>0.33333333333333331</v>
      </c>
      <c r="J35" s="138">
        <f t="shared" si="3"/>
        <v>0.5</v>
      </c>
      <c r="K35" s="138">
        <f t="shared" si="4"/>
        <v>0.5</v>
      </c>
      <c r="L35" s="133">
        <f t="shared" si="2"/>
        <v>0.14285714285714285</v>
      </c>
    </row>
    <row r="36" spans="1:12" ht="15.75" customHeight="1" x14ac:dyDescent="0.25">
      <c r="A36" s="328">
        <v>31</v>
      </c>
      <c r="B36" s="22" t="s">
        <v>43</v>
      </c>
      <c r="C36" s="11">
        <v>50</v>
      </c>
      <c r="D36" s="11">
        <v>15</v>
      </c>
      <c r="E36" s="11">
        <v>3</v>
      </c>
      <c r="F36" s="11">
        <v>0</v>
      </c>
      <c r="G36" s="36">
        <v>3</v>
      </c>
      <c r="H36" s="138">
        <f t="shared" si="0"/>
        <v>0.3</v>
      </c>
      <c r="I36" s="138">
        <f t="shared" si="1"/>
        <v>0.2</v>
      </c>
      <c r="J36" s="138">
        <f t="shared" si="3"/>
        <v>1</v>
      </c>
      <c r="K36" s="138">
        <f t="shared" si="4"/>
        <v>0</v>
      </c>
      <c r="L36" s="133">
        <f t="shared" si="2"/>
        <v>0.06</v>
      </c>
    </row>
    <row r="37" spans="1:12" ht="15.75" customHeight="1" x14ac:dyDescent="0.25">
      <c r="A37" s="328">
        <v>32</v>
      </c>
      <c r="B37" s="22" t="s">
        <v>44</v>
      </c>
      <c r="C37" s="11">
        <v>62</v>
      </c>
      <c r="D37" s="11">
        <v>22</v>
      </c>
      <c r="E37" s="11">
        <v>4</v>
      </c>
      <c r="F37" s="11">
        <v>5</v>
      </c>
      <c r="G37" s="36">
        <v>9</v>
      </c>
      <c r="H37" s="138">
        <f t="shared" si="0"/>
        <v>0.35483870967741937</v>
      </c>
      <c r="I37" s="138">
        <f t="shared" si="1"/>
        <v>0.40909090909090912</v>
      </c>
      <c r="J37" s="138">
        <f t="shared" si="3"/>
        <v>0.44444444444444442</v>
      </c>
      <c r="K37" s="138">
        <f t="shared" si="4"/>
        <v>0.55555555555555558</v>
      </c>
      <c r="L37" s="133">
        <f t="shared" si="2"/>
        <v>0.14516129032258066</v>
      </c>
    </row>
    <row r="38" spans="1:12" ht="15.75" customHeight="1" x14ac:dyDescent="0.25">
      <c r="A38" s="328">
        <v>33</v>
      </c>
      <c r="B38" s="22" t="s">
        <v>45</v>
      </c>
      <c r="C38" s="11">
        <v>34</v>
      </c>
      <c r="D38" s="11">
        <v>19</v>
      </c>
      <c r="E38" s="11">
        <v>1</v>
      </c>
      <c r="F38" s="11">
        <v>6</v>
      </c>
      <c r="G38" s="36">
        <v>7</v>
      </c>
      <c r="H38" s="138">
        <f t="shared" si="0"/>
        <v>0.55882352941176472</v>
      </c>
      <c r="I38" s="138">
        <f t="shared" si="1"/>
        <v>0.36842105263157893</v>
      </c>
      <c r="J38" s="138">
        <f t="shared" si="3"/>
        <v>0.14285714285714285</v>
      </c>
      <c r="K38" s="138">
        <f t="shared" si="4"/>
        <v>0.8571428571428571</v>
      </c>
      <c r="L38" s="133">
        <f t="shared" si="2"/>
        <v>0.20588235294117646</v>
      </c>
    </row>
    <row r="39" spans="1:12" ht="15.75" customHeight="1" x14ac:dyDescent="0.25">
      <c r="A39" s="328">
        <v>34</v>
      </c>
      <c r="B39" s="22" t="s">
        <v>46</v>
      </c>
      <c r="C39" s="11">
        <v>5</v>
      </c>
      <c r="D39" s="11">
        <v>2</v>
      </c>
      <c r="E39" s="11">
        <v>0</v>
      </c>
      <c r="F39" s="11">
        <v>0</v>
      </c>
      <c r="G39" s="36">
        <v>0</v>
      </c>
      <c r="H39" s="138">
        <f t="shared" si="0"/>
        <v>0.4</v>
      </c>
      <c r="I39" s="138">
        <f t="shared" ref="I39:I40" si="11">G39/D39</f>
        <v>0</v>
      </c>
      <c r="J39" s="138"/>
      <c r="K39" s="138"/>
      <c r="L39" s="133">
        <f t="shared" si="2"/>
        <v>0</v>
      </c>
    </row>
    <row r="40" spans="1:12" ht="15.75" customHeight="1" x14ac:dyDescent="0.25">
      <c r="A40" s="328">
        <v>35</v>
      </c>
      <c r="B40" s="22" t="s">
        <v>47</v>
      </c>
      <c r="C40" s="11">
        <v>25</v>
      </c>
      <c r="D40" s="11">
        <v>6</v>
      </c>
      <c r="E40" s="11">
        <v>1</v>
      </c>
      <c r="F40" s="11">
        <v>0</v>
      </c>
      <c r="G40" s="36">
        <v>1</v>
      </c>
      <c r="H40" s="138">
        <f t="shared" si="0"/>
        <v>0.24</v>
      </c>
      <c r="I40" s="138">
        <f t="shared" si="11"/>
        <v>0.16666666666666666</v>
      </c>
      <c r="J40" s="138">
        <f t="shared" ref="J40" si="12">E40/G40</f>
        <v>1</v>
      </c>
      <c r="K40" s="138">
        <f t="shared" ref="K40" si="13">F40/G40</f>
        <v>0</v>
      </c>
      <c r="L40" s="133">
        <f t="shared" si="2"/>
        <v>0.04</v>
      </c>
    </row>
    <row r="41" spans="1:12" ht="15.75" customHeight="1" x14ac:dyDescent="0.25">
      <c r="A41" s="328">
        <v>36</v>
      </c>
      <c r="B41" s="22" t="s">
        <v>192</v>
      </c>
      <c r="C41" s="11">
        <v>20</v>
      </c>
      <c r="D41" s="11">
        <v>8</v>
      </c>
      <c r="E41" s="11">
        <v>1</v>
      </c>
      <c r="F41" s="11">
        <v>1</v>
      </c>
      <c r="G41" s="36">
        <v>2</v>
      </c>
      <c r="H41" s="138">
        <f t="shared" si="0"/>
        <v>0.4</v>
      </c>
      <c r="I41" s="138">
        <f t="shared" ref="I41" si="14">G41/D41</f>
        <v>0.25</v>
      </c>
      <c r="J41" s="138">
        <f t="shared" ref="J41" si="15">E41/G41</f>
        <v>0.5</v>
      </c>
      <c r="K41" s="138">
        <f t="shared" ref="K41" si="16">F41/G41</f>
        <v>0.5</v>
      </c>
      <c r="L41" s="133">
        <f t="shared" si="2"/>
        <v>0.1</v>
      </c>
    </row>
    <row r="42" spans="1:12" ht="15.75" customHeight="1" x14ac:dyDescent="0.25">
      <c r="A42" s="328">
        <v>37</v>
      </c>
      <c r="B42" s="22" t="s">
        <v>193</v>
      </c>
      <c r="C42" s="11">
        <v>7</v>
      </c>
      <c r="D42" s="11">
        <v>3</v>
      </c>
      <c r="E42" s="11">
        <v>0</v>
      </c>
      <c r="F42" s="11">
        <v>2</v>
      </c>
      <c r="G42" s="36">
        <v>2</v>
      </c>
      <c r="H42" s="138">
        <f t="shared" si="0"/>
        <v>0.42857142857142855</v>
      </c>
      <c r="I42" s="138">
        <f t="shared" si="1"/>
        <v>0.66666666666666663</v>
      </c>
      <c r="J42" s="138">
        <f t="shared" si="3"/>
        <v>0</v>
      </c>
      <c r="K42" s="138">
        <f t="shared" si="4"/>
        <v>1</v>
      </c>
      <c r="L42" s="133">
        <f t="shared" si="2"/>
        <v>0.2857142857142857</v>
      </c>
    </row>
    <row r="43" spans="1:12" ht="15.75" customHeight="1" x14ac:dyDescent="0.25">
      <c r="A43" s="328">
        <v>60</v>
      </c>
      <c r="B43" s="22" t="s">
        <v>50</v>
      </c>
      <c r="C43" s="11">
        <v>113</v>
      </c>
      <c r="D43" s="11">
        <v>42</v>
      </c>
      <c r="E43" s="11">
        <v>8</v>
      </c>
      <c r="F43" s="11">
        <v>5</v>
      </c>
      <c r="G43" s="36">
        <v>13</v>
      </c>
      <c r="H43" s="138">
        <f t="shared" si="0"/>
        <v>0.37168141592920356</v>
      </c>
      <c r="I43" s="138">
        <f t="shared" si="1"/>
        <v>0.30952380952380953</v>
      </c>
      <c r="J43" s="138">
        <f t="shared" si="3"/>
        <v>0.61538461538461542</v>
      </c>
      <c r="K43" s="138">
        <f t="shared" si="4"/>
        <v>0.38461538461538464</v>
      </c>
      <c r="L43" s="133">
        <f t="shared" si="2"/>
        <v>0.11504424778761062</v>
      </c>
    </row>
    <row r="44" spans="1:12" ht="15.75" customHeight="1" x14ac:dyDescent="0.25">
      <c r="A44" s="328">
        <v>61</v>
      </c>
      <c r="B44" s="22" t="s">
        <v>51</v>
      </c>
      <c r="C44" s="11">
        <v>106</v>
      </c>
      <c r="D44" s="11">
        <v>41</v>
      </c>
      <c r="E44" s="11">
        <v>6</v>
      </c>
      <c r="F44" s="11">
        <v>2</v>
      </c>
      <c r="G44" s="36">
        <v>8</v>
      </c>
      <c r="H44" s="138">
        <f t="shared" si="0"/>
        <v>0.3867924528301887</v>
      </c>
      <c r="I44" s="138">
        <f t="shared" si="1"/>
        <v>0.1951219512195122</v>
      </c>
      <c r="J44" s="138">
        <f t="shared" si="3"/>
        <v>0.75</v>
      </c>
      <c r="K44" s="138">
        <f t="shared" si="4"/>
        <v>0.25</v>
      </c>
      <c r="L44" s="133">
        <f t="shared" si="2"/>
        <v>7.5471698113207544E-2</v>
      </c>
    </row>
    <row r="45" spans="1:12" ht="15.75" customHeight="1" x14ac:dyDescent="0.25">
      <c r="A45" s="328">
        <v>62</v>
      </c>
      <c r="B45" s="22" t="s">
        <v>52</v>
      </c>
      <c r="C45" s="11">
        <v>62</v>
      </c>
      <c r="D45" s="11">
        <v>19</v>
      </c>
      <c r="E45" s="11">
        <v>3</v>
      </c>
      <c r="F45" s="11">
        <v>2</v>
      </c>
      <c r="G45" s="36">
        <v>5</v>
      </c>
      <c r="H45" s="138">
        <f t="shared" si="0"/>
        <v>0.30645161290322581</v>
      </c>
      <c r="I45" s="138">
        <f t="shared" si="1"/>
        <v>0.26315789473684209</v>
      </c>
      <c r="J45" s="138">
        <f t="shared" si="3"/>
        <v>0.6</v>
      </c>
      <c r="K45" s="138">
        <f t="shared" si="4"/>
        <v>0.4</v>
      </c>
      <c r="L45" s="133">
        <f t="shared" si="2"/>
        <v>8.0645161290322578E-2</v>
      </c>
    </row>
    <row r="46" spans="1:12" ht="15.75" customHeight="1" x14ac:dyDescent="0.25">
      <c r="A46" s="328">
        <v>63</v>
      </c>
      <c r="B46" s="22" t="s">
        <v>53</v>
      </c>
      <c r="C46" s="11">
        <v>86</v>
      </c>
      <c r="D46" s="11">
        <v>32</v>
      </c>
      <c r="E46" s="11">
        <v>5</v>
      </c>
      <c r="F46" s="11">
        <v>5</v>
      </c>
      <c r="G46" s="36">
        <v>10</v>
      </c>
      <c r="H46" s="138">
        <f t="shared" si="0"/>
        <v>0.37209302325581395</v>
      </c>
      <c r="I46" s="138">
        <f t="shared" si="1"/>
        <v>0.3125</v>
      </c>
      <c r="J46" s="138">
        <f t="shared" si="3"/>
        <v>0.5</v>
      </c>
      <c r="K46" s="138">
        <f t="shared" si="4"/>
        <v>0.5</v>
      </c>
      <c r="L46" s="133">
        <f t="shared" si="2"/>
        <v>0.11627906976744186</v>
      </c>
    </row>
    <row r="47" spans="1:12" ht="15.75" customHeight="1" x14ac:dyDescent="0.25">
      <c r="A47" s="328">
        <v>64</v>
      </c>
      <c r="B47" s="22" t="s">
        <v>54</v>
      </c>
      <c r="C47" s="11">
        <v>38</v>
      </c>
      <c r="D47" s="11">
        <v>10</v>
      </c>
      <c r="E47" s="11">
        <v>2</v>
      </c>
      <c r="F47" s="11">
        <v>1</v>
      </c>
      <c r="G47" s="36">
        <v>3</v>
      </c>
      <c r="H47" s="138">
        <f t="shared" si="0"/>
        <v>0.26315789473684209</v>
      </c>
      <c r="I47" s="138">
        <f t="shared" si="1"/>
        <v>0.3</v>
      </c>
      <c r="J47" s="138">
        <f t="shared" si="3"/>
        <v>0.66666666666666663</v>
      </c>
      <c r="K47" s="138">
        <f t="shared" si="4"/>
        <v>0.33333333333333331</v>
      </c>
      <c r="L47" s="133">
        <f t="shared" si="2"/>
        <v>7.8947368421052627E-2</v>
      </c>
    </row>
    <row r="48" spans="1:12" ht="15.75" customHeight="1" x14ac:dyDescent="0.25">
      <c r="A48" s="328">
        <v>65</v>
      </c>
      <c r="B48" s="22" t="s">
        <v>55</v>
      </c>
      <c r="C48" s="11">
        <v>59</v>
      </c>
      <c r="D48" s="11">
        <v>23</v>
      </c>
      <c r="E48" s="11">
        <v>3</v>
      </c>
      <c r="F48" s="11">
        <v>5</v>
      </c>
      <c r="G48" s="36">
        <v>8</v>
      </c>
      <c r="H48" s="138">
        <f t="shared" si="0"/>
        <v>0.38983050847457629</v>
      </c>
      <c r="I48" s="138">
        <f t="shared" si="1"/>
        <v>0.34782608695652173</v>
      </c>
      <c r="J48" s="138">
        <f t="shared" si="3"/>
        <v>0.375</v>
      </c>
      <c r="K48" s="138">
        <f t="shared" si="4"/>
        <v>0.625</v>
      </c>
      <c r="L48" s="133">
        <f t="shared" si="2"/>
        <v>0.13559322033898305</v>
      </c>
    </row>
    <row r="49" spans="1:12" ht="15.75" customHeight="1" x14ac:dyDescent="0.25">
      <c r="A49" s="328">
        <v>66</v>
      </c>
      <c r="B49" s="22" t="s">
        <v>56</v>
      </c>
      <c r="C49" s="11">
        <v>47</v>
      </c>
      <c r="D49" s="11">
        <v>24</v>
      </c>
      <c r="E49" s="11">
        <v>2</v>
      </c>
      <c r="F49" s="11">
        <v>4</v>
      </c>
      <c r="G49" s="36">
        <v>6</v>
      </c>
      <c r="H49" s="138">
        <f t="shared" si="0"/>
        <v>0.51063829787234039</v>
      </c>
      <c r="I49" s="138">
        <f t="shared" si="1"/>
        <v>0.25</v>
      </c>
      <c r="J49" s="138">
        <f t="shared" si="3"/>
        <v>0.33333333333333331</v>
      </c>
      <c r="K49" s="138">
        <f t="shared" si="4"/>
        <v>0.66666666666666663</v>
      </c>
      <c r="L49" s="133">
        <f t="shared" si="2"/>
        <v>0.1276595744680851</v>
      </c>
    </row>
    <row r="50" spans="1:12" ht="15.75" customHeight="1" x14ac:dyDescent="0.25">
      <c r="A50" s="328">
        <v>67</v>
      </c>
      <c r="B50" s="22" t="s">
        <v>57</v>
      </c>
      <c r="C50" s="11">
        <v>35</v>
      </c>
      <c r="D50" s="11">
        <v>15</v>
      </c>
      <c r="E50" s="11">
        <v>2</v>
      </c>
      <c r="F50" s="11">
        <v>4</v>
      </c>
      <c r="G50" s="36">
        <v>6</v>
      </c>
      <c r="H50" s="138">
        <f t="shared" si="0"/>
        <v>0.42857142857142855</v>
      </c>
      <c r="I50" s="138">
        <f t="shared" si="1"/>
        <v>0.4</v>
      </c>
      <c r="J50" s="138">
        <f t="shared" si="3"/>
        <v>0.33333333333333331</v>
      </c>
      <c r="K50" s="138">
        <f t="shared" si="4"/>
        <v>0.66666666666666663</v>
      </c>
      <c r="L50" s="133">
        <f t="shared" si="2"/>
        <v>0.17142857142857143</v>
      </c>
    </row>
    <row r="51" spans="1:12" ht="15.75" customHeight="1" x14ac:dyDescent="0.25">
      <c r="A51" s="328">
        <v>68</v>
      </c>
      <c r="B51" s="22" t="s">
        <v>58</v>
      </c>
      <c r="C51" s="11">
        <v>22</v>
      </c>
      <c r="D51" s="11">
        <v>7</v>
      </c>
      <c r="E51" s="11">
        <v>1</v>
      </c>
      <c r="F51" s="11">
        <v>2</v>
      </c>
      <c r="G51" s="36">
        <v>3</v>
      </c>
      <c r="H51" s="138">
        <f t="shared" si="0"/>
        <v>0.31818181818181818</v>
      </c>
      <c r="I51" s="138">
        <f t="shared" si="1"/>
        <v>0.42857142857142855</v>
      </c>
      <c r="J51" s="138">
        <f t="shared" si="3"/>
        <v>0.33333333333333331</v>
      </c>
      <c r="K51" s="138">
        <f t="shared" si="4"/>
        <v>0.66666666666666663</v>
      </c>
      <c r="L51" s="133">
        <f t="shared" si="2"/>
        <v>0.13636363636363635</v>
      </c>
    </row>
    <row r="52" spans="1:12" ht="15.75" customHeight="1" x14ac:dyDescent="0.25">
      <c r="A52" s="328">
        <v>69</v>
      </c>
      <c r="B52" s="22" t="s">
        <v>59</v>
      </c>
      <c r="C52" s="11">
        <v>16</v>
      </c>
      <c r="D52" s="11">
        <v>3</v>
      </c>
      <c r="E52" s="11">
        <v>1</v>
      </c>
      <c r="F52" s="11">
        <v>1</v>
      </c>
      <c r="G52" s="36">
        <v>2</v>
      </c>
      <c r="H52" s="138">
        <f t="shared" si="0"/>
        <v>0.1875</v>
      </c>
      <c r="I52" s="138">
        <f t="shared" si="1"/>
        <v>0.66666666666666663</v>
      </c>
      <c r="J52" s="138">
        <f t="shared" si="3"/>
        <v>0.5</v>
      </c>
      <c r="K52" s="138">
        <f t="shared" si="4"/>
        <v>0.5</v>
      </c>
      <c r="L52" s="133">
        <f t="shared" si="2"/>
        <v>0.125</v>
      </c>
    </row>
    <row r="53" spans="1:12" ht="15.75" customHeight="1" x14ac:dyDescent="0.25">
      <c r="A53" s="23">
        <v>70</v>
      </c>
      <c r="B53" s="22" t="s">
        <v>194</v>
      </c>
      <c r="C53" s="11">
        <v>28</v>
      </c>
      <c r="D53" s="11">
        <v>13</v>
      </c>
      <c r="E53" s="11">
        <v>1</v>
      </c>
      <c r="F53" s="11">
        <v>3</v>
      </c>
      <c r="G53" s="36">
        <v>4</v>
      </c>
      <c r="H53" s="138">
        <f t="shared" si="0"/>
        <v>0.4642857142857143</v>
      </c>
      <c r="I53" s="138">
        <f t="shared" si="1"/>
        <v>0.30769230769230771</v>
      </c>
      <c r="J53" s="138">
        <f t="shared" si="3"/>
        <v>0.25</v>
      </c>
      <c r="K53" s="138">
        <f t="shared" si="4"/>
        <v>0.75</v>
      </c>
      <c r="L53" s="133">
        <f t="shared" si="2"/>
        <v>0.14285714285714285</v>
      </c>
    </row>
    <row r="54" spans="1:12" ht="15.75" customHeight="1" x14ac:dyDescent="0.25">
      <c r="A54" s="23">
        <v>71</v>
      </c>
      <c r="B54" s="22" t="s">
        <v>61</v>
      </c>
      <c r="C54" s="11">
        <v>17</v>
      </c>
      <c r="D54" s="11">
        <v>6</v>
      </c>
      <c r="E54" s="11">
        <v>1</v>
      </c>
      <c r="F54" s="11">
        <v>0</v>
      </c>
      <c r="G54" s="36">
        <v>1</v>
      </c>
      <c r="H54" s="138">
        <f t="shared" si="0"/>
        <v>0.35294117647058826</v>
      </c>
      <c r="I54" s="138">
        <f t="shared" si="1"/>
        <v>0.16666666666666666</v>
      </c>
      <c r="J54" s="138">
        <f t="shared" si="3"/>
        <v>1</v>
      </c>
      <c r="K54" s="138">
        <f t="shared" si="4"/>
        <v>0</v>
      </c>
      <c r="L54" s="133">
        <f t="shared" si="2"/>
        <v>5.8823529411764705E-2</v>
      </c>
    </row>
    <row r="55" spans="1:12" ht="15.75" customHeight="1" x14ac:dyDescent="0.25">
      <c r="A55" s="23">
        <v>72</v>
      </c>
      <c r="B55" s="22" t="s">
        <v>62</v>
      </c>
      <c r="C55" s="11">
        <v>3</v>
      </c>
      <c r="D55" s="11">
        <v>0</v>
      </c>
      <c r="E55" s="11">
        <v>0</v>
      </c>
      <c r="F55" s="11">
        <v>0</v>
      </c>
      <c r="G55" s="36">
        <v>0</v>
      </c>
      <c r="H55" s="138">
        <f t="shared" ref="H55:H57" si="17">D55/C55</f>
        <v>0</v>
      </c>
      <c r="I55" s="138"/>
      <c r="J55" s="138"/>
      <c r="K55" s="138"/>
      <c r="L55" s="133">
        <f t="shared" ref="L55:L57" si="18">G55/C55</f>
        <v>0</v>
      </c>
    </row>
    <row r="56" spans="1:12" ht="15.75" customHeight="1" x14ac:dyDescent="0.25">
      <c r="A56" s="23">
        <v>73</v>
      </c>
      <c r="B56" s="22" t="s">
        <v>63</v>
      </c>
      <c r="C56" s="11">
        <v>2</v>
      </c>
      <c r="D56" s="11">
        <v>2</v>
      </c>
      <c r="E56" s="11">
        <v>0</v>
      </c>
      <c r="F56" s="11">
        <v>1</v>
      </c>
      <c r="G56" s="36">
        <v>1</v>
      </c>
      <c r="H56" s="138">
        <f t="shared" si="17"/>
        <v>1</v>
      </c>
      <c r="I56" s="138">
        <f t="shared" ref="I56:I57" si="19">G56/D56</f>
        <v>0.5</v>
      </c>
      <c r="J56" s="138">
        <f t="shared" ref="J56:J57" si="20">E56/G56</f>
        <v>0</v>
      </c>
      <c r="K56" s="138">
        <f t="shared" ref="K56:K57" si="21">F56/G56</f>
        <v>1</v>
      </c>
      <c r="L56" s="133">
        <f t="shared" si="18"/>
        <v>0.5</v>
      </c>
    </row>
    <row r="57" spans="1:12" ht="15.75" customHeight="1" x14ac:dyDescent="0.25">
      <c r="A57" s="27">
        <v>74</v>
      </c>
      <c r="B57" s="28" t="s">
        <v>64</v>
      </c>
      <c r="C57" s="11">
        <v>35</v>
      </c>
      <c r="D57" s="11">
        <v>15</v>
      </c>
      <c r="E57" s="11">
        <v>2</v>
      </c>
      <c r="F57" s="11">
        <v>3</v>
      </c>
      <c r="G57" s="36">
        <v>5</v>
      </c>
      <c r="H57" s="138">
        <f t="shared" si="17"/>
        <v>0.42857142857142855</v>
      </c>
      <c r="I57" s="138">
        <f t="shared" si="19"/>
        <v>0.33333333333333331</v>
      </c>
      <c r="J57" s="138">
        <f t="shared" si="20"/>
        <v>0.4</v>
      </c>
      <c r="K57" s="138">
        <f t="shared" si="21"/>
        <v>0.6</v>
      </c>
      <c r="L57" s="133">
        <f t="shared" si="18"/>
        <v>0.14285714285714285</v>
      </c>
    </row>
    <row r="58" spans="1:12" ht="15.75" customHeight="1" x14ac:dyDescent="0.25">
      <c r="A58" s="27">
        <v>76</v>
      </c>
      <c r="B58" s="28" t="s">
        <v>65</v>
      </c>
      <c r="C58" s="11">
        <v>0</v>
      </c>
      <c r="D58" s="11">
        <v>0</v>
      </c>
      <c r="E58" s="11">
        <v>0</v>
      </c>
      <c r="F58" s="11">
        <v>0</v>
      </c>
      <c r="G58" s="36">
        <v>0</v>
      </c>
      <c r="H58" s="138"/>
      <c r="I58" s="138"/>
      <c r="J58" s="138"/>
      <c r="K58" s="138"/>
      <c r="L58" s="133"/>
    </row>
    <row r="59" spans="1:12" ht="15.75" customHeight="1" x14ac:dyDescent="0.25">
      <c r="A59" s="27">
        <v>77</v>
      </c>
      <c r="B59" s="28" t="s">
        <v>66</v>
      </c>
      <c r="C59" s="11">
        <v>0</v>
      </c>
      <c r="D59" s="11">
        <v>0</v>
      </c>
      <c r="E59" s="11">
        <v>0</v>
      </c>
      <c r="F59" s="11">
        <v>0</v>
      </c>
      <c r="G59" s="36">
        <v>0</v>
      </c>
      <c r="H59" s="138"/>
      <c r="I59" s="138"/>
      <c r="J59" s="138"/>
      <c r="K59" s="138"/>
      <c r="L59" s="133"/>
    </row>
    <row r="60" spans="1:12" ht="15.75" customHeight="1" x14ac:dyDescent="0.25">
      <c r="A60" s="29">
        <v>85</v>
      </c>
      <c r="B60" s="22" t="s">
        <v>67</v>
      </c>
      <c r="C60" s="11">
        <v>13</v>
      </c>
      <c r="D60" s="11">
        <v>5</v>
      </c>
      <c r="E60" s="11">
        <v>1</v>
      </c>
      <c r="F60" s="11">
        <v>1</v>
      </c>
      <c r="G60" s="36">
        <v>2</v>
      </c>
      <c r="H60" s="138">
        <f t="shared" si="0"/>
        <v>0.38461538461538464</v>
      </c>
      <c r="I60" s="138">
        <f t="shared" ref="I60:I66" si="22">G60/D60</f>
        <v>0.4</v>
      </c>
      <c r="J60" s="138">
        <f t="shared" ref="J60:J66" si="23">E60/G60</f>
        <v>0.5</v>
      </c>
      <c r="K60" s="138">
        <f t="shared" ref="K60:K66" si="24">F60/G60</f>
        <v>0.5</v>
      </c>
      <c r="L60" s="133">
        <f t="shared" si="2"/>
        <v>0.15384615384615385</v>
      </c>
    </row>
    <row r="61" spans="1:12" ht="15.75" customHeight="1" x14ac:dyDescent="0.25">
      <c r="A61" s="29">
        <v>86</v>
      </c>
      <c r="B61" s="22" t="s">
        <v>68</v>
      </c>
      <c r="C61" s="11">
        <v>14</v>
      </c>
      <c r="D61" s="11">
        <v>5</v>
      </c>
      <c r="E61" s="11">
        <v>1</v>
      </c>
      <c r="F61" s="11">
        <v>1</v>
      </c>
      <c r="G61" s="36">
        <v>2</v>
      </c>
      <c r="H61" s="138">
        <f t="shared" si="0"/>
        <v>0.35714285714285715</v>
      </c>
      <c r="I61" s="138">
        <f t="shared" si="22"/>
        <v>0.4</v>
      </c>
      <c r="J61" s="138">
        <f t="shared" si="23"/>
        <v>0.5</v>
      </c>
      <c r="K61" s="138">
        <f t="shared" si="24"/>
        <v>0.5</v>
      </c>
      <c r="L61" s="133">
        <f t="shared" si="2"/>
        <v>0.14285714285714285</v>
      </c>
    </row>
    <row r="62" spans="1:12" ht="15.75" customHeight="1" x14ac:dyDescent="0.25">
      <c r="A62" s="29">
        <v>87</v>
      </c>
      <c r="B62" s="22" t="s">
        <v>69</v>
      </c>
      <c r="C62" s="11">
        <v>10</v>
      </c>
      <c r="D62" s="11">
        <v>3</v>
      </c>
      <c r="E62" s="11">
        <v>1</v>
      </c>
      <c r="F62" s="11">
        <v>1</v>
      </c>
      <c r="G62" s="36">
        <v>2</v>
      </c>
      <c r="H62" s="138">
        <f t="shared" si="0"/>
        <v>0.3</v>
      </c>
      <c r="I62" s="138">
        <f t="shared" si="22"/>
        <v>0.66666666666666663</v>
      </c>
      <c r="J62" s="138">
        <f t="shared" si="23"/>
        <v>0.5</v>
      </c>
      <c r="K62" s="138">
        <f t="shared" si="24"/>
        <v>0.5</v>
      </c>
      <c r="L62" s="133">
        <f t="shared" si="2"/>
        <v>0.2</v>
      </c>
    </row>
    <row r="63" spans="1:12" ht="15.75" customHeight="1" x14ac:dyDescent="0.25">
      <c r="A63" s="29">
        <v>90</v>
      </c>
      <c r="B63" s="304" t="s">
        <v>180</v>
      </c>
      <c r="C63" s="11"/>
      <c r="D63" s="11"/>
      <c r="E63" s="11"/>
      <c r="F63" s="11"/>
      <c r="G63" s="11"/>
      <c r="H63" s="138"/>
      <c r="I63" s="138"/>
      <c r="J63" s="138"/>
      <c r="K63" s="138"/>
      <c r="L63" s="133"/>
    </row>
    <row r="64" spans="1:12" ht="15.75" customHeight="1" x14ac:dyDescent="0.25">
      <c r="A64" s="263">
        <v>91</v>
      </c>
      <c r="B64" s="22" t="s">
        <v>177</v>
      </c>
      <c r="C64" s="11">
        <v>0</v>
      </c>
      <c r="D64" s="11">
        <v>0</v>
      </c>
      <c r="E64" s="11">
        <v>0</v>
      </c>
      <c r="F64" s="11">
        <v>0</v>
      </c>
      <c r="G64" s="11">
        <v>0</v>
      </c>
      <c r="H64" s="138"/>
      <c r="I64" s="138"/>
      <c r="J64" s="138"/>
      <c r="K64" s="138"/>
      <c r="L64" s="133"/>
    </row>
    <row r="65" spans="1:13" ht="15.75" customHeight="1" x14ac:dyDescent="0.25">
      <c r="A65" s="29">
        <v>92</v>
      </c>
      <c r="B65" s="264" t="s">
        <v>181</v>
      </c>
      <c r="C65" s="11">
        <v>0</v>
      </c>
      <c r="D65" s="11">
        <v>0</v>
      </c>
      <c r="E65" s="11">
        <v>0</v>
      </c>
      <c r="F65" s="11">
        <v>0</v>
      </c>
      <c r="G65" s="11">
        <v>0</v>
      </c>
      <c r="H65" s="321"/>
      <c r="I65" s="321"/>
      <c r="J65" s="321"/>
      <c r="K65" s="321"/>
      <c r="L65" s="322"/>
    </row>
    <row r="66" spans="1:13" s="15" customFormat="1" ht="15.75" customHeight="1" x14ac:dyDescent="0.25">
      <c r="A66" s="31"/>
      <c r="B66" s="13" t="s">
        <v>9</v>
      </c>
      <c r="C66" s="14">
        <f>SUM(C6:C65)</f>
        <v>2351</v>
      </c>
      <c r="D66" s="14">
        <f t="shared" ref="D66:G66" si="25">SUM(D6:D65)</f>
        <v>872</v>
      </c>
      <c r="E66" s="14">
        <f t="shared" si="25"/>
        <v>136</v>
      </c>
      <c r="F66" s="14">
        <f t="shared" si="25"/>
        <v>132</v>
      </c>
      <c r="G66" s="14">
        <f t="shared" si="25"/>
        <v>268</v>
      </c>
      <c r="H66" s="139">
        <f t="shared" si="0"/>
        <v>0.37090599744789449</v>
      </c>
      <c r="I66" s="200">
        <f t="shared" si="22"/>
        <v>0.30733944954128439</v>
      </c>
      <c r="J66" s="200">
        <f t="shared" si="23"/>
        <v>0.5074626865671642</v>
      </c>
      <c r="K66" s="200">
        <f t="shared" si="24"/>
        <v>0.4925373134328358</v>
      </c>
      <c r="L66" s="187">
        <f t="shared" si="2"/>
        <v>0.11399404508719693</v>
      </c>
      <c r="M66" s="15">
        <f t="shared" ref="M66" si="26">SUM(M6:M62)</f>
        <v>0</v>
      </c>
    </row>
  </sheetData>
  <mergeCells count="1">
    <mergeCell ref="A2:L2"/>
  </mergeCells>
  <printOptions horizontalCentered="1"/>
  <pageMargins left="0.39370078740157483" right="0.39370078740157483" top="0.39370078740157483" bottom="0.59055118110236227" header="0.51181102362204722" footer="0.51181102362204722"/>
  <pageSetup paperSize="9" scale="60" orientation="portrait" r:id="rId1"/>
  <headerFooter alignWithMargins="0">
    <oddFooter>&amp;C&amp;P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L66"/>
  <sheetViews>
    <sheetView showZeros="0" zoomScaleNormal="100" workbookViewId="0">
      <pane xSplit="2" ySplit="5" topLeftCell="C21" activePane="bottomRight" state="frozen"/>
      <selection activeCell="F34" sqref="F34"/>
      <selection pane="topRight" activeCell="F34" sqref="F34"/>
      <selection pane="bottomLeft" activeCell="F34" sqref="F34"/>
      <selection pane="bottomRight" activeCell="F34" sqref="F34"/>
    </sheetView>
  </sheetViews>
  <sheetFormatPr baseColWidth="10" defaultColWidth="11.42578125" defaultRowHeight="15" x14ac:dyDescent="0.25"/>
  <cols>
    <col min="1" max="1" width="7.42578125" style="2" customWidth="1"/>
    <col min="2" max="2" width="35.42578125" style="16" customWidth="1"/>
    <col min="3" max="3" width="9.7109375" style="2" customWidth="1"/>
    <col min="4" max="4" width="9.140625" style="2" customWidth="1"/>
    <col min="5" max="5" width="8.28515625" style="2" customWidth="1"/>
    <col min="6" max="6" width="9.140625" style="2" customWidth="1"/>
    <col min="7" max="7" width="8.85546875" style="2" customWidth="1"/>
    <col min="8" max="8" width="11.28515625" style="2" customWidth="1"/>
    <col min="9" max="11" width="8.5703125" style="2" customWidth="1"/>
    <col min="12" max="12" width="9.85546875" style="2" customWidth="1"/>
    <col min="13" max="16384" width="11.42578125" style="2"/>
  </cols>
  <sheetData>
    <row r="1" spans="1:12" ht="22.5" customHeight="1" x14ac:dyDescent="0.25">
      <c r="A1" s="1" t="s">
        <v>0</v>
      </c>
      <c r="G1" s="3"/>
      <c r="L1" s="3" t="s">
        <v>91</v>
      </c>
    </row>
    <row r="2" spans="1:12" ht="65.25" customHeight="1" x14ac:dyDescent="0.25">
      <c r="A2" s="361" t="s">
        <v>198</v>
      </c>
      <c r="B2" s="361"/>
      <c r="C2" s="361"/>
      <c r="D2" s="361"/>
      <c r="E2" s="361"/>
      <c r="F2" s="361"/>
      <c r="G2" s="361"/>
      <c r="H2" s="361"/>
      <c r="I2" s="361"/>
      <c r="J2" s="361"/>
      <c r="K2" s="361"/>
      <c r="L2" s="361"/>
    </row>
    <row r="3" spans="1:12" ht="9.75" customHeight="1" x14ac:dyDescent="0.25">
      <c r="A3" s="17"/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1:12" s="7" customFormat="1" ht="30" customHeight="1" x14ac:dyDescent="0.25">
      <c r="B4" s="6"/>
      <c r="C4" s="128" t="s">
        <v>201</v>
      </c>
      <c r="D4" s="129"/>
      <c r="E4" s="129"/>
      <c r="F4" s="129"/>
      <c r="G4" s="130"/>
      <c r="H4" s="128"/>
      <c r="I4" s="129"/>
      <c r="J4" s="129"/>
      <c r="K4" s="130"/>
      <c r="L4" s="130"/>
    </row>
    <row r="5" spans="1:12" ht="40.5" customHeight="1" x14ac:dyDescent="0.25">
      <c r="A5" s="18" t="s">
        <v>10</v>
      </c>
      <c r="B5" s="8" t="s">
        <v>11</v>
      </c>
      <c r="C5" s="34" t="s">
        <v>70</v>
      </c>
      <c r="D5" s="34" t="s">
        <v>75</v>
      </c>
      <c r="E5" s="34" t="s">
        <v>167</v>
      </c>
      <c r="F5" s="34" t="s">
        <v>125</v>
      </c>
      <c r="G5" s="34" t="s">
        <v>74</v>
      </c>
      <c r="H5" s="34" t="s">
        <v>124</v>
      </c>
      <c r="I5" s="34" t="s">
        <v>71</v>
      </c>
      <c r="J5" s="34" t="s">
        <v>72</v>
      </c>
      <c r="K5" s="33" t="s">
        <v>73</v>
      </c>
      <c r="L5" s="131" t="s">
        <v>76</v>
      </c>
    </row>
    <row r="6" spans="1:12" ht="15.75" customHeight="1" x14ac:dyDescent="0.25">
      <c r="A6" s="19">
        <v>1</v>
      </c>
      <c r="B6" s="20" t="s">
        <v>13</v>
      </c>
      <c r="C6" s="9">
        <v>203</v>
      </c>
      <c r="D6" s="9">
        <v>75</v>
      </c>
      <c r="E6" s="9">
        <v>18</v>
      </c>
      <c r="F6" s="9">
        <v>12</v>
      </c>
      <c r="G6" s="35">
        <v>30</v>
      </c>
      <c r="H6" s="137">
        <f>D6/C6</f>
        <v>0.36945812807881773</v>
      </c>
      <c r="I6" s="137">
        <f>G6/D6</f>
        <v>0.4</v>
      </c>
      <c r="J6" s="137">
        <f>E6/G6</f>
        <v>0.6</v>
      </c>
      <c r="K6" s="137">
        <f>F6/G6</f>
        <v>0.4</v>
      </c>
      <c r="L6" s="132">
        <f>G6/C6</f>
        <v>0.14778325123152711</v>
      </c>
    </row>
    <row r="7" spans="1:12" ht="15.75" customHeight="1" x14ac:dyDescent="0.25">
      <c r="A7" s="21">
        <v>2</v>
      </c>
      <c r="B7" s="22" t="s">
        <v>14</v>
      </c>
      <c r="C7" s="11">
        <v>152</v>
      </c>
      <c r="D7" s="11">
        <v>46</v>
      </c>
      <c r="E7" s="11">
        <v>14</v>
      </c>
      <c r="F7" s="11">
        <v>12</v>
      </c>
      <c r="G7" s="36">
        <v>26</v>
      </c>
      <c r="H7" s="138">
        <f t="shared" ref="H7" si="0">D7/C7</f>
        <v>0.30263157894736842</v>
      </c>
      <c r="I7" s="138">
        <f>G7/D7</f>
        <v>0.56521739130434778</v>
      </c>
      <c r="J7" s="138">
        <f>E7/G7</f>
        <v>0.53846153846153844</v>
      </c>
      <c r="K7" s="138">
        <f>F7/G7</f>
        <v>0.46153846153846156</v>
      </c>
      <c r="L7" s="133">
        <f>G7/C7</f>
        <v>0.17105263157894737</v>
      </c>
    </row>
    <row r="8" spans="1:12" ht="15.75" customHeight="1" x14ac:dyDescent="0.25">
      <c r="A8" s="21">
        <v>3</v>
      </c>
      <c r="B8" s="22" t="s">
        <v>15</v>
      </c>
      <c r="C8" s="11">
        <v>25</v>
      </c>
      <c r="D8" s="11">
        <v>5</v>
      </c>
      <c r="E8" s="11">
        <v>2</v>
      </c>
      <c r="F8" s="11">
        <v>0</v>
      </c>
      <c r="G8" s="36">
        <v>2</v>
      </c>
      <c r="H8" s="138">
        <f t="shared" ref="H8:H61" si="1">D8/C8</f>
        <v>0.2</v>
      </c>
      <c r="I8" s="138">
        <f t="shared" ref="I8:I61" si="2">G8/D8</f>
        <v>0.4</v>
      </c>
      <c r="J8" s="138">
        <f t="shared" ref="J8:J61" si="3">E8/G8</f>
        <v>1</v>
      </c>
      <c r="K8" s="138">
        <f t="shared" ref="K8:K61" si="4">F8/G8</f>
        <v>0</v>
      </c>
      <c r="L8" s="133">
        <f t="shared" ref="L8:L61" si="5">G8/C8</f>
        <v>0.08</v>
      </c>
    </row>
    <row r="9" spans="1:12" ht="15.75" customHeight="1" x14ac:dyDescent="0.25">
      <c r="A9" s="21">
        <v>4</v>
      </c>
      <c r="B9" s="22" t="s">
        <v>16</v>
      </c>
      <c r="C9" s="11">
        <v>43</v>
      </c>
      <c r="D9" s="11">
        <v>9</v>
      </c>
      <c r="E9" s="11">
        <v>3</v>
      </c>
      <c r="F9" s="11">
        <v>1</v>
      </c>
      <c r="G9" s="36">
        <v>4</v>
      </c>
      <c r="H9" s="138">
        <f t="shared" si="1"/>
        <v>0.20930232558139536</v>
      </c>
      <c r="I9" s="138">
        <f t="shared" si="2"/>
        <v>0.44444444444444442</v>
      </c>
      <c r="J9" s="138">
        <f t="shared" si="3"/>
        <v>0.75</v>
      </c>
      <c r="K9" s="138">
        <f t="shared" si="4"/>
        <v>0.25</v>
      </c>
      <c r="L9" s="133">
        <f t="shared" si="5"/>
        <v>9.3023255813953487E-2</v>
      </c>
    </row>
    <row r="10" spans="1:12" ht="15.75" customHeight="1" x14ac:dyDescent="0.25">
      <c r="A10" s="21">
        <v>5</v>
      </c>
      <c r="B10" s="22" t="s">
        <v>17</v>
      </c>
      <c r="C10" s="11">
        <v>179</v>
      </c>
      <c r="D10" s="11">
        <v>66</v>
      </c>
      <c r="E10" s="11">
        <v>15</v>
      </c>
      <c r="F10" s="11">
        <v>19</v>
      </c>
      <c r="G10" s="36">
        <v>34</v>
      </c>
      <c r="H10" s="138">
        <f t="shared" si="1"/>
        <v>0.36871508379888268</v>
      </c>
      <c r="I10" s="138">
        <f t="shared" si="2"/>
        <v>0.51515151515151514</v>
      </c>
      <c r="J10" s="138">
        <f t="shared" si="3"/>
        <v>0.44117647058823528</v>
      </c>
      <c r="K10" s="138">
        <f t="shared" si="4"/>
        <v>0.55882352941176472</v>
      </c>
      <c r="L10" s="133">
        <f t="shared" si="5"/>
        <v>0.18994413407821228</v>
      </c>
    </row>
    <row r="11" spans="1:12" ht="15.75" customHeight="1" x14ac:dyDescent="0.25">
      <c r="A11" s="21">
        <v>6</v>
      </c>
      <c r="B11" s="22" t="s">
        <v>182</v>
      </c>
      <c r="C11" s="11">
        <v>183</v>
      </c>
      <c r="D11" s="11">
        <v>69</v>
      </c>
      <c r="E11" s="11">
        <v>15</v>
      </c>
      <c r="F11" s="11">
        <v>10</v>
      </c>
      <c r="G11" s="36">
        <v>25</v>
      </c>
      <c r="H11" s="138">
        <f t="shared" si="1"/>
        <v>0.37704918032786883</v>
      </c>
      <c r="I11" s="138">
        <f t="shared" si="2"/>
        <v>0.36231884057971014</v>
      </c>
      <c r="J11" s="138">
        <f t="shared" si="3"/>
        <v>0.6</v>
      </c>
      <c r="K11" s="138">
        <f t="shared" si="4"/>
        <v>0.4</v>
      </c>
      <c r="L11" s="133">
        <f t="shared" si="5"/>
        <v>0.13661202185792351</v>
      </c>
    </row>
    <row r="12" spans="1:12" ht="15.75" customHeight="1" x14ac:dyDescent="0.25">
      <c r="A12" s="23">
        <v>7</v>
      </c>
      <c r="B12" s="22" t="s">
        <v>183</v>
      </c>
      <c r="C12" s="11">
        <v>89</v>
      </c>
      <c r="D12" s="11">
        <v>35</v>
      </c>
      <c r="E12" s="11">
        <v>8</v>
      </c>
      <c r="F12" s="11">
        <v>7</v>
      </c>
      <c r="G12" s="36">
        <v>15</v>
      </c>
      <c r="H12" s="138">
        <f t="shared" si="1"/>
        <v>0.39325842696629215</v>
      </c>
      <c r="I12" s="138">
        <f t="shared" si="2"/>
        <v>0.42857142857142855</v>
      </c>
      <c r="J12" s="138">
        <f t="shared" si="3"/>
        <v>0.53333333333333333</v>
      </c>
      <c r="K12" s="138">
        <f t="shared" si="4"/>
        <v>0.46666666666666667</v>
      </c>
      <c r="L12" s="133">
        <f t="shared" si="5"/>
        <v>0.16853932584269662</v>
      </c>
    </row>
    <row r="13" spans="1:12" ht="15.75" customHeight="1" x14ac:dyDescent="0.25">
      <c r="A13" s="23">
        <v>8</v>
      </c>
      <c r="B13" s="22" t="s">
        <v>20</v>
      </c>
      <c r="C13" s="11">
        <v>31</v>
      </c>
      <c r="D13" s="11">
        <v>9</v>
      </c>
      <c r="E13" s="11">
        <v>3</v>
      </c>
      <c r="F13" s="11">
        <v>2</v>
      </c>
      <c r="G13" s="36">
        <v>5</v>
      </c>
      <c r="H13" s="138">
        <f t="shared" si="1"/>
        <v>0.29032258064516131</v>
      </c>
      <c r="I13" s="138">
        <f t="shared" si="2"/>
        <v>0.55555555555555558</v>
      </c>
      <c r="J13" s="138">
        <f t="shared" si="3"/>
        <v>0.6</v>
      </c>
      <c r="K13" s="138">
        <f t="shared" si="4"/>
        <v>0.4</v>
      </c>
      <c r="L13" s="133">
        <f t="shared" si="5"/>
        <v>0.16129032258064516</v>
      </c>
    </row>
    <row r="14" spans="1:12" ht="15.75" customHeight="1" x14ac:dyDescent="0.25">
      <c r="A14" s="23">
        <v>9</v>
      </c>
      <c r="B14" s="22" t="s">
        <v>21</v>
      </c>
      <c r="C14" s="11">
        <v>99</v>
      </c>
      <c r="D14" s="11">
        <v>50</v>
      </c>
      <c r="E14" s="11">
        <v>9</v>
      </c>
      <c r="F14" s="11">
        <v>17</v>
      </c>
      <c r="G14" s="36">
        <v>26</v>
      </c>
      <c r="H14" s="138">
        <f t="shared" si="1"/>
        <v>0.50505050505050508</v>
      </c>
      <c r="I14" s="138">
        <f t="shared" si="2"/>
        <v>0.52</v>
      </c>
      <c r="J14" s="138">
        <f t="shared" si="3"/>
        <v>0.34615384615384615</v>
      </c>
      <c r="K14" s="138">
        <f t="shared" si="4"/>
        <v>0.65384615384615385</v>
      </c>
      <c r="L14" s="133">
        <f t="shared" si="5"/>
        <v>0.26262626262626265</v>
      </c>
    </row>
    <row r="15" spans="1:12" ht="15.75" customHeight="1" x14ac:dyDescent="0.25">
      <c r="A15" s="23">
        <v>10</v>
      </c>
      <c r="B15" s="22" t="s">
        <v>22</v>
      </c>
      <c r="C15" s="11">
        <v>20</v>
      </c>
      <c r="D15" s="11">
        <v>6</v>
      </c>
      <c r="E15" s="11">
        <v>1</v>
      </c>
      <c r="F15" s="11">
        <v>3</v>
      </c>
      <c r="G15" s="36">
        <v>4</v>
      </c>
      <c r="H15" s="138">
        <f t="shared" si="1"/>
        <v>0.3</v>
      </c>
      <c r="I15" s="138">
        <f t="shared" si="2"/>
        <v>0.66666666666666663</v>
      </c>
      <c r="J15" s="138">
        <f t="shared" si="3"/>
        <v>0.25</v>
      </c>
      <c r="K15" s="138">
        <f t="shared" si="4"/>
        <v>0.75</v>
      </c>
      <c r="L15" s="133">
        <f t="shared" si="5"/>
        <v>0.2</v>
      </c>
    </row>
    <row r="16" spans="1:12" ht="15.75" customHeight="1" x14ac:dyDescent="0.25">
      <c r="A16" s="23">
        <v>11</v>
      </c>
      <c r="B16" s="22" t="s">
        <v>184</v>
      </c>
      <c r="C16" s="11">
        <v>136</v>
      </c>
      <c r="D16" s="11">
        <v>57</v>
      </c>
      <c r="E16" s="11">
        <v>12</v>
      </c>
      <c r="F16" s="11">
        <v>5</v>
      </c>
      <c r="G16" s="36">
        <v>17</v>
      </c>
      <c r="H16" s="138">
        <f t="shared" si="1"/>
        <v>0.41911764705882354</v>
      </c>
      <c r="I16" s="138">
        <f t="shared" si="2"/>
        <v>0.2982456140350877</v>
      </c>
      <c r="J16" s="138">
        <f t="shared" si="3"/>
        <v>0.70588235294117652</v>
      </c>
      <c r="K16" s="138">
        <f t="shared" si="4"/>
        <v>0.29411764705882354</v>
      </c>
      <c r="L16" s="133">
        <f t="shared" si="5"/>
        <v>0.125</v>
      </c>
    </row>
    <row r="17" spans="1:12" ht="15.75" customHeight="1" x14ac:dyDescent="0.25">
      <c r="A17" s="23">
        <v>12</v>
      </c>
      <c r="B17" s="22" t="s">
        <v>185</v>
      </c>
      <c r="C17" s="11">
        <v>26</v>
      </c>
      <c r="D17" s="11">
        <v>10</v>
      </c>
      <c r="E17" s="11">
        <v>3</v>
      </c>
      <c r="F17" s="11">
        <v>1</v>
      </c>
      <c r="G17" s="36">
        <v>4</v>
      </c>
      <c r="H17" s="138">
        <f t="shared" si="1"/>
        <v>0.38461538461538464</v>
      </c>
      <c r="I17" s="138">
        <f t="shared" si="2"/>
        <v>0.4</v>
      </c>
      <c r="J17" s="138">
        <f t="shared" si="3"/>
        <v>0.75</v>
      </c>
      <c r="K17" s="138">
        <f t="shared" si="4"/>
        <v>0.25</v>
      </c>
      <c r="L17" s="133">
        <f t="shared" si="5"/>
        <v>0.15384615384615385</v>
      </c>
    </row>
    <row r="18" spans="1:12" ht="15.75" customHeight="1" x14ac:dyDescent="0.25">
      <c r="A18" s="23">
        <v>13</v>
      </c>
      <c r="B18" s="22" t="s">
        <v>186</v>
      </c>
      <c r="C18" s="11">
        <v>14</v>
      </c>
      <c r="D18" s="11">
        <v>5</v>
      </c>
      <c r="E18" s="11">
        <v>2</v>
      </c>
      <c r="F18" s="11">
        <v>1</v>
      </c>
      <c r="G18" s="36">
        <v>3</v>
      </c>
      <c r="H18" s="138">
        <f t="shared" si="1"/>
        <v>0.35714285714285715</v>
      </c>
      <c r="I18" s="138">
        <f t="shared" si="2"/>
        <v>0.6</v>
      </c>
      <c r="J18" s="138">
        <f t="shared" si="3"/>
        <v>0.66666666666666663</v>
      </c>
      <c r="K18" s="138">
        <f t="shared" si="4"/>
        <v>0.33333333333333331</v>
      </c>
      <c r="L18" s="133">
        <f t="shared" si="5"/>
        <v>0.21428571428571427</v>
      </c>
    </row>
    <row r="19" spans="1:12" ht="15.75" customHeight="1" x14ac:dyDescent="0.25">
      <c r="A19" s="23">
        <v>14</v>
      </c>
      <c r="B19" s="24" t="s">
        <v>187</v>
      </c>
      <c r="C19" s="11">
        <v>95</v>
      </c>
      <c r="D19" s="11">
        <v>45</v>
      </c>
      <c r="E19" s="11">
        <v>9</v>
      </c>
      <c r="F19" s="11">
        <v>5</v>
      </c>
      <c r="G19" s="36">
        <v>14</v>
      </c>
      <c r="H19" s="138">
        <f t="shared" si="1"/>
        <v>0.47368421052631576</v>
      </c>
      <c r="I19" s="138">
        <f t="shared" si="2"/>
        <v>0.31111111111111112</v>
      </c>
      <c r="J19" s="138">
        <f t="shared" si="3"/>
        <v>0.6428571428571429</v>
      </c>
      <c r="K19" s="138">
        <f t="shared" si="4"/>
        <v>0.35714285714285715</v>
      </c>
      <c r="L19" s="133">
        <f t="shared" si="5"/>
        <v>0.14736842105263157</v>
      </c>
    </row>
    <row r="20" spans="1:12" ht="15.75" customHeight="1" x14ac:dyDescent="0.25">
      <c r="A20" s="23">
        <v>15</v>
      </c>
      <c r="B20" s="24" t="s">
        <v>188</v>
      </c>
      <c r="C20" s="11">
        <v>43</v>
      </c>
      <c r="D20" s="11">
        <v>12</v>
      </c>
      <c r="E20" s="11">
        <v>3</v>
      </c>
      <c r="F20" s="11">
        <v>5</v>
      </c>
      <c r="G20" s="36">
        <v>8</v>
      </c>
      <c r="H20" s="138">
        <f t="shared" si="1"/>
        <v>0.27906976744186046</v>
      </c>
      <c r="I20" s="138">
        <f t="shared" si="2"/>
        <v>0.66666666666666663</v>
      </c>
      <c r="J20" s="138">
        <f t="shared" si="3"/>
        <v>0.375</v>
      </c>
      <c r="K20" s="138">
        <f t="shared" si="4"/>
        <v>0.625</v>
      </c>
      <c r="L20" s="133">
        <f t="shared" si="5"/>
        <v>0.18604651162790697</v>
      </c>
    </row>
    <row r="21" spans="1:12" ht="15.75" customHeight="1" x14ac:dyDescent="0.25">
      <c r="A21" s="23">
        <v>16</v>
      </c>
      <c r="B21" s="22" t="s">
        <v>189</v>
      </c>
      <c r="C21" s="11">
        <v>161</v>
      </c>
      <c r="D21" s="11">
        <v>40</v>
      </c>
      <c r="E21" s="11">
        <v>14</v>
      </c>
      <c r="F21" s="11">
        <v>9</v>
      </c>
      <c r="G21" s="36">
        <v>23</v>
      </c>
      <c r="H21" s="138">
        <f t="shared" si="1"/>
        <v>0.2484472049689441</v>
      </c>
      <c r="I21" s="138">
        <f t="shared" si="2"/>
        <v>0.57499999999999996</v>
      </c>
      <c r="J21" s="138">
        <f t="shared" si="3"/>
        <v>0.60869565217391308</v>
      </c>
      <c r="K21" s="138">
        <f t="shared" si="4"/>
        <v>0.39130434782608697</v>
      </c>
      <c r="L21" s="133">
        <f t="shared" si="5"/>
        <v>0.14285714285714285</v>
      </c>
    </row>
    <row r="22" spans="1:12" ht="15.75" customHeight="1" x14ac:dyDescent="0.25">
      <c r="A22" s="23">
        <v>17</v>
      </c>
      <c r="B22" s="22" t="s">
        <v>29</v>
      </c>
      <c r="C22" s="11">
        <v>53</v>
      </c>
      <c r="D22" s="11">
        <v>20</v>
      </c>
      <c r="E22" s="11">
        <v>4</v>
      </c>
      <c r="F22" s="11">
        <v>6</v>
      </c>
      <c r="G22" s="36">
        <v>10</v>
      </c>
      <c r="H22" s="138">
        <f t="shared" si="1"/>
        <v>0.37735849056603776</v>
      </c>
      <c r="I22" s="138">
        <f t="shared" si="2"/>
        <v>0.5</v>
      </c>
      <c r="J22" s="138">
        <f t="shared" si="3"/>
        <v>0.4</v>
      </c>
      <c r="K22" s="138">
        <f t="shared" si="4"/>
        <v>0.6</v>
      </c>
      <c r="L22" s="133">
        <f t="shared" si="5"/>
        <v>0.18867924528301888</v>
      </c>
    </row>
    <row r="23" spans="1:12" ht="15.75" customHeight="1" x14ac:dyDescent="0.2">
      <c r="A23" s="23">
        <v>18</v>
      </c>
      <c r="B23" s="25" t="s">
        <v>30</v>
      </c>
      <c r="C23" s="11">
        <v>80</v>
      </c>
      <c r="D23" s="11">
        <v>35</v>
      </c>
      <c r="E23" s="11">
        <v>6</v>
      </c>
      <c r="F23" s="11">
        <v>7</v>
      </c>
      <c r="G23" s="36">
        <v>13</v>
      </c>
      <c r="H23" s="138">
        <f t="shared" si="1"/>
        <v>0.4375</v>
      </c>
      <c r="I23" s="138">
        <f t="shared" si="2"/>
        <v>0.37142857142857144</v>
      </c>
      <c r="J23" s="138">
        <f t="shared" si="3"/>
        <v>0.46153846153846156</v>
      </c>
      <c r="K23" s="138">
        <f t="shared" si="4"/>
        <v>0.53846153846153844</v>
      </c>
      <c r="L23" s="133">
        <f t="shared" si="5"/>
        <v>0.16250000000000001</v>
      </c>
    </row>
    <row r="24" spans="1:12" ht="15.75" customHeight="1" x14ac:dyDescent="0.25">
      <c r="A24" s="23">
        <v>19</v>
      </c>
      <c r="B24" s="22" t="s">
        <v>31</v>
      </c>
      <c r="C24" s="11">
        <v>116</v>
      </c>
      <c r="D24" s="11">
        <v>44</v>
      </c>
      <c r="E24" s="11">
        <v>10</v>
      </c>
      <c r="F24" s="11">
        <v>17</v>
      </c>
      <c r="G24" s="36">
        <v>27</v>
      </c>
      <c r="H24" s="138">
        <f t="shared" si="1"/>
        <v>0.37931034482758619</v>
      </c>
      <c r="I24" s="138">
        <f t="shared" si="2"/>
        <v>0.61363636363636365</v>
      </c>
      <c r="J24" s="138">
        <f t="shared" si="3"/>
        <v>0.37037037037037035</v>
      </c>
      <c r="K24" s="138">
        <f t="shared" si="4"/>
        <v>0.62962962962962965</v>
      </c>
      <c r="L24" s="133">
        <f t="shared" si="5"/>
        <v>0.23275862068965517</v>
      </c>
    </row>
    <row r="25" spans="1:12" ht="15.75" customHeight="1" x14ac:dyDescent="0.25">
      <c r="A25" s="23">
        <v>20</v>
      </c>
      <c r="B25" s="22" t="s">
        <v>190</v>
      </c>
      <c r="C25" s="11">
        <v>29</v>
      </c>
      <c r="D25" s="11">
        <v>15</v>
      </c>
      <c r="E25" s="11">
        <v>3</v>
      </c>
      <c r="F25" s="11">
        <v>2</v>
      </c>
      <c r="G25" s="36">
        <v>5</v>
      </c>
      <c r="H25" s="138">
        <f t="shared" si="1"/>
        <v>0.51724137931034486</v>
      </c>
      <c r="I25" s="138">
        <f t="shared" si="2"/>
        <v>0.33333333333333331</v>
      </c>
      <c r="J25" s="138">
        <f t="shared" si="3"/>
        <v>0.6</v>
      </c>
      <c r="K25" s="138">
        <f t="shared" si="4"/>
        <v>0.4</v>
      </c>
      <c r="L25" s="133">
        <f t="shared" si="5"/>
        <v>0.17241379310344829</v>
      </c>
    </row>
    <row r="26" spans="1:12" ht="15.75" customHeight="1" x14ac:dyDescent="0.25">
      <c r="A26" s="23">
        <v>21</v>
      </c>
      <c r="B26" s="24" t="s">
        <v>191</v>
      </c>
      <c r="C26" s="11">
        <v>91</v>
      </c>
      <c r="D26" s="11">
        <v>29</v>
      </c>
      <c r="E26" s="11">
        <v>8</v>
      </c>
      <c r="F26" s="11">
        <v>8</v>
      </c>
      <c r="G26" s="36">
        <v>16</v>
      </c>
      <c r="H26" s="138">
        <f t="shared" si="1"/>
        <v>0.31868131868131866</v>
      </c>
      <c r="I26" s="138">
        <f t="shared" si="2"/>
        <v>0.55172413793103448</v>
      </c>
      <c r="J26" s="138">
        <f t="shared" si="3"/>
        <v>0.5</v>
      </c>
      <c r="K26" s="138">
        <f t="shared" si="4"/>
        <v>0.5</v>
      </c>
      <c r="L26" s="133">
        <f t="shared" si="5"/>
        <v>0.17582417582417584</v>
      </c>
    </row>
    <row r="27" spans="1:12" ht="15.75" customHeight="1" x14ac:dyDescent="0.25">
      <c r="A27" s="23">
        <v>22</v>
      </c>
      <c r="B27" s="24" t="s">
        <v>34</v>
      </c>
      <c r="C27" s="11">
        <v>109</v>
      </c>
      <c r="D27" s="11">
        <v>42</v>
      </c>
      <c r="E27" s="11">
        <v>9</v>
      </c>
      <c r="F27" s="11">
        <v>13</v>
      </c>
      <c r="G27" s="36">
        <v>22</v>
      </c>
      <c r="H27" s="138">
        <f t="shared" si="1"/>
        <v>0.38532110091743121</v>
      </c>
      <c r="I27" s="138">
        <f t="shared" si="2"/>
        <v>0.52380952380952384</v>
      </c>
      <c r="J27" s="138">
        <f t="shared" si="3"/>
        <v>0.40909090909090912</v>
      </c>
      <c r="K27" s="138">
        <f t="shared" si="4"/>
        <v>0.59090909090909094</v>
      </c>
      <c r="L27" s="133">
        <f t="shared" si="5"/>
        <v>0.20183486238532111</v>
      </c>
    </row>
    <row r="28" spans="1:12" ht="15.75" customHeight="1" x14ac:dyDescent="0.25">
      <c r="A28" s="23">
        <v>23</v>
      </c>
      <c r="B28" s="22" t="s">
        <v>35</v>
      </c>
      <c r="C28" s="11">
        <v>79</v>
      </c>
      <c r="D28" s="11">
        <v>26</v>
      </c>
      <c r="E28" s="11">
        <v>7</v>
      </c>
      <c r="F28" s="11">
        <v>6</v>
      </c>
      <c r="G28" s="36">
        <v>13</v>
      </c>
      <c r="H28" s="138">
        <f t="shared" si="1"/>
        <v>0.32911392405063289</v>
      </c>
      <c r="I28" s="138">
        <f t="shared" si="2"/>
        <v>0.5</v>
      </c>
      <c r="J28" s="138">
        <f t="shared" si="3"/>
        <v>0.53846153846153844</v>
      </c>
      <c r="K28" s="138">
        <f t="shared" si="4"/>
        <v>0.46153846153846156</v>
      </c>
      <c r="L28" s="133">
        <f t="shared" si="5"/>
        <v>0.16455696202531644</v>
      </c>
    </row>
    <row r="29" spans="1:12" ht="15.75" customHeight="1" x14ac:dyDescent="0.25">
      <c r="A29" s="23">
        <v>24</v>
      </c>
      <c r="B29" s="22" t="s">
        <v>36</v>
      </c>
      <c r="C29" s="11">
        <v>29</v>
      </c>
      <c r="D29" s="11">
        <v>8</v>
      </c>
      <c r="E29" s="11">
        <v>2</v>
      </c>
      <c r="F29" s="11">
        <v>4</v>
      </c>
      <c r="G29" s="36">
        <v>6</v>
      </c>
      <c r="H29" s="138">
        <f t="shared" si="1"/>
        <v>0.27586206896551724</v>
      </c>
      <c r="I29" s="138">
        <f t="shared" si="2"/>
        <v>0.75</v>
      </c>
      <c r="J29" s="138">
        <f t="shared" si="3"/>
        <v>0.33333333333333331</v>
      </c>
      <c r="K29" s="138">
        <f t="shared" si="4"/>
        <v>0.66666666666666663</v>
      </c>
      <c r="L29" s="133">
        <f t="shared" si="5"/>
        <v>0.20689655172413793</v>
      </c>
    </row>
    <row r="30" spans="1:12" ht="15.75" customHeight="1" x14ac:dyDescent="0.25">
      <c r="A30" s="328">
        <v>25</v>
      </c>
      <c r="B30" s="22" t="s">
        <v>37</v>
      </c>
      <c r="C30" s="11">
        <v>103</v>
      </c>
      <c r="D30" s="11">
        <v>44</v>
      </c>
      <c r="E30" s="11">
        <v>9</v>
      </c>
      <c r="F30" s="11">
        <v>10</v>
      </c>
      <c r="G30" s="36">
        <v>19</v>
      </c>
      <c r="H30" s="138">
        <f t="shared" si="1"/>
        <v>0.42718446601941745</v>
      </c>
      <c r="I30" s="138">
        <f t="shared" si="2"/>
        <v>0.43181818181818182</v>
      </c>
      <c r="J30" s="138">
        <f t="shared" si="3"/>
        <v>0.47368421052631576</v>
      </c>
      <c r="K30" s="138">
        <f t="shared" si="4"/>
        <v>0.52631578947368418</v>
      </c>
      <c r="L30" s="133">
        <f t="shared" si="5"/>
        <v>0.18446601941747573</v>
      </c>
    </row>
    <row r="31" spans="1:12" ht="15.75" customHeight="1" x14ac:dyDescent="0.25">
      <c r="A31" s="328">
        <v>26</v>
      </c>
      <c r="B31" s="22" t="s">
        <v>38</v>
      </c>
      <c r="C31" s="11">
        <v>166</v>
      </c>
      <c r="D31" s="11">
        <v>58</v>
      </c>
      <c r="E31" s="11">
        <v>15</v>
      </c>
      <c r="F31" s="11">
        <v>8</v>
      </c>
      <c r="G31" s="36">
        <v>23</v>
      </c>
      <c r="H31" s="138">
        <f t="shared" si="1"/>
        <v>0.3493975903614458</v>
      </c>
      <c r="I31" s="138">
        <f t="shared" si="2"/>
        <v>0.39655172413793105</v>
      </c>
      <c r="J31" s="138">
        <f t="shared" si="3"/>
        <v>0.65217391304347827</v>
      </c>
      <c r="K31" s="138">
        <f t="shared" si="4"/>
        <v>0.34782608695652173</v>
      </c>
      <c r="L31" s="133">
        <f t="shared" si="5"/>
        <v>0.13855421686746988</v>
      </c>
    </row>
    <row r="32" spans="1:12" ht="15.75" customHeight="1" x14ac:dyDescent="0.25">
      <c r="A32" s="328">
        <v>27</v>
      </c>
      <c r="B32" s="22" t="s">
        <v>39</v>
      </c>
      <c r="C32" s="11">
        <v>319</v>
      </c>
      <c r="D32" s="11">
        <v>121</v>
      </c>
      <c r="E32" s="11">
        <v>28</v>
      </c>
      <c r="F32" s="11">
        <v>22</v>
      </c>
      <c r="G32" s="36">
        <v>50</v>
      </c>
      <c r="H32" s="138">
        <f t="shared" si="1"/>
        <v>0.37931034482758619</v>
      </c>
      <c r="I32" s="138">
        <f t="shared" si="2"/>
        <v>0.41322314049586778</v>
      </c>
      <c r="J32" s="138">
        <f t="shared" si="3"/>
        <v>0.56000000000000005</v>
      </c>
      <c r="K32" s="138">
        <f t="shared" si="4"/>
        <v>0.44</v>
      </c>
      <c r="L32" s="133">
        <f t="shared" si="5"/>
        <v>0.15673981191222572</v>
      </c>
    </row>
    <row r="33" spans="1:12" ht="15.75" customHeight="1" x14ac:dyDescent="0.25">
      <c r="A33" s="328">
        <v>28</v>
      </c>
      <c r="B33" s="22" t="s">
        <v>40</v>
      </c>
      <c r="C33" s="11">
        <v>110</v>
      </c>
      <c r="D33" s="11">
        <v>39</v>
      </c>
      <c r="E33" s="11">
        <v>10</v>
      </c>
      <c r="F33" s="11">
        <v>9</v>
      </c>
      <c r="G33" s="36">
        <v>19</v>
      </c>
      <c r="H33" s="138">
        <f t="shared" si="1"/>
        <v>0.35454545454545455</v>
      </c>
      <c r="I33" s="138">
        <f t="shared" si="2"/>
        <v>0.48717948717948717</v>
      </c>
      <c r="J33" s="138">
        <f t="shared" si="3"/>
        <v>0.52631578947368418</v>
      </c>
      <c r="K33" s="138">
        <f t="shared" si="4"/>
        <v>0.47368421052631576</v>
      </c>
      <c r="L33" s="133">
        <f t="shared" si="5"/>
        <v>0.17272727272727273</v>
      </c>
    </row>
    <row r="34" spans="1:12" ht="15.75" customHeight="1" x14ac:dyDescent="0.25">
      <c r="A34" s="328">
        <v>29</v>
      </c>
      <c r="B34" s="22" t="s">
        <v>41</v>
      </c>
      <c r="C34" s="11">
        <v>36</v>
      </c>
      <c r="D34" s="11">
        <v>8</v>
      </c>
      <c r="E34" s="11">
        <v>4</v>
      </c>
      <c r="F34" s="11">
        <v>0</v>
      </c>
      <c r="G34" s="36">
        <v>4</v>
      </c>
      <c r="H34" s="138">
        <f t="shared" si="1"/>
        <v>0.22222222222222221</v>
      </c>
      <c r="I34" s="138">
        <f t="shared" si="2"/>
        <v>0.5</v>
      </c>
      <c r="J34" s="138">
        <f t="shared" si="3"/>
        <v>1</v>
      </c>
      <c r="K34" s="138">
        <f t="shared" si="4"/>
        <v>0</v>
      </c>
      <c r="L34" s="133">
        <f t="shared" si="5"/>
        <v>0.1111111111111111</v>
      </c>
    </row>
    <row r="35" spans="1:12" ht="15.75" customHeight="1" x14ac:dyDescent="0.25">
      <c r="A35" s="328">
        <v>30</v>
      </c>
      <c r="B35" s="22" t="s">
        <v>42</v>
      </c>
      <c r="C35" s="11">
        <v>51</v>
      </c>
      <c r="D35" s="11">
        <v>18</v>
      </c>
      <c r="E35" s="11">
        <v>4</v>
      </c>
      <c r="F35" s="11">
        <v>4</v>
      </c>
      <c r="G35" s="36">
        <v>8</v>
      </c>
      <c r="H35" s="138">
        <f t="shared" si="1"/>
        <v>0.35294117647058826</v>
      </c>
      <c r="I35" s="138">
        <f t="shared" si="2"/>
        <v>0.44444444444444442</v>
      </c>
      <c r="J35" s="138">
        <f t="shared" si="3"/>
        <v>0.5</v>
      </c>
      <c r="K35" s="138">
        <f t="shared" si="4"/>
        <v>0.5</v>
      </c>
      <c r="L35" s="133">
        <f t="shared" si="5"/>
        <v>0.15686274509803921</v>
      </c>
    </row>
    <row r="36" spans="1:12" ht="15.75" customHeight="1" x14ac:dyDescent="0.25">
      <c r="A36" s="328">
        <v>31</v>
      </c>
      <c r="B36" s="22" t="s">
        <v>43</v>
      </c>
      <c r="C36" s="11">
        <v>99</v>
      </c>
      <c r="D36" s="11">
        <v>32</v>
      </c>
      <c r="E36" s="11">
        <v>8</v>
      </c>
      <c r="F36" s="11">
        <v>10</v>
      </c>
      <c r="G36" s="36">
        <v>18</v>
      </c>
      <c r="H36" s="138">
        <f t="shared" si="1"/>
        <v>0.32323232323232326</v>
      </c>
      <c r="I36" s="138">
        <f t="shared" si="2"/>
        <v>0.5625</v>
      </c>
      <c r="J36" s="138">
        <f t="shared" si="3"/>
        <v>0.44444444444444442</v>
      </c>
      <c r="K36" s="138">
        <f t="shared" si="4"/>
        <v>0.55555555555555558</v>
      </c>
      <c r="L36" s="133">
        <f t="shared" si="5"/>
        <v>0.18181818181818182</v>
      </c>
    </row>
    <row r="37" spans="1:12" ht="15.75" customHeight="1" x14ac:dyDescent="0.25">
      <c r="A37" s="328">
        <v>32</v>
      </c>
      <c r="B37" s="22" t="s">
        <v>44</v>
      </c>
      <c r="C37" s="11">
        <v>105</v>
      </c>
      <c r="D37" s="11">
        <v>35</v>
      </c>
      <c r="E37" s="11">
        <v>10</v>
      </c>
      <c r="F37" s="11">
        <v>9</v>
      </c>
      <c r="G37" s="36">
        <v>19</v>
      </c>
      <c r="H37" s="138">
        <f t="shared" si="1"/>
        <v>0.33333333333333331</v>
      </c>
      <c r="I37" s="138">
        <f t="shared" si="2"/>
        <v>0.54285714285714282</v>
      </c>
      <c r="J37" s="138">
        <f t="shared" si="3"/>
        <v>0.52631578947368418</v>
      </c>
      <c r="K37" s="138">
        <f t="shared" si="4"/>
        <v>0.47368421052631576</v>
      </c>
      <c r="L37" s="133">
        <f t="shared" si="5"/>
        <v>0.18095238095238095</v>
      </c>
    </row>
    <row r="38" spans="1:12" ht="15.75" customHeight="1" x14ac:dyDescent="0.25">
      <c r="A38" s="328">
        <v>33</v>
      </c>
      <c r="B38" s="22" t="s">
        <v>45</v>
      </c>
      <c r="C38" s="11">
        <v>90</v>
      </c>
      <c r="D38" s="11">
        <v>25</v>
      </c>
      <c r="E38" s="11">
        <v>8</v>
      </c>
      <c r="F38" s="11">
        <v>4</v>
      </c>
      <c r="G38" s="36">
        <v>12</v>
      </c>
      <c r="H38" s="138">
        <f t="shared" si="1"/>
        <v>0.27777777777777779</v>
      </c>
      <c r="I38" s="138">
        <f t="shared" si="2"/>
        <v>0.48</v>
      </c>
      <c r="J38" s="138">
        <f t="shared" si="3"/>
        <v>0.66666666666666663</v>
      </c>
      <c r="K38" s="138">
        <f t="shared" si="4"/>
        <v>0.33333333333333331</v>
      </c>
      <c r="L38" s="133">
        <f t="shared" si="5"/>
        <v>0.13333333333333333</v>
      </c>
    </row>
    <row r="39" spans="1:12" ht="15.75" customHeight="1" x14ac:dyDescent="0.25">
      <c r="A39" s="328">
        <v>34</v>
      </c>
      <c r="B39" s="22" t="s">
        <v>46</v>
      </c>
      <c r="C39" s="11">
        <v>18</v>
      </c>
      <c r="D39" s="11">
        <v>9</v>
      </c>
      <c r="E39" s="11">
        <v>2</v>
      </c>
      <c r="F39" s="11">
        <v>3</v>
      </c>
      <c r="G39" s="36">
        <v>5</v>
      </c>
      <c r="H39" s="138">
        <f t="shared" si="1"/>
        <v>0.5</v>
      </c>
      <c r="I39" s="138">
        <f t="shared" si="2"/>
        <v>0.55555555555555558</v>
      </c>
      <c r="J39" s="138">
        <f t="shared" si="3"/>
        <v>0.4</v>
      </c>
      <c r="K39" s="138">
        <f t="shared" si="4"/>
        <v>0.6</v>
      </c>
      <c r="L39" s="133">
        <f t="shared" si="5"/>
        <v>0.27777777777777779</v>
      </c>
    </row>
    <row r="40" spans="1:12" ht="15.75" customHeight="1" x14ac:dyDescent="0.25">
      <c r="A40" s="328">
        <v>35</v>
      </c>
      <c r="B40" s="22" t="s">
        <v>47</v>
      </c>
      <c r="C40" s="11">
        <v>43</v>
      </c>
      <c r="D40" s="11">
        <v>19</v>
      </c>
      <c r="E40" s="11">
        <v>4</v>
      </c>
      <c r="F40" s="11">
        <v>8</v>
      </c>
      <c r="G40" s="36">
        <v>12</v>
      </c>
      <c r="H40" s="138">
        <f t="shared" si="1"/>
        <v>0.44186046511627908</v>
      </c>
      <c r="I40" s="138">
        <f t="shared" si="2"/>
        <v>0.63157894736842102</v>
      </c>
      <c r="J40" s="138">
        <f t="shared" si="3"/>
        <v>0.33333333333333331</v>
      </c>
      <c r="K40" s="138">
        <f t="shared" si="4"/>
        <v>0.66666666666666663</v>
      </c>
      <c r="L40" s="133">
        <f t="shared" si="5"/>
        <v>0.27906976744186046</v>
      </c>
    </row>
    <row r="41" spans="1:12" ht="15.75" customHeight="1" x14ac:dyDescent="0.25">
      <c r="A41" s="328">
        <v>36</v>
      </c>
      <c r="B41" s="22" t="s">
        <v>192</v>
      </c>
      <c r="C41" s="11">
        <v>33</v>
      </c>
      <c r="D41" s="11">
        <v>13</v>
      </c>
      <c r="E41" s="11">
        <v>3</v>
      </c>
      <c r="F41" s="11">
        <v>3</v>
      </c>
      <c r="G41" s="36">
        <v>6</v>
      </c>
      <c r="H41" s="138">
        <f t="shared" si="1"/>
        <v>0.39393939393939392</v>
      </c>
      <c r="I41" s="138">
        <f t="shared" si="2"/>
        <v>0.46153846153846156</v>
      </c>
      <c r="J41" s="138">
        <f t="shared" si="3"/>
        <v>0.5</v>
      </c>
      <c r="K41" s="138">
        <f t="shared" si="4"/>
        <v>0.5</v>
      </c>
      <c r="L41" s="133">
        <f t="shared" si="5"/>
        <v>0.18181818181818182</v>
      </c>
    </row>
    <row r="42" spans="1:12" ht="15.75" customHeight="1" x14ac:dyDescent="0.25">
      <c r="A42" s="328">
        <v>37</v>
      </c>
      <c r="B42" s="22" t="s">
        <v>193</v>
      </c>
      <c r="C42" s="11">
        <v>20</v>
      </c>
      <c r="D42" s="11">
        <v>8</v>
      </c>
      <c r="E42" s="11">
        <v>2</v>
      </c>
      <c r="F42" s="11">
        <v>1</v>
      </c>
      <c r="G42" s="36">
        <v>3</v>
      </c>
      <c r="H42" s="138">
        <f t="shared" si="1"/>
        <v>0.4</v>
      </c>
      <c r="I42" s="138">
        <f t="shared" si="2"/>
        <v>0.375</v>
      </c>
      <c r="J42" s="138">
        <f t="shared" si="3"/>
        <v>0.66666666666666663</v>
      </c>
      <c r="K42" s="138">
        <f t="shared" si="4"/>
        <v>0.33333333333333331</v>
      </c>
      <c r="L42" s="133">
        <f t="shared" si="5"/>
        <v>0.15</v>
      </c>
    </row>
    <row r="43" spans="1:12" ht="15.75" customHeight="1" x14ac:dyDescent="0.25">
      <c r="A43" s="328">
        <v>60</v>
      </c>
      <c r="B43" s="22" t="s">
        <v>50</v>
      </c>
      <c r="C43" s="11">
        <v>242</v>
      </c>
      <c r="D43" s="11">
        <v>97</v>
      </c>
      <c r="E43" s="11">
        <v>21</v>
      </c>
      <c r="F43" s="11">
        <v>18</v>
      </c>
      <c r="G43" s="36">
        <v>39</v>
      </c>
      <c r="H43" s="138">
        <f t="shared" si="1"/>
        <v>0.40082644628099173</v>
      </c>
      <c r="I43" s="138">
        <f t="shared" si="2"/>
        <v>0.40206185567010311</v>
      </c>
      <c r="J43" s="138">
        <f t="shared" si="3"/>
        <v>0.53846153846153844</v>
      </c>
      <c r="K43" s="138">
        <f t="shared" si="4"/>
        <v>0.46153846153846156</v>
      </c>
      <c r="L43" s="133">
        <f t="shared" si="5"/>
        <v>0.16115702479338842</v>
      </c>
    </row>
    <row r="44" spans="1:12" ht="15.75" customHeight="1" x14ac:dyDescent="0.25">
      <c r="A44" s="328">
        <v>61</v>
      </c>
      <c r="B44" s="22" t="s">
        <v>51</v>
      </c>
      <c r="C44" s="11">
        <v>168</v>
      </c>
      <c r="D44" s="11">
        <v>71</v>
      </c>
      <c r="E44" s="11">
        <v>15</v>
      </c>
      <c r="F44" s="11">
        <v>13</v>
      </c>
      <c r="G44" s="36">
        <v>28</v>
      </c>
      <c r="H44" s="138">
        <f t="shared" si="1"/>
        <v>0.42261904761904762</v>
      </c>
      <c r="I44" s="138">
        <f t="shared" si="2"/>
        <v>0.39436619718309857</v>
      </c>
      <c r="J44" s="138">
        <f t="shared" si="3"/>
        <v>0.5357142857142857</v>
      </c>
      <c r="K44" s="138">
        <f t="shared" si="4"/>
        <v>0.4642857142857143</v>
      </c>
      <c r="L44" s="133">
        <f t="shared" si="5"/>
        <v>0.16666666666666666</v>
      </c>
    </row>
    <row r="45" spans="1:12" ht="15.75" customHeight="1" x14ac:dyDescent="0.25">
      <c r="A45" s="328">
        <v>62</v>
      </c>
      <c r="B45" s="22" t="s">
        <v>52</v>
      </c>
      <c r="C45" s="11">
        <v>103</v>
      </c>
      <c r="D45" s="11">
        <v>36</v>
      </c>
      <c r="E45" s="11">
        <v>10</v>
      </c>
      <c r="F45" s="11">
        <v>10</v>
      </c>
      <c r="G45" s="36">
        <v>20</v>
      </c>
      <c r="H45" s="138">
        <f t="shared" si="1"/>
        <v>0.34951456310679613</v>
      </c>
      <c r="I45" s="138">
        <f t="shared" si="2"/>
        <v>0.55555555555555558</v>
      </c>
      <c r="J45" s="138">
        <f t="shared" si="3"/>
        <v>0.5</v>
      </c>
      <c r="K45" s="138">
        <f t="shared" si="4"/>
        <v>0.5</v>
      </c>
      <c r="L45" s="133">
        <f t="shared" si="5"/>
        <v>0.1941747572815534</v>
      </c>
    </row>
    <row r="46" spans="1:12" ht="15.75" customHeight="1" x14ac:dyDescent="0.25">
      <c r="A46" s="328">
        <v>63</v>
      </c>
      <c r="B46" s="22" t="s">
        <v>53</v>
      </c>
      <c r="C46" s="11">
        <v>146</v>
      </c>
      <c r="D46" s="11">
        <v>67</v>
      </c>
      <c r="E46" s="11">
        <v>12</v>
      </c>
      <c r="F46" s="11">
        <v>23</v>
      </c>
      <c r="G46" s="36">
        <v>35</v>
      </c>
      <c r="H46" s="138">
        <f t="shared" si="1"/>
        <v>0.4589041095890411</v>
      </c>
      <c r="I46" s="138">
        <f t="shared" si="2"/>
        <v>0.52238805970149249</v>
      </c>
      <c r="J46" s="138">
        <f t="shared" si="3"/>
        <v>0.34285714285714286</v>
      </c>
      <c r="K46" s="138">
        <f t="shared" si="4"/>
        <v>0.65714285714285714</v>
      </c>
      <c r="L46" s="133">
        <f t="shared" si="5"/>
        <v>0.23972602739726026</v>
      </c>
    </row>
    <row r="47" spans="1:12" ht="15.75" customHeight="1" x14ac:dyDescent="0.25">
      <c r="A47" s="328">
        <v>64</v>
      </c>
      <c r="B47" s="22" t="s">
        <v>54</v>
      </c>
      <c r="C47" s="11">
        <v>105</v>
      </c>
      <c r="D47" s="11">
        <v>37</v>
      </c>
      <c r="E47" s="11">
        <v>9</v>
      </c>
      <c r="F47" s="11">
        <v>8</v>
      </c>
      <c r="G47" s="36">
        <v>17</v>
      </c>
      <c r="H47" s="138">
        <f t="shared" si="1"/>
        <v>0.35238095238095241</v>
      </c>
      <c r="I47" s="138">
        <f t="shared" si="2"/>
        <v>0.45945945945945948</v>
      </c>
      <c r="J47" s="138">
        <f t="shared" si="3"/>
        <v>0.52941176470588236</v>
      </c>
      <c r="K47" s="138">
        <f t="shared" si="4"/>
        <v>0.47058823529411764</v>
      </c>
      <c r="L47" s="133">
        <f t="shared" si="5"/>
        <v>0.16190476190476191</v>
      </c>
    </row>
    <row r="48" spans="1:12" ht="15.75" customHeight="1" x14ac:dyDescent="0.25">
      <c r="A48" s="328">
        <v>65</v>
      </c>
      <c r="B48" s="22" t="s">
        <v>55</v>
      </c>
      <c r="C48" s="11">
        <v>115</v>
      </c>
      <c r="D48" s="11">
        <v>31</v>
      </c>
      <c r="E48" s="11">
        <v>10</v>
      </c>
      <c r="F48" s="11">
        <v>6</v>
      </c>
      <c r="G48" s="36">
        <v>16</v>
      </c>
      <c r="H48" s="138">
        <f t="shared" si="1"/>
        <v>0.26956521739130435</v>
      </c>
      <c r="I48" s="138">
        <f t="shared" si="2"/>
        <v>0.5161290322580645</v>
      </c>
      <c r="J48" s="138">
        <f t="shared" si="3"/>
        <v>0.625</v>
      </c>
      <c r="K48" s="138">
        <f t="shared" si="4"/>
        <v>0.375</v>
      </c>
      <c r="L48" s="133">
        <f t="shared" si="5"/>
        <v>0.1391304347826087</v>
      </c>
    </row>
    <row r="49" spans="1:12" ht="15.75" customHeight="1" x14ac:dyDescent="0.25">
      <c r="A49" s="328">
        <v>66</v>
      </c>
      <c r="B49" s="22" t="s">
        <v>56</v>
      </c>
      <c r="C49" s="11">
        <v>73</v>
      </c>
      <c r="D49" s="11">
        <v>29</v>
      </c>
      <c r="E49" s="11">
        <v>6</v>
      </c>
      <c r="F49" s="11">
        <v>3</v>
      </c>
      <c r="G49" s="36">
        <v>9</v>
      </c>
      <c r="H49" s="138">
        <f t="shared" si="1"/>
        <v>0.39726027397260272</v>
      </c>
      <c r="I49" s="138">
        <f t="shared" si="2"/>
        <v>0.31034482758620691</v>
      </c>
      <c r="J49" s="138">
        <f t="shared" si="3"/>
        <v>0.66666666666666663</v>
      </c>
      <c r="K49" s="138">
        <f t="shared" si="4"/>
        <v>0.33333333333333331</v>
      </c>
      <c r="L49" s="133">
        <f t="shared" si="5"/>
        <v>0.12328767123287671</v>
      </c>
    </row>
    <row r="50" spans="1:12" ht="15.75" customHeight="1" x14ac:dyDescent="0.25">
      <c r="A50" s="328">
        <v>67</v>
      </c>
      <c r="B50" s="22" t="s">
        <v>57</v>
      </c>
      <c r="C50" s="11">
        <v>63</v>
      </c>
      <c r="D50" s="11">
        <v>24</v>
      </c>
      <c r="E50" s="11">
        <v>5</v>
      </c>
      <c r="F50" s="11">
        <v>6</v>
      </c>
      <c r="G50" s="36">
        <v>11</v>
      </c>
      <c r="H50" s="138">
        <f t="shared" si="1"/>
        <v>0.38095238095238093</v>
      </c>
      <c r="I50" s="138">
        <f t="shared" si="2"/>
        <v>0.45833333333333331</v>
      </c>
      <c r="J50" s="138">
        <f t="shared" si="3"/>
        <v>0.45454545454545453</v>
      </c>
      <c r="K50" s="138">
        <f t="shared" si="4"/>
        <v>0.54545454545454541</v>
      </c>
      <c r="L50" s="133">
        <f t="shared" si="5"/>
        <v>0.17460317460317459</v>
      </c>
    </row>
    <row r="51" spans="1:12" ht="15.75" customHeight="1" x14ac:dyDescent="0.25">
      <c r="A51" s="328">
        <v>68</v>
      </c>
      <c r="B51" s="22" t="s">
        <v>58</v>
      </c>
      <c r="C51" s="11">
        <v>43</v>
      </c>
      <c r="D51" s="11">
        <v>16</v>
      </c>
      <c r="E51" s="11">
        <v>4</v>
      </c>
      <c r="F51" s="11">
        <v>2</v>
      </c>
      <c r="G51" s="36">
        <v>6</v>
      </c>
      <c r="H51" s="138">
        <f t="shared" si="1"/>
        <v>0.37209302325581395</v>
      </c>
      <c r="I51" s="138">
        <f t="shared" si="2"/>
        <v>0.375</v>
      </c>
      <c r="J51" s="138">
        <f t="shared" si="3"/>
        <v>0.66666666666666663</v>
      </c>
      <c r="K51" s="138">
        <f t="shared" si="4"/>
        <v>0.33333333333333331</v>
      </c>
      <c r="L51" s="133">
        <f t="shared" si="5"/>
        <v>0.13953488372093023</v>
      </c>
    </row>
    <row r="52" spans="1:12" ht="15.75" customHeight="1" x14ac:dyDescent="0.25">
      <c r="A52" s="328">
        <v>69</v>
      </c>
      <c r="B52" s="22" t="s">
        <v>59</v>
      </c>
      <c r="C52" s="11">
        <v>41</v>
      </c>
      <c r="D52" s="11">
        <v>12</v>
      </c>
      <c r="E52" s="11">
        <v>4</v>
      </c>
      <c r="F52" s="11">
        <v>3</v>
      </c>
      <c r="G52" s="36">
        <v>7</v>
      </c>
      <c r="H52" s="138">
        <f t="shared" si="1"/>
        <v>0.29268292682926828</v>
      </c>
      <c r="I52" s="138">
        <f t="shared" si="2"/>
        <v>0.58333333333333337</v>
      </c>
      <c r="J52" s="138">
        <f t="shared" si="3"/>
        <v>0.5714285714285714</v>
      </c>
      <c r="K52" s="138">
        <f t="shared" si="4"/>
        <v>0.42857142857142855</v>
      </c>
      <c r="L52" s="133">
        <f t="shared" si="5"/>
        <v>0.17073170731707318</v>
      </c>
    </row>
    <row r="53" spans="1:12" ht="15.75" customHeight="1" x14ac:dyDescent="0.25">
      <c r="A53" s="23">
        <v>70</v>
      </c>
      <c r="B53" s="22" t="s">
        <v>194</v>
      </c>
      <c r="C53" s="11">
        <v>85</v>
      </c>
      <c r="D53" s="11">
        <v>39</v>
      </c>
      <c r="E53" s="11">
        <v>7</v>
      </c>
      <c r="F53" s="11">
        <v>8</v>
      </c>
      <c r="G53" s="36">
        <v>15</v>
      </c>
      <c r="H53" s="138">
        <f t="shared" si="1"/>
        <v>0.45882352941176469</v>
      </c>
      <c r="I53" s="138">
        <f t="shared" si="2"/>
        <v>0.38461538461538464</v>
      </c>
      <c r="J53" s="138">
        <f t="shared" si="3"/>
        <v>0.46666666666666667</v>
      </c>
      <c r="K53" s="138">
        <f t="shared" si="4"/>
        <v>0.53333333333333333</v>
      </c>
      <c r="L53" s="133">
        <f t="shared" si="5"/>
        <v>0.17647058823529413</v>
      </c>
    </row>
    <row r="54" spans="1:12" ht="15.75" customHeight="1" x14ac:dyDescent="0.25">
      <c r="A54" s="23">
        <v>71</v>
      </c>
      <c r="B54" s="22" t="s">
        <v>61</v>
      </c>
      <c r="C54" s="11">
        <v>77</v>
      </c>
      <c r="D54" s="11">
        <v>33</v>
      </c>
      <c r="E54" s="11">
        <v>6</v>
      </c>
      <c r="F54" s="11">
        <v>9</v>
      </c>
      <c r="G54" s="36">
        <v>15</v>
      </c>
      <c r="H54" s="138">
        <f t="shared" si="1"/>
        <v>0.42857142857142855</v>
      </c>
      <c r="I54" s="138">
        <f t="shared" si="2"/>
        <v>0.45454545454545453</v>
      </c>
      <c r="J54" s="138">
        <f t="shared" si="3"/>
        <v>0.4</v>
      </c>
      <c r="K54" s="138">
        <f t="shared" si="4"/>
        <v>0.6</v>
      </c>
      <c r="L54" s="133">
        <f t="shared" si="5"/>
        <v>0.19480519480519481</v>
      </c>
    </row>
    <row r="55" spans="1:12" ht="15.75" customHeight="1" x14ac:dyDescent="0.25">
      <c r="A55" s="23">
        <v>72</v>
      </c>
      <c r="B55" s="22" t="s">
        <v>62</v>
      </c>
      <c r="C55" s="11">
        <v>11</v>
      </c>
      <c r="D55" s="11">
        <v>6</v>
      </c>
      <c r="E55" s="11">
        <v>1</v>
      </c>
      <c r="F55" s="11">
        <v>1</v>
      </c>
      <c r="G55" s="36">
        <v>2</v>
      </c>
      <c r="H55" s="138">
        <f t="shared" si="1"/>
        <v>0.54545454545454541</v>
      </c>
      <c r="I55" s="138">
        <f t="shared" ref="I55" si="6">G55/D55</f>
        <v>0.33333333333333331</v>
      </c>
      <c r="J55" s="138"/>
      <c r="K55" s="138"/>
      <c r="L55" s="133">
        <f t="shared" ref="L55" si="7">G55/C55</f>
        <v>0.18181818181818182</v>
      </c>
    </row>
    <row r="56" spans="1:12" ht="15.75" customHeight="1" x14ac:dyDescent="0.25">
      <c r="A56" s="23">
        <v>73</v>
      </c>
      <c r="B56" s="22" t="s">
        <v>63</v>
      </c>
      <c r="C56" s="11">
        <v>4</v>
      </c>
      <c r="D56" s="11">
        <v>3</v>
      </c>
      <c r="E56" s="11">
        <v>0</v>
      </c>
      <c r="F56" s="11">
        <v>2</v>
      </c>
      <c r="G56" s="36">
        <v>2</v>
      </c>
      <c r="H56" s="138">
        <f t="shared" si="1"/>
        <v>0.75</v>
      </c>
      <c r="I56" s="138">
        <f t="shared" si="2"/>
        <v>0.66666666666666663</v>
      </c>
      <c r="J56" s="138">
        <f t="shared" ref="J56:J57" si="8">E56/G56</f>
        <v>0</v>
      </c>
      <c r="K56" s="138">
        <f t="shared" ref="K56:K57" si="9">F56/G56</f>
        <v>1</v>
      </c>
      <c r="L56" s="133">
        <f t="shared" si="5"/>
        <v>0.5</v>
      </c>
    </row>
    <row r="57" spans="1:12" ht="15.75" customHeight="1" x14ac:dyDescent="0.25">
      <c r="A57" s="27">
        <v>74</v>
      </c>
      <c r="B57" s="28" t="s">
        <v>64</v>
      </c>
      <c r="C57" s="11">
        <v>80</v>
      </c>
      <c r="D57" s="11">
        <v>31</v>
      </c>
      <c r="E57" s="11">
        <v>7</v>
      </c>
      <c r="F57" s="11">
        <v>9</v>
      </c>
      <c r="G57" s="36">
        <v>16</v>
      </c>
      <c r="H57" s="138">
        <f t="shared" si="1"/>
        <v>0.38750000000000001</v>
      </c>
      <c r="I57" s="138">
        <f t="shared" si="2"/>
        <v>0.5161290322580645</v>
      </c>
      <c r="J57" s="138">
        <f t="shared" si="8"/>
        <v>0.4375</v>
      </c>
      <c r="K57" s="138">
        <f t="shared" si="9"/>
        <v>0.5625</v>
      </c>
      <c r="L57" s="133">
        <f t="shared" si="5"/>
        <v>0.2</v>
      </c>
    </row>
    <row r="58" spans="1:12" ht="15.75" customHeight="1" x14ac:dyDescent="0.25">
      <c r="A58" s="27">
        <v>76</v>
      </c>
      <c r="B58" s="28" t="s">
        <v>65</v>
      </c>
      <c r="C58" s="11">
        <v>4</v>
      </c>
      <c r="D58" s="11">
        <v>1</v>
      </c>
      <c r="E58" s="11">
        <v>1</v>
      </c>
      <c r="F58" s="11">
        <v>0</v>
      </c>
      <c r="G58" s="36">
        <v>1</v>
      </c>
      <c r="H58" s="138">
        <f t="shared" si="1"/>
        <v>0.25</v>
      </c>
      <c r="I58" s="138">
        <f t="shared" ref="I58:I60" si="10">G58/D58</f>
        <v>1</v>
      </c>
      <c r="J58" s="138">
        <f t="shared" ref="J58:J60" si="11">E58/G58</f>
        <v>1</v>
      </c>
      <c r="K58" s="138">
        <f t="shared" ref="K58:K60" si="12">F58/G58</f>
        <v>0</v>
      </c>
      <c r="L58" s="133">
        <f t="shared" si="5"/>
        <v>0.25</v>
      </c>
    </row>
    <row r="59" spans="1:12" ht="15.75" customHeight="1" x14ac:dyDescent="0.25">
      <c r="A59" s="27">
        <v>77</v>
      </c>
      <c r="B59" s="28" t="s">
        <v>66</v>
      </c>
      <c r="C59" s="11">
        <v>1</v>
      </c>
      <c r="D59" s="11">
        <v>1</v>
      </c>
      <c r="E59" s="11">
        <v>0</v>
      </c>
      <c r="F59" s="11">
        <v>0</v>
      </c>
      <c r="G59" s="36">
        <v>0</v>
      </c>
      <c r="H59" s="138">
        <f t="shared" si="1"/>
        <v>1</v>
      </c>
      <c r="I59" s="138">
        <f t="shared" si="10"/>
        <v>0</v>
      </c>
      <c r="J59" s="138"/>
      <c r="K59" s="138"/>
      <c r="L59" s="133">
        <f t="shared" si="5"/>
        <v>0</v>
      </c>
    </row>
    <row r="60" spans="1:12" ht="15.75" customHeight="1" x14ac:dyDescent="0.25">
      <c r="A60" s="29">
        <v>85</v>
      </c>
      <c r="B60" s="22" t="s">
        <v>67</v>
      </c>
      <c r="C60" s="11">
        <v>43</v>
      </c>
      <c r="D60" s="11">
        <v>17</v>
      </c>
      <c r="E60" s="11">
        <v>4</v>
      </c>
      <c r="F60" s="11">
        <v>2</v>
      </c>
      <c r="G60" s="36">
        <v>6</v>
      </c>
      <c r="H60" s="138">
        <f t="shared" si="1"/>
        <v>0.39534883720930231</v>
      </c>
      <c r="I60" s="138">
        <f t="shared" si="10"/>
        <v>0.35294117647058826</v>
      </c>
      <c r="J60" s="138">
        <f t="shared" si="11"/>
        <v>0.66666666666666663</v>
      </c>
      <c r="K60" s="138">
        <f t="shared" si="12"/>
        <v>0.33333333333333331</v>
      </c>
      <c r="L60" s="133">
        <f t="shared" si="5"/>
        <v>0.13953488372093023</v>
      </c>
    </row>
    <row r="61" spans="1:12" ht="15.75" customHeight="1" x14ac:dyDescent="0.25">
      <c r="A61" s="29">
        <v>86</v>
      </c>
      <c r="B61" s="22" t="s">
        <v>68</v>
      </c>
      <c r="C61" s="11">
        <v>52</v>
      </c>
      <c r="D61" s="11">
        <v>16</v>
      </c>
      <c r="E61" s="11">
        <v>5</v>
      </c>
      <c r="F61" s="11">
        <v>5</v>
      </c>
      <c r="G61" s="36">
        <v>10</v>
      </c>
      <c r="H61" s="138">
        <f t="shared" si="1"/>
        <v>0.30769230769230771</v>
      </c>
      <c r="I61" s="138">
        <f t="shared" si="2"/>
        <v>0.625</v>
      </c>
      <c r="J61" s="138">
        <f t="shared" si="3"/>
        <v>0.5</v>
      </c>
      <c r="K61" s="138">
        <f t="shared" si="4"/>
        <v>0.5</v>
      </c>
      <c r="L61" s="133">
        <f t="shared" si="5"/>
        <v>0.19230769230769232</v>
      </c>
    </row>
    <row r="62" spans="1:12" ht="15.75" customHeight="1" x14ac:dyDescent="0.25">
      <c r="A62" s="29">
        <v>87</v>
      </c>
      <c r="B62" s="22" t="s">
        <v>69</v>
      </c>
      <c r="C62" s="11">
        <v>39</v>
      </c>
      <c r="D62" s="11">
        <v>15</v>
      </c>
      <c r="E62" s="11">
        <v>4</v>
      </c>
      <c r="F62" s="11">
        <v>5</v>
      </c>
      <c r="G62" s="36">
        <v>9</v>
      </c>
      <c r="H62" s="138">
        <f t="shared" ref="H62:H66" si="13">D62/C62</f>
        <v>0.38461538461538464</v>
      </c>
      <c r="I62" s="138">
        <f t="shared" ref="I62:I66" si="14">G62/D62</f>
        <v>0.6</v>
      </c>
      <c r="J62" s="138">
        <f t="shared" ref="J62:J66" si="15">E62/G62</f>
        <v>0.44444444444444442</v>
      </c>
      <c r="K62" s="138">
        <f t="shared" ref="K62:K66" si="16">F62/G62</f>
        <v>0.55555555555555558</v>
      </c>
      <c r="L62" s="133">
        <f t="shared" ref="L62:L66" si="17">G62/C62</f>
        <v>0.23076923076923078</v>
      </c>
    </row>
    <row r="63" spans="1:12" ht="15.75" customHeight="1" x14ac:dyDescent="0.25">
      <c r="A63" s="29">
        <v>90</v>
      </c>
      <c r="B63" s="304" t="s">
        <v>180</v>
      </c>
      <c r="C63" s="11">
        <v>3</v>
      </c>
      <c r="D63" s="11">
        <v>1</v>
      </c>
      <c r="E63" s="11">
        <v>1</v>
      </c>
      <c r="F63" s="11">
        <v>0</v>
      </c>
      <c r="G63" s="36">
        <v>1</v>
      </c>
      <c r="H63" s="138">
        <f t="shared" ref="H63:H64" si="18">D63/C63</f>
        <v>0.33333333333333331</v>
      </c>
      <c r="I63" s="138">
        <f t="shared" ref="I63:I64" si="19">G63/D63</f>
        <v>1</v>
      </c>
      <c r="J63" s="138">
        <f t="shared" ref="J63:J64" si="20">E63/G63</f>
        <v>1</v>
      </c>
      <c r="K63" s="138">
        <f t="shared" ref="K63:K64" si="21">F63/G63</f>
        <v>0</v>
      </c>
      <c r="L63" s="133">
        <f t="shared" ref="L63:L64" si="22">G63/C63</f>
        <v>0.33333333333333331</v>
      </c>
    </row>
    <row r="64" spans="1:12" ht="15.75" customHeight="1" x14ac:dyDescent="0.25">
      <c r="A64" s="263">
        <v>91</v>
      </c>
      <c r="B64" s="22" t="s">
        <v>177</v>
      </c>
      <c r="C64" s="11">
        <v>6</v>
      </c>
      <c r="D64" s="11">
        <v>3</v>
      </c>
      <c r="E64" s="11">
        <v>1</v>
      </c>
      <c r="F64" s="11">
        <v>0</v>
      </c>
      <c r="G64" s="36">
        <v>1</v>
      </c>
      <c r="H64" s="138">
        <f t="shared" si="18"/>
        <v>0.5</v>
      </c>
      <c r="I64" s="138">
        <f t="shared" si="19"/>
        <v>0.33333333333333331</v>
      </c>
      <c r="J64" s="138">
        <f t="shared" si="20"/>
        <v>1</v>
      </c>
      <c r="K64" s="138">
        <f t="shared" si="21"/>
        <v>0</v>
      </c>
      <c r="L64" s="133">
        <f t="shared" si="22"/>
        <v>0.16666666666666666</v>
      </c>
    </row>
    <row r="65" spans="1:12" ht="15.75" customHeight="1" x14ac:dyDescent="0.25">
      <c r="A65" s="29">
        <v>92</v>
      </c>
      <c r="B65" s="264" t="s">
        <v>181</v>
      </c>
      <c r="C65" s="11">
        <v>0</v>
      </c>
      <c r="D65" s="11">
        <v>0</v>
      </c>
      <c r="E65" s="11">
        <v>0</v>
      </c>
      <c r="F65" s="11">
        <v>0</v>
      </c>
      <c r="G65" s="36">
        <v>0</v>
      </c>
      <c r="H65" s="138"/>
      <c r="I65" s="138"/>
      <c r="J65" s="138"/>
      <c r="K65" s="138"/>
      <c r="L65" s="133"/>
    </row>
    <row r="66" spans="1:12" s="15" customFormat="1" ht="15.75" customHeight="1" x14ac:dyDescent="0.25">
      <c r="A66" s="31"/>
      <c r="B66" s="13" t="s">
        <v>9</v>
      </c>
      <c r="C66" s="14">
        <f>SUM(C6:C65)</f>
        <v>4782</v>
      </c>
      <c r="D66" s="14">
        <f t="shared" ref="D66:G66" si="23">SUM(D6:D65)</f>
        <v>1773</v>
      </c>
      <c r="E66" s="14">
        <f t="shared" si="23"/>
        <v>420</v>
      </c>
      <c r="F66" s="14">
        <f t="shared" si="23"/>
        <v>396</v>
      </c>
      <c r="G66" s="14">
        <f t="shared" si="23"/>
        <v>816</v>
      </c>
      <c r="H66" s="200">
        <f t="shared" si="13"/>
        <v>0.37076537013801758</v>
      </c>
      <c r="I66" s="200">
        <f t="shared" si="14"/>
        <v>0.46023688663282569</v>
      </c>
      <c r="J66" s="200">
        <f t="shared" si="15"/>
        <v>0.51470588235294112</v>
      </c>
      <c r="K66" s="200">
        <f t="shared" si="16"/>
        <v>0.48529411764705882</v>
      </c>
      <c r="L66" s="187">
        <f t="shared" si="17"/>
        <v>0.17063989962358847</v>
      </c>
    </row>
  </sheetData>
  <mergeCells count="1">
    <mergeCell ref="A2:L2"/>
  </mergeCells>
  <printOptions horizontalCentered="1"/>
  <pageMargins left="0.39370078740157483" right="0.39370078740157483" top="0.39370078740157483" bottom="0.59055118110236227" header="0.51181102362204722" footer="0.51181102362204722"/>
  <pageSetup paperSize="9" scale="70" orientation="portrait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20</vt:i4>
      </vt:variant>
      <vt:variant>
        <vt:lpstr>Plages nommées</vt:lpstr>
      </vt:variant>
      <vt:variant>
        <vt:i4>23</vt:i4>
      </vt:variant>
    </vt:vector>
  </HeadingPairs>
  <TitlesOfParts>
    <vt:vector size="43" baseType="lpstr">
      <vt:lpstr>PG_00</vt:lpstr>
      <vt:lpstr>PG_01</vt:lpstr>
      <vt:lpstr>bilan ts grades</vt:lpstr>
      <vt:lpstr>BS2024</vt:lpstr>
      <vt:lpstr>Promo2014 CNU_synth_class</vt:lpstr>
      <vt:lpstr>PG_01-1</vt:lpstr>
      <vt:lpstr>Promo2024 MCF HC CNU</vt:lpstr>
      <vt:lpstr>Promo2024 MCF EX CNU </vt:lpstr>
      <vt:lpstr>Promo2024 PR 1C CNU</vt:lpstr>
      <vt:lpstr>Promo2024 PR CE1 CNU</vt:lpstr>
      <vt:lpstr>Promo2024 PR CE2 CNU</vt:lpstr>
      <vt:lpstr>PG_03</vt:lpstr>
      <vt:lpstr>MCF HC</vt:lpstr>
      <vt:lpstr>MCF EX</vt:lpstr>
      <vt:lpstr>PR1C</vt:lpstr>
      <vt:lpstr>PRCE1</vt:lpstr>
      <vt:lpstr>PRCE2</vt:lpstr>
      <vt:lpstr>Parité 2024</vt:lpstr>
      <vt:lpstr>PG_04</vt:lpstr>
      <vt:lpstr>Nomenclature CNU</vt:lpstr>
      <vt:lpstr>'MCF EX'!Impression_des_titres</vt:lpstr>
      <vt:lpstr>'MCF HC'!Impression_des_titres</vt:lpstr>
      <vt:lpstr>PR1C!Impression_des_titres</vt:lpstr>
      <vt:lpstr>PRCE1!Impression_des_titres</vt:lpstr>
      <vt:lpstr>PRCE2!Impression_des_titres</vt:lpstr>
      <vt:lpstr>'bilan ts grades'!Zone_d_impression</vt:lpstr>
      <vt:lpstr>'BS2024'!Zone_d_impression</vt:lpstr>
      <vt:lpstr>'MCF HC'!Zone_d_impression</vt:lpstr>
      <vt:lpstr>'Nomenclature CNU'!Zone_d_impression</vt:lpstr>
      <vt:lpstr>'Parité 2024'!Zone_d_impression</vt:lpstr>
      <vt:lpstr>PG_00!Zone_d_impression</vt:lpstr>
      <vt:lpstr>PG_01!Zone_d_impression</vt:lpstr>
      <vt:lpstr>'PG_01-1'!Zone_d_impression</vt:lpstr>
      <vt:lpstr>PG_03!Zone_d_impression</vt:lpstr>
      <vt:lpstr>PG_04!Zone_d_impression</vt:lpstr>
      <vt:lpstr>PR1C!Zone_d_impression</vt:lpstr>
      <vt:lpstr>PRCE1!Zone_d_impression</vt:lpstr>
      <vt:lpstr>PRCE2!Zone_d_impression</vt:lpstr>
      <vt:lpstr>'Promo2014 CNU_synth_class'!Zone_d_impression</vt:lpstr>
      <vt:lpstr>'Promo2024 MCF HC CNU'!Zone_d_impression</vt:lpstr>
      <vt:lpstr>'Promo2024 PR 1C CNU'!Zone_d_impression</vt:lpstr>
      <vt:lpstr>'Promo2024 PR CE1 CNU'!Zone_d_impression</vt:lpstr>
      <vt:lpstr>'Promo2024 PR CE2 CNU'!Zone_d_impression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Ordinateur Personnel</dc:creator>
  <cp:lastModifiedBy>Administration centrale</cp:lastModifiedBy>
  <cp:lastPrinted>2025-09-19T09:22:33Z</cp:lastPrinted>
  <dcterms:created xsi:type="dcterms:W3CDTF">2010-10-12T10:28:56Z</dcterms:created>
  <dcterms:modified xsi:type="dcterms:W3CDTF">2025-12-08T13:35:56Z</dcterms:modified>
</cp:coreProperties>
</file>