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M:\str-dgesip-dgri-a2-insersup\A_NF_décembre_2025\Fichiers_annexes_nf\"/>
    </mc:Choice>
  </mc:AlternateContent>
  <bookViews>
    <workbookView xWindow="0" yWindow="0" windowWidth="28800" windowHeight="12300" firstSheet="1" activeTab="10"/>
  </bookViews>
  <sheets>
    <sheet name="Sommaire" sheetId="7" r:id="rId1"/>
    <sheet name="Graphique 1" sheetId="8" r:id="rId2"/>
    <sheet name="Grades_licence_master_donnees" sheetId="15" state="hidden" r:id="rId3"/>
    <sheet name="Grades_courbes" sheetId="17" state="hidden" r:id="rId4"/>
    <sheet name="Tableau 1" sheetId="9" r:id="rId5"/>
    <sheet name="Graphique 2" sheetId="10" r:id="rId6"/>
    <sheet name="Tableau 2" sheetId="11" r:id="rId7"/>
    <sheet name="  " sheetId="12" r:id="rId8"/>
    <sheet name="Annexe 1" sheetId="18" r:id="rId9"/>
    <sheet name="Annexe 2" sheetId="19" r:id="rId10"/>
    <sheet name="Annexe_3" sheetId="14" r:id="rId11"/>
  </sheets>
  <definedNames>
    <definedName name="_xlnm._FilterDatabase" localSheetId="2" hidden="1">Grades_licence_master_donnees!$A$1:$D$1047700</definedName>
  </definedNames>
  <calcPr calcId="162913"/>
  <pivotCaches>
    <pivotCache cacheId="19" r:id="rId12"/>
    <pivotCache cacheId="2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5" l="1"/>
  <c r="E15" i="15"/>
  <c r="E16" i="15"/>
  <c r="E17" i="15"/>
  <c r="E18" i="15"/>
  <c r="E19" i="15"/>
  <c r="E20" i="15"/>
  <c r="E21" i="15"/>
  <c r="E22" i="15"/>
  <c r="E23" i="15"/>
  <c r="E13" i="15"/>
  <c r="E3" i="15"/>
  <c r="E4" i="15"/>
  <c r="E5" i="15"/>
  <c r="E6" i="15"/>
  <c r="E7" i="15"/>
  <c r="E8" i="15"/>
  <c r="E9" i="15"/>
  <c r="E10" i="15"/>
  <c r="E11" i="15"/>
  <c r="E12" i="15"/>
  <c r="E2" i="15"/>
</calcChain>
</file>

<file path=xl/sharedStrings.xml><?xml version="1.0" encoding="utf-8"?>
<sst xmlns="http://schemas.openxmlformats.org/spreadsheetml/2006/main" count="192" uniqueCount="76">
  <si>
    <t>type de diplôme</t>
  </si>
  <si>
    <t>année</t>
  </si>
  <si>
    <t>mois</t>
  </si>
  <si>
    <t>taux_emploi_salarie</t>
  </si>
  <si>
    <t>2021-2022</t>
  </si>
  <si>
    <t>12 mois</t>
  </si>
  <si>
    <t>Total général</t>
  </si>
  <si>
    <t>Étiquettes de lignes</t>
  </si>
  <si>
    <t>Ensemble</t>
  </si>
  <si>
    <t>Femme</t>
  </si>
  <si>
    <t>Homme</t>
  </si>
  <si>
    <t>Grade licence</t>
  </si>
  <si>
    <t>Grade master</t>
  </si>
  <si>
    <t>Salariés</t>
  </si>
  <si>
    <t>Non salariés</t>
  </si>
  <si>
    <t>Taux d'emploi salarié en France de 6 à 30 mois des diplômes niveau Bac+3 grade licence et Bac+5 cinq grade master selon l'année universitaire - (en %)</t>
  </si>
  <si>
    <t>Taux d'emploi salarié en France des diplômés 2024 à 12 mois (en %) et évolution au regard de la promotion précédente (en point)</t>
  </si>
  <si>
    <t>Taux d’emploi salarié et non salarié en France des diplômés 2022 de formation d’ingénieure et de management (en %) 12 mois après leur diplomation</t>
  </si>
  <si>
    <t>Salaire net mensuel (en euros) des diplômés 2022 Bac+3 grade Licence et Bac+5 grade Master 12 mois après leur diplomation</t>
  </si>
  <si>
    <t>Retour au sommaire</t>
  </si>
  <si>
    <t>Graphique 1 - Taux d'emploi salarié en France de 6 à 30 mois des diplômes niveau Bac+3 grade licence et Bac+5 cinq grade master selon l'année universitaire - (en %)</t>
  </si>
  <si>
    <t>Tableau 1 - Taux d'emploi salarié en France des diplômés 2024 à 12 mois (en %) et évolution au regard de la promotion précédente (en point)</t>
  </si>
  <si>
    <t>Graphique 2 - Taux d’emploi salarié et non salarié en France des diplômés 2022 de formation d’ingénieure et de management (en %) 12 mois après leur diplomation</t>
  </si>
  <si>
    <t>Tableau 2 - Salaire net mensuel (en euros) des diplômés 2022 Bac+3 grade Licence et Bac+5 grade Master 12 mois après leur diplomation</t>
  </si>
  <si>
    <t>Bac+5 culture</t>
  </si>
  <si>
    <t>Bac+3 Culture</t>
  </si>
  <si>
    <t>53,1 (-3,2)</t>
  </si>
  <si>
    <t>55,1 (-0,6)</t>
  </si>
  <si>
    <t>53,8 (-2,2)</t>
  </si>
  <si>
    <t>Bac+5 Culture</t>
  </si>
  <si>
    <t>61,8 (+2,9)</t>
  </si>
  <si>
    <t>59,5 (+4,8)</t>
  </si>
  <si>
    <t>61,0 (+2,6)</t>
  </si>
  <si>
    <t>Bac+3 culture</t>
  </si>
  <si>
    <r>
      <t>1</t>
    </r>
    <r>
      <rPr>
        <vertAlign val="superscript"/>
        <sz val="9"/>
        <color rgb="FFFFFFFF"/>
        <rFont val="Calibri"/>
        <family val="2"/>
      </rPr>
      <t>er</t>
    </r>
    <r>
      <rPr>
        <sz val="9"/>
        <color rgb="FFFFFFFF"/>
        <rFont val="Calibri"/>
        <family val="2"/>
      </rPr>
      <t xml:space="preserve"> quartile</t>
    </r>
  </si>
  <si>
    <r>
      <t>3</t>
    </r>
    <r>
      <rPr>
        <vertAlign val="superscript"/>
        <sz val="9"/>
        <color rgb="FFFFFFFF"/>
        <rFont val="Calibri"/>
        <family val="2"/>
      </rPr>
      <t>ème</t>
    </r>
    <r>
      <rPr>
        <sz val="9"/>
        <color rgb="FFFFFFFF"/>
        <rFont val="Calibri"/>
        <family val="2"/>
      </rPr>
      <t xml:space="preserve"> quartile</t>
    </r>
  </si>
  <si>
    <r>
      <t xml:space="preserve">Champ : cette publication couvre les diplômés de nationalité française de moins de 30 ans de la promotion 2023-2024 qui ne poursuivent pas d’études en France en 2024-2025 </t>
    </r>
    <r>
      <rPr>
        <sz val="10"/>
        <color rgb="FFFF0000"/>
        <rFont val="Calibri"/>
        <family val="2"/>
        <scheme val="minor"/>
      </rPr>
      <t>(d'après les fichiers SISE inscriptions)</t>
    </r>
    <r>
      <rPr>
        <sz val="10"/>
        <color theme="1"/>
        <rFont val="Calibri"/>
        <family val="2"/>
        <scheme val="minor"/>
      </rPr>
      <t>.</t>
    </r>
  </si>
  <si>
    <t>Contenu du fichier:</t>
  </si>
  <si>
    <t>diplome_vise_niveau_bac_plus_cinq_grade_master</t>
  </si>
  <si>
    <t>diplome_vise_niveau_bac_plus_trois_grade_licence</t>
  </si>
  <si>
    <t>2022-2023</t>
  </si>
  <si>
    <t>2023-2024</t>
  </si>
  <si>
    <t>18 mois</t>
  </si>
  <si>
    <t>24 mois</t>
  </si>
  <si>
    <t>30 mois</t>
  </si>
  <si>
    <t>6 mois</t>
  </si>
  <si>
    <t>Étiquettes de colonnes</t>
  </si>
  <si>
    <t>type</t>
  </si>
  <si>
    <t>diplome_vise_niveau_bac_plus_cinq_grade_master2021-2022</t>
  </si>
  <si>
    <t>diplome_vise_niveau_bac_plus_cinq_grade_master2022-2023</t>
  </si>
  <si>
    <t>diplome_vise_niveau_bac_plus_cinq_grade_master2023-2024</t>
  </si>
  <si>
    <t>Somme de taux_emploi_salarie</t>
  </si>
  <si>
    <t>Répartition des types de contrat de travail en fonction du genre pour les diplômés niveau Bac+3 grade licence, 12 mois après leur diplomation (en%)</t>
  </si>
  <si>
    <t>Répartition des types de contrat de travail en fonction du genre pour les diplômés niveau Bac+5 cinq grade master 12 mois après leur diplomation (en%)</t>
  </si>
  <si>
    <t>Autre nature de contrat, convention, mandat</t>
  </si>
  <si>
    <t>Contrat d'engagement éducatif</t>
  </si>
  <si>
    <t>Contrat de mission (contrat de travail temporaire)</t>
  </si>
  <si>
    <t>Contrat de mission d’un collaborateur occasionnel du service public (COSP) ou assimilé</t>
  </si>
  <si>
    <t>Contrat de travail à durée déterminée de droit privé</t>
  </si>
  <si>
    <t>Contrat de travail à durée déterminée de droit public</t>
  </si>
  <si>
    <t>Contrat de travail à durée indéterminée de Chantier ou d'opération</t>
  </si>
  <si>
    <t>Contrat de travail à durée indéterminée de droit privé</t>
  </si>
  <si>
    <t>Contrat de travail à durée indéterminée de droit public</t>
  </si>
  <si>
    <t>Contrat à durée indéterminée intermittent</t>
  </si>
  <si>
    <t>Convention de stage (hors formation professionnelle)</t>
  </si>
  <si>
    <t>Mandat social</t>
  </si>
  <si>
    <t>Nomination dans la fonction publique (par arrêté, par décision,…)</t>
  </si>
  <si>
    <t>Volontariat de service civique</t>
  </si>
  <si>
    <t>[FP] Cumul d’activité à titre accessoire</t>
  </si>
  <si>
    <t>[FP] Détachement d’un agent d’une Fonction Publique ne donnant pas lieu à pension (ENCP)</t>
  </si>
  <si>
    <t>Nature</t>
  </si>
  <si>
    <t>Genre</t>
  </si>
  <si>
    <t>Annexe 1 - Répartition des types de contrat de travail en fonction du genre pour les diplômés niveau Bac+3 grade licence, 12 mois après leur diplomation (en%)</t>
  </si>
  <si>
    <t>Annexe 2 - Répartition des types de contrat de travail en fonction du genre pour les diplômés niveau Bac+5 cinq grade master 12 mois après leur diplomation (en%)</t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</si>
  <si>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MESRE-SIES. InserSup 2024.</t>
    </r>
  </si>
  <si>
    <t>Annexe 3 - Taux d’emploi salarié et non salarié en France des diplômés 2022 de formation d’ingénieure et de management (en %) 12 mois après leur diplomation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</si>
</sst>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6"/>
      <color rgb="FFFFFFFF"/>
      <name val="Calibri"/>
      <family val="2"/>
    </font>
    <font>
      <sz val="9"/>
      <color rgb="FFFFFFFF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vertAlign val="superscript"/>
      <sz val="9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0" borderId="0" xfId="1"/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" fillId="0" borderId="0" xfId="0" applyFont="1" applyAlignment="1"/>
    <xf numFmtId="0" fontId="11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[NF_culture.xlsx]Grades_courbes!Tableau croisé dynamique2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6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9"/>
        <c:spPr>
          <a:solidFill>
            <a:schemeClr val="accent1"/>
          </a:solidFill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12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3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4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15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6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17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Grades_courbes!$B$3:$B$4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Grades_courbes!$B$5:$B$10</c:f>
              <c:numCache>
                <c:formatCode>General</c:formatCode>
                <c:ptCount val="5"/>
                <c:pt idx="0">
                  <c:v>46.4</c:v>
                </c:pt>
                <c:pt idx="1">
                  <c:v>47.7</c:v>
                </c:pt>
                <c:pt idx="2">
                  <c:v>48.1</c:v>
                </c:pt>
                <c:pt idx="3">
                  <c:v>48.1</c:v>
                </c:pt>
                <c:pt idx="4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1-4509-966C-4D4B44AA9DCA}"/>
            </c:ext>
          </c:extLst>
        </c:ser>
        <c:ser>
          <c:idx val="1"/>
          <c:order val="1"/>
          <c:tx>
            <c:strRef>
              <c:f>Grades_courbes!$C$3:$C$4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Grades_courbes!$C$5:$C$10</c:f>
              <c:numCache>
                <c:formatCode>General</c:formatCode>
                <c:ptCount val="5"/>
                <c:pt idx="0">
                  <c:v>50.7</c:v>
                </c:pt>
                <c:pt idx="1">
                  <c:v>56</c:v>
                </c:pt>
                <c:pt idx="2">
                  <c:v>53.8</c:v>
                </c:pt>
                <c:pt idx="3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1-4509-966C-4D4B44AA9DCA}"/>
            </c:ext>
          </c:extLst>
        </c:ser>
        <c:ser>
          <c:idx val="2"/>
          <c:order val="2"/>
          <c:tx>
            <c:strRef>
              <c:f>Grades_courbes!$D$3:$D$4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Grades_courbes!$D$5:$D$10</c:f>
              <c:numCache>
                <c:formatCode>General</c:formatCode>
                <c:ptCount val="5"/>
                <c:pt idx="0">
                  <c:v>49</c:v>
                </c:pt>
                <c:pt idx="1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1-4509-966C-4D4B44AA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874240"/>
        <c:axId val="517874896"/>
      </c:lineChart>
      <c:lineChart>
        <c:grouping val="standard"/>
        <c:varyColors val="0"/>
        <c:ser>
          <c:idx val="3"/>
          <c:order val="3"/>
          <c:tx>
            <c:strRef>
              <c:f>Grades_courbes!$E$3:$E$4</c:f>
              <c:strCache>
                <c:ptCount val="1"/>
                <c:pt idx="0">
                  <c:v>diplome_vise_niveau_bac_plus_cinq_grade_master2021-2022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Grades_courbes!$E$5:$E$10</c:f>
              <c:numCache>
                <c:formatCode>General</c:formatCode>
                <c:ptCount val="5"/>
                <c:pt idx="0">
                  <c:v>51.8</c:v>
                </c:pt>
                <c:pt idx="1">
                  <c:v>58.9</c:v>
                </c:pt>
                <c:pt idx="2">
                  <c:v>57.1</c:v>
                </c:pt>
                <c:pt idx="3">
                  <c:v>57.6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1-4509-966C-4D4B44AA9DCA}"/>
            </c:ext>
          </c:extLst>
        </c:ser>
        <c:ser>
          <c:idx val="4"/>
          <c:order val="4"/>
          <c:tx>
            <c:strRef>
              <c:f>Grades_courbes!$F$3:$F$4</c:f>
              <c:strCache>
                <c:ptCount val="1"/>
                <c:pt idx="0">
                  <c:v>diplome_vise_niveau_bac_plus_cinq_grade_master2022-2023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Grades_courbes!$F$5:$F$10</c:f>
              <c:numCache>
                <c:formatCode>General</c:formatCode>
                <c:ptCount val="5"/>
                <c:pt idx="0">
                  <c:v>49.7</c:v>
                </c:pt>
                <c:pt idx="1">
                  <c:v>57.4</c:v>
                </c:pt>
                <c:pt idx="2">
                  <c:v>55.1</c:v>
                </c:pt>
                <c:pt idx="3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91-4509-966C-4D4B44AA9DCA}"/>
            </c:ext>
          </c:extLst>
        </c:ser>
        <c:ser>
          <c:idx val="5"/>
          <c:order val="5"/>
          <c:tx>
            <c:strRef>
              <c:f>Grades_courbes!$G$3:$G$4</c:f>
              <c:strCache>
                <c:ptCount val="1"/>
                <c:pt idx="0">
                  <c:v>diplome_vise_niveau_bac_plus_cinq_grade_master2023-2024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Grades_courbes!$G$5:$G$10</c:f>
              <c:numCache>
                <c:formatCode>General</c:formatCode>
                <c:ptCount val="5"/>
                <c:pt idx="0">
                  <c:v>52.6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91-4509-966C-4D4B44AA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38920"/>
        <c:axId val="440851056"/>
      </c:lineChart>
      <c:catAx>
        <c:axId val="5178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874896"/>
        <c:crosses val="autoZero"/>
        <c:auto val="1"/>
        <c:lblAlgn val="ctr"/>
        <c:lblOffset val="100"/>
        <c:noMultiLvlLbl val="0"/>
      </c:catAx>
      <c:valAx>
        <c:axId val="517874896"/>
        <c:scaling>
          <c:orientation val="minMax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874240"/>
        <c:crosses val="autoZero"/>
        <c:crossBetween val="between"/>
      </c:valAx>
      <c:valAx>
        <c:axId val="4408510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838920"/>
        <c:crosses val="max"/>
        <c:crossBetween val="between"/>
      </c:valAx>
      <c:catAx>
        <c:axId val="44083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85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[NF_culture.xlsx]Grades_courbes!Tableau croisé dynamique2</c:name>
    <c:fmtId val="1"/>
  </c:pivotSource>
  <c:chart>
    <c:autoTitleDeleted val="0"/>
    <c:pivotFmts>
      <c:pivotFmt>
        <c:idx val="0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1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  <c:pivotFmt>
        <c:idx val="3"/>
        <c:spPr>
          <a:ln w="19050" cap="rnd">
            <a:solidFill>
              <a:schemeClr val="accent5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19050">
              <a:solidFill>
                <a:schemeClr val="accent5"/>
              </a:solidFill>
            </a:ln>
            <a:effectLst/>
          </c:spPr>
        </c:marker>
      </c:pivotFmt>
      <c:pivotFmt>
        <c:idx val="4"/>
        <c:spPr>
          <a:ln w="19050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19050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ln w="19050" cap="rnd">
            <a:solidFill>
              <a:srgbClr val="00B0F0"/>
            </a:solidFill>
            <a:prstDash val="dash"/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19050">
              <a:solidFill>
                <a:srgbClr val="00B0F0"/>
              </a:solidFill>
              <a:prstDash val="dash"/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Grades_courbes!$B$3:$B$4</c:f>
              <c:strCache>
                <c:ptCount val="1"/>
                <c:pt idx="0">
                  <c:v>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Grades_courbes!$B$5:$B$10</c:f>
              <c:numCache>
                <c:formatCode>General</c:formatCode>
                <c:ptCount val="5"/>
                <c:pt idx="0">
                  <c:v>46.4</c:v>
                </c:pt>
                <c:pt idx="1">
                  <c:v>47.7</c:v>
                </c:pt>
                <c:pt idx="2">
                  <c:v>48.1</c:v>
                </c:pt>
                <c:pt idx="3">
                  <c:v>48.1</c:v>
                </c:pt>
                <c:pt idx="4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F-4B75-9209-8A0DDEE8BF18}"/>
            </c:ext>
          </c:extLst>
        </c:ser>
        <c:ser>
          <c:idx val="1"/>
          <c:order val="1"/>
          <c:tx>
            <c:strRef>
              <c:f>Grades_courbes!$C$3:$C$4</c:f>
              <c:strCache>
                <c:ptCount val="1"/>
                <c:pt idx="0">
                  <c:v>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Grades_courbes!$C$5:$C$10</c:f>
              <c:numCache>
                <c:formatCode>General</c:formatCode>
                <c:ptCount val="5"/>
                <c:pt idx="0">
                  <c:v>50.7</c:v>
                </c:pt>
                <c:pt idx="1">
                  <c:v>56</c:v>
                </c:pt>
                <c:pt idx="2">
                  <c:v>53.8</c:v>
                </c:pt>
                <c:pt idx="3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F-4B75-9209-8A0DDEE8BF18}"/>
            </c:ext>
          </c:extLst>
        </c:ser>
        <c:ser>
          <c:idx val="2"/>
          <c:order val="2"/>
          <c:tx>
            <c:strRef>
              <c:f>Grades_courbes!$D$3:$D$4</c:f>
              <c:strCache>
                <c:ptCount val="1"/>
                <c:pt idx="0">
                  <c:v>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Grades_courbes!$D$5:$D$10</c:f>
              <c:numCache>
                <c:formatCode>General</c:formatCode>
                <c:ptCount val="5"/>
                <c:pt idx="0">
                  <c:v>49</c:v>
                </c:pt>
                <c:pt idx="1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F-4B75-9209-8A0DDEE8B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874240"/>
        <c:axId val="517874896"/>
      </c:lineChart>
      <c:lineChart>
        <c:grouping val="standard"/>
        <c:varyColors val="0"/>
        <c:ser>
          <c:idx val="3"/>
          <c:order val="3"/>
          <c:tx>
            <c:strRef>
              <c:f>Grades_courbes!$E$3:$E$4</c:f>
              <c:strCache>
                <c:ptCount val="1"/>
                <c:pt idx="0">
                  <c:v>diplome_vise_niveau_bac_plus_cinq_grade_master2021-2022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Grades_courbes!$E$5:$E$10</c:f>
              <c:numCache>
                <c:formatCode>General</c:formatCode>
                <c:ptCount val="5"/>
                <c:pt idx="0">
                  <c:v>51.8</c:v>
                </c:pt>
                <c:pt idx="1">
                  <c:v>58.9</c:v>
                </c:pt>
                <c:pt idx="2">
                  <c:v>57.1</c:v>
                </c:pt>
                <c:pt idx="3">
                  <c:v>57.6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3F-4B75-9209-8A0DDEE8BF18}"/>
            </c:ext>
          </c:extLst>
        </c:ser>
        <c:ser>
          <c:idx val="4"/>
          <c:order val="4"/>
          <c:tx>
            <c:strRef>
              <c:f>Grades_courbes!$F$3:$F$4</c:f>
              <c:strCache>
                <c:ptCount val="1"/>
                <c:pt idx="0">
                  <c:v>diplome_vise_niveau_bac_plus_cinq_grade_master2022-2023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9050">
                <a:solidFill>
                  <a:schemeClr val="accent6"/>
                </a:solidFill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Grades_courbes!$F$5:$F$10</c:f>
              <c:numCache>
                <c:formatCode>General</c:formatCode>
                <c:ptCount val="5"/>
                <c:pt idx="0">
                  <c:v>49.7</c:v>
                </c:pt>
                <c:pt idx="1">
                  <c:v>57.4</c:v>
                </c:pt>
                <c:pt idx="2">
                  <c:v>55.1</c:v>
                </c:pt>
                <c:pt idx="3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3F-4B75-9209-8A0DDEE8BF18}"/>
            </c:ext>
          </c:extLst>
        </c:ser>
        <c:ser>
          <c:idx val="5"/>
          <c:order val="5"/>
          <c:tx>
            <c:strRef>
              <c:f>Grades_courbes!$G$3:$G$4</c:f>
              <c:strCache>
                <c:ptCount val="1"/>
                <c:pt idx="0">
                  <c:v>diplome_vise_niveau_bac_plus_cinq_grade_master2023-2024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19050">
                <a:solidFill>
                  <a:srgbClr val="00B0F0"/>
                </a:solidFill>
                <a:prstDash val="dash"/>
              </a:ln>
              <a:effectLst/>
            </c:spPr>
          </c:marker>
          <c:cat>
            <c:strRef>
              <c:f>Grades_courbes!$A$5:$A$10</c:f>
              <c:strCache>
                <c:ptCount val="5"/>
                <c:pt idx="0">
                  <c:v>6 mois</c:v>
                </c:pt>
                <c:pt idx="1">
                  <c:v>12 mois</c:v>
                </c:pt>
                <c:pt idx="2">
                  <c:v>18 mois</c:v>
                </c:pt>
                <c:pt idx="3">
                  <c:v>24 mois</c:v>
                </c:pt>
                <c:pt idx="4">
                  <c:v>30 mois</c:v>
                </c:pt>
              </c:strCache>
            </c:strRef>
          </c:cat>
          <c:val>
            <c:numRef>
              <c:f>Grades_courbes!$G$5:$G$10</c:f>
              <c:numCache>
                <c:formatCode>General</c:formatCode>
                <c:ptCount val="5"/>
                <c:pt idx="0">
                  <c:v>52.6</c:v>
                </c:pt>
                <c:pt idx="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3F-4B75-9209-8A0DDEE8B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38920"/>
        <c:axId val="440851056"/>
      </c:lineChart>
      <c:catAx>
        <c:axId val="51787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874896"/>
        <c:crosses val="autoZero"/>
        <c:auto val="1"/>
        <c:lblAlgn val="ctr"/>
        <c:lblOffset val="100"/>
        <c:noMultiLvlLbl val="0"/>
      </c:catAx>
      <c:valAx>
        <c:axId val="517874896"/>
        <c:scaling>
          <c:orientation val="minMax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7874240"/>
        <c:crosses val="autoZero"/>
        <c:crossBetween val="between"/>
      </c:valAx>
      <c:valAx>
        <c:axId val="4408510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838920"/>
        <c:crosses val="max"/>
        <c:crossBetween val="between"/>
      </c:valAx>
      <c:catAx>
        <c:axId val="44083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85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[NF_culture.xlsx]Annexe_3!Tableau croisé dynamique1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Annexe_3!$B$3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Annexe_3!$A$4:$A$12</c:f>
              <c:multiLvlStrCache>
                <c:ptCount val="6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</c:lvl>
                <c:lvl>
                  <c:pt idx="0">
                    <c:v>Grade licence</c:v>
                  </c:pt>
                  <c:pt idx="3">
                    <c:v>Grade master</c:v>
                  </c:pt>
                </c:lvl>
              </c:multiLvlStrCache>
            </c:multiLvlStrRef>
          </c:cat>
          <c:val>
            <c:numRef>
              <c:f>Annexe_3!$B$4:$B$12</c:f>
              <c:numCache>
                <c:formatCode>General</c:formatCode>
                <c:ptCount val="6"/>
                <c:pt idx="0">
                  <c:v>45.3</c:v>
                </c:pt>
                <c:pt idx="1">
                  <c:v>51.8</c:v>
                </c:pt>
                <c:pt idx="2">
                  <c:v>47.7</c:v>
                </c:pt>
                <c:pt idx="3">
                  <c:v>58</c:v>
                </c:pt>
                <c:pt idx="4">
                  <c:v>60.3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2-4018-867C-57FD55852B18}"/>
            </c:ext>
          </c:extLst>
        </c:ser>
        <c:ser>
          <c:idx val="1"/>
          <c:order val="1"/>
          <c:tx>
            <c:strRef>
              <c:f>Annexe_3!$C$3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Annexe_3!$A$4:$A$12</c:f>
              <c:multiLvlStrCache>
                <c:ptCount val="6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</c:lvl>
                <c:lvl>
                  <c:pt idx="0">
                    <c:v>Grade licence</c:v>
                  </c:pt>
                  <c:pt idx="3">
                    <c:v>Grade master</c:v>
                  </c:pt>
                </c:lvl>
              </c:multiLvlStrCache>
            </c:multiLvlStrRef>
          </c:cat>
          <c:val>
            <c:numRef>
              <c:f>Annexe_3!$C$4:$C$12</c:f>
              <c:numCache>
                <c:formatCode>General</c:formatCode>
                <c:ptCount val="6"/>
                <c:pt idx="0">
                  <c:v>3.5</c:v>
                </c:pt>
                <c:pt idx="1">
                  <c:v>2.2000000000000002</c:v>
                </c:pt>
                <c:pt idx="2">
                  <c:v>3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2-4018-867C-57FD5585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191408"/>
        <c:axId val="395183208"/>
      </c:barChart>
      <c:catAx>
        <c:axId val="39519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183208"/>
        <c:crosses val="autoZero"/>
        <c:auto val="1"/>
        <c:lblAlgn val="ctr"/>
        <c:lblOffset val="100"/>
        <c:noMultiLvlLbl val="0"/>
      </c:catAx>
      <c:valAx>
        <c:axId val="39518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19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[NF_culture.xlsx]Annexe_3!Tableau croisé dynamique1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Annexe_3!$B$3</c:f>
              <c:strCache>
                <c:ptCount val="1"/>
                <c:pt idx="0">
                  <c:v>Salariés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Annexe_3!$A$4:$A$12</c:f>
              <c:multiLvlStrCache>
                <c:ptCount val="6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</c:lvl>
                <c:lvl>
                  <c:pt idx="0">
                    <c:v>Grade licence</c:v>
                  </c:pt>
                  <c:pt idx="3">
                    <c:v>Grade master</c:v>
                  </c:pt>
                </c:lvl>
              </c:multiLvlStrCache>
            </c:multiLvlStrRef>
          </c:cat>
          <c:val>
            <c:numRef>
              <c:f>Annexe_3!$B$4:$B$12</c:f>
              <c:numCache>
                <c:formatCode>General</c:formatCode>
                <c:ptCount val="6"/>
                <c:pt idx="0">
                  <c:v>45.3</c:v>
                </c:pt>
                <c:pt idx="1">
                  <c:v>51.8</c:v>
                </c:pt>
                <c:pt idx="2">
                  <c:v>47.7</c:v>
                </c:pt>
                <c:pt idx="3">
                  <c:v>58</c:v>
                </c:pt>
                <c:pt idx="4">
                  <c:v>60.3</c:v>
                </c:pt>
                <c:pt idx="5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1-4B79-AACD-45676273CFF7}"/>
            </c:ext>
          </c:extLst>
        </c:ser>
        <c:ser>
          <c:idx val="1"/>
          <c:order val="1"/>
          <c:tx>
            <c:strRef>
              <c:f>Annexe_3!$C$3</c:f>
              <c:strCache>
                <c:ptCount val="1"/>
                <c:pt idx="0">
                  <c:v>Non salariés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Annexe_3!$A$4:$A$12</c:f>
              <c:multiLvlStrCache>
                <c:ptCount val="6"/>
                <c:lvl>
                  <c:pt idx="0">
                    <c:v>Femme</c:v>
                  </c:pt>
                  <c:pt idx="1">
                    <c:v>Homme</c:v>
                  </c:pt>
                  <c:pt idx="2">
                    <c:v>Ensemble</c:v>
                  </c:pt>
                  <c:pt idx="3">
                    <c:v>Femme</c:v>
                  </c:pt>
                  <c:pt idx="4">
                    <c:v>Homme</c:v>
                  </c:pt>
                  <c:pt idx="5">
                    <c:v>Ensemble</c:v>
                  </c:pt>
                </c:lvl>
                <c:lvl>
                  <c:pt idx="0">
                    <c:v>Grade licence</c:v>
                  </c:pt>
                  <c:pt idx="3">
                    <c:v>Grade master</c:v>
                  </c:pt>
                </c:lvl>
              </c:multiLvlStrCache>
            </c:multiLvlStrRef>
          </c:cat>
          <c:val>
            <c:numRef>
              <c:f>Annexe_3!$C$4:$C$12</c:f>
              <c:numCache>
                <c:formatCode>General</c:formatCode>
                <c:ptCount val="6"/>
                <c:pt idx="0">
                  <c:v>3.5</c:v>
                </c:pt>
                <c:pt idx="1">
                  <c:v>2.2000000000000002</c:v>
                </c:pt>
                <c:pt idx="2">
                  <c:v>3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1-4B79-AACD-45676273C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191408"/>
        <c:axId val="395183208"/>
      </c:barChart>
      <c:catAx>
        <c:axId val="39519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183208"/>
        <c:crosses val="autoZero"/>
        <c:auto val="1"/>
        <c:lblAlgn val="ctr"/>
        <c:lblOffset val="100"/>
        <c:noMultiLvlLbl val="0"/>
      </c:catAx>
      <c:valAx>
        <c:axId val="39518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519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25</xdr:row>
      <xdr:rowOff>104774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0.40521</cdr:x>
      <cdr:y>0.06569</cdr:y>
    </cdr:from>
    <cdr:to>
      <cdr:x>0.90521</cdr:x>
      <cdr:y>0.15815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52614" y="257174"/>
          <a:ext cx="22860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Bac+5</a:t>
          </a:r>
          <a:r>
            <a:rPr lang="fr-FR" sz="1100" baseline="0"/>
            <a:t> grade Master (éch.droite-&gt;)</a:t>
          </a:r>
          <a:endParaRPr lang="fr-FR" sz="1100"/>
        </a:p>
      </cdr:txBody>
    </cdr:sp>
  </cdr:relSizeAnchor>
  <cdr:relSizeAnchor xmlns:cdr="http://schemas.openxmlformats.org/drawingml/2006/chartDrawing">
    <cdr:from>
      <cdr:x>0.06736</cdr:x>
      <cdr:y>0.43633</cdr:y>
    </cdr:from>
    <cdr:to>
      <cdr:x>0.56736</cdr:x>
      <cdr:y>0.52879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7975" y="1708150"/>
          <a:ext cx="22860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&lt;- Bac+3</a:t>
          </a:r>
          <a:r>
            <a:rPr lang="fr-FR" sz="1100" baseline="0"/>
            <a:t> grade Licence (éch.gauche)</a:t>
          </a:r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1185862</xdr:colOff>
      <xdr:row>7</xdr:row>
      <xdr:rowOff>19051</xdr:rowOff>
    </xdr:from>
    <xdr:to>
      <xdr:col>4</xdr:col>
      <xdr:colOff>2871787</xdr:colOff>
      <xdr:row>27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0.40521</cdr:x>
      <cdr:y>0.06569</cdr:y>
    </cdr:from>
    <cdr:to>
      <cdr:x>0.90521</cdr:x>
      <cdr:y>0.15815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52614" y="257174"/>
          <a:ext cx="22860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/>
            <a:t>Bac+5</a:t>
          </a:r>
          <a:r>
            <a:rPr lang="fr-FR" sz="1100" baseline="0"/>
            <a:t> grade Master (éch.droite-&gt;)</a:t>
          </a:r>
          <a:endParaRPr lang="fr-FR" sz="1100"/>
        </a:p>
      </cdr:txBody>
    </cdr:sp>
  </cdr:relSizeAnchor>
  <cdr:relSizeAnchor xmlns:cdr="http://schemas.openxmlformats.org/drawingml/2006/chartDrawing">
    <cdr:from>
      <cdr:x>0.06736</cdr:x>
      <cdr:y>0.43633</cdr:y>
    </cdr:from>
    <cdr:to>
      <cdr:x>0.56736</cdr:x>
      <cdr:y>0.52879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7975" y="1708150"/>
          <a:ext cx="22860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/>
            <a:t>&lt;- Bac+3</a:t>
          </a:r>
          <a:r>
            <a:rPr lang="fr-FR" sz="1100" baseline="0"/>
            <a:t> grade Licence (éch.gauche)</a:t>
          </a:r>
          <a:endParaRPr lang="fr-F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19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223837</xdr:colOff>
      <xdr:row>1</xdr:row>
      <xdr:rowOff>133350</xdr:rowOff>
    </xdr:from>
    <xdr:to>
      <xdr:col>9</xdr:col>
      <xdr:colOff>223837</xdr:colOff>
      <xdr:row>16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ion centrale" refreshedDate="46001.734097569446" createdVersion="6" refreshedVersion="6" minRefreshableVersion="3" recordCount="6">
  <cacheSource type="worksheet">
    <worksheetSource ref="A1:H7" sheet="Annexe_4"/>
  </cacheSource>
  <cacheFields count="8">
    <cacheField name="type de diplôme" numFmtId="0">
      <sharedItems count="2">
        <s v="Grade licence"/>
        <s v="Grade master"/>
      </sharedItems>
    </cacheField>
    <cacheField name="année" numFmtId="0">
      <sharedItems/>
    </cacheField>
    <cacheField name="mois" numFmtId="0">
      <sharedItems/>
    </cacheField>
    <cacheField name="taux_emploi_salarie" numFmtId="0">
      <sharedItems containsSemiMixedTypes="0" containsString="0" containsNumber="1" minValue="45.3" maxValue="60.3"/>
    </cacheField>
    <cacheField name="taux_emploi_non_salarie" numFmtId="0">
      <sharedItems containsSemiMixedTypes="0" containsString="0" containsNumber="1" minValue="2.2000000000000002" maxValue="9.1999999999999993"/>
    </cacheField>
    <cacheField name="sexe" numFmtId="0">
      <sharedItems count="3">
        <s v="Ensemble"/>
        <s v="Femme"/>
        <s v="Homme"/>
      </sharedItems>
    </cacheField>
    <cacheField name="domaine_discipline" numFmtId="0">
      <sharedItems/>
    </cacheField>
    <cacheField name="champs_nf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istration centrale" refreshedDate="46002.433409953701" createdVersion="6" refreshedVersion="6" minRefreshableVersion="3" recordCount="22">
  <cacheSource type="worksheet">
    <worksheetSource ref="A1:E23" sheet="Grades_licence_master_donnees"/>
  </cacheSource>
  <cacheFields count="5">
    <cacheField name="type de diplôme" numFmtId="0">
      <sharedItems/>
    </cacheField>
    <cacheField name="année" numFmtId="0">
      <sharedItems/>
    </cacheField>
    <cacheField name="mois" numFmtId="0">
      <sharedItems count="5">
        <s v="12 mois"/>
        <s v="18 mois"/>
        <s v="24 mois"/>
        <s v="30 mois"/>
        <s v="6 mois"/>
      </sharedItems>
    </cacheField>
    <cacheField name="taux_emploi_salarie" numFmtId="0">
      <sharedItems containsSemiMixedTypes="0" containsString="0" containsNumber="1" minValue="46.4" maxValue="62.9"/>
    </cacheField>
    <cacheField name="type" numFmtId="0">
      <sharedItems count="6">
        <s v="diplome_vise_niveau_bac_plus_cinq_grade_master2021-2022"/>
        <s v="diplome_vise_niveau_bac_plus_cinq_grade_master2022-2023"/>
        <s v="diplome_vise_niveau_bac_plus_cinq_grade_master2023-2024"/>
        <s v="2021-2022"/>
        <s v="2022-2023"/>
        <s v="2023-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s v="2021-2022"/>
    <s v="12 mois"/>
    <n v="47.7"/>
    <n v="3"/>
    <x v="0"/>
    <s v="ensemble"/>
    <s v="ensemble"/>
  </r>
  <r>
    <x v="0"/>
    <s v="2021-2022"/>
    <s v="12 mois"/>
    <n v="45.3"/>
    <n v="3.5"/>
    <x v="1"/>
    <s v="ensemble"/>
    <s v="ensemble"/>
  </r>
  <r>
    <x v="0"/>
    <s v="2021-2022"/>
    <s v="12 mois"/>
    <n v="51.8"/>
    <n v="2.2000000000000002"/>
    <x v="2"/>
    <s v="ensemble"/>
    <s v="ensemble"/>
  </r>
  <r>
    <x v="1"/>
    <s v="2021-2022"/>
    <s v="12 mois"/>
    <n v="58.9"/>
    <n v="8.8000000000000007"/>
    <x v="0"/>
    <s v="ensemble"/>
    <s v="ensemble"/>
  </r>
  <r>
    <x v="1"/>
    <s v="2021-2022"/>
    <s v="12 mois"/>
    <n v="58"/>
    <n v="8.6999999999999993"/>
    <x v="1"/>
    <s v="ensemble"/>
    <s v="ensemble"/>
  </r>
  <r>
    <x v="1"/>
    <s v="2021-2022"/>
    <s v="12 mois"/>
    <n v="60.3"/>
    <n v="9.1999999999999993"/>
    <x v="2"/>
    <s v="ensemble"/>
    <s v="ensembl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">
  <r>
    <s v="diplome_vise_niveau_bac_plus_cinq_grade_master"/>
    <s v="2021-2022"/>
    <x v="0"/>
    <n v="58.9"/>
    <x v="0"/>
  </r>
  <r>
    <s v="diplome_vise_niveau_bac_plus_cinq_grade_master"/>
    <s v="2021-2022"/>
    <x v="1"/>
    <n v="57.1"/>
    <x v="0"/>
  </r>
  <r>
    <s v="diplome_vise_niveau_bac_plus_cinq_grade_master"/>
    <s v="2021-2022"/>
    <x v="2"/>
    <n v="57.6"/>
    <x v="0"/>
  </r>
  <r>
    <s v="diplome_vise_niveau_bac_plus_cinq_grade_master"/>
    <s v="2021-2022"/>
    <x v="3"/>
    <n v="56.1"/>
    <x v="0"/>
  </r>
  <r>
    <s v="diplome_vise_niveau_bac_plus_cinq_grade_master"/>
    <s v="2021-2022"/>
    <x v="4"/>
    <n v="51.8"/>
    <x v="0"/>
  </r>
  <r>
    <s v="diplome_vise_niveau_bac_plus_cinq_grade_master"/>
    <s v="2022-2023"/>
    <x v="0"/>
    <n v="57.4"/>
    <x v="1"/>
  </r>
  <r>
    <s v="diplome_vise_niveau_bac_plus_cinq_grade_master"/>
    <s v="2022-2023"/>
    <x v="1"/>
    <n v="55.1"/>
    <x v="1"/>
  </r>
  <r>
    <s v="diplome_vise_niveau_bac_plus_cinq_grade_master"/>
    <s v="2022-2023"/>
    <x v="2"/>
    <n v="59.8"/>
    <x v="1"/>
  </r>
  <r>
    <s v="diplome_vise_niveau_bac_plus_cinq_grade_master"/>
    <s v="2022-2023"/>
    <x v="4"/>
    <n v="49.7"/>
    <x v="1"/>
  </r>
  <r>
    <s v="diplome_vise_niveau_bac_plus_cinq_grade_master"/>
    <s v="2023-2024"/>
    <x v="0"/>
    <n v="61"/>
    <x v="2"/>
  </r>
  <r>
    <s v="diplome_vise_niveau_bac_plus_cinq_grade_master"/>
    <s v="2023-2024"/>
    <x v="4"/>
    <n v="52.6"/>
    <x v="2"/>
  </r>
  <r>
    <s v="diplome_vise_niveau_bac_plus_trois_grade_licence"/>
    <s v="2021-2022"/>
    <x v="0"/>
    <n v="47.7"/>
    <x v="3"/>
  </r>
  <r>
    <s v="diplome_vise_niveau_bac_plus_trois_grade_licence"/>
    <s v="2021-2022"/>
    <x v="1"/>
    <n v="48.1"/>
    <x v="3"/>
  </r>
  <r>
    <s v="diplome_vise_niveau_bac_plus_trois_grade_licence"/>
    <s v="2021-2022"/>
    <x v="2"/>
    <n v="48.1"/>
    <x v="3"/>
  </r>
  <r>
    <s v="diplome_vise_niveau_bac_plus_trois_grade_licence"/>
    <s v="2021-2022"/>
    <x v="3"/>
    <n v="47.9"/>
    <x v="3"/>
  </r>
  <r>
    <s v="diplome_vise_niveau_bac_plus_trois_grade_licence"/>
    <s v="2021-2022"/>
    <x v="4"/>
    <n v="46.4"/>
    <x v="3"/>
  </r>
  <r>
    <s v="diplome_vise_niveau_bac_plus_trois_grade_licence"/>
    <s v="2022-2023"/>
    <x v="0"/>
    <n v="56"/>
    <x v="4"/>
  </r>
  <r>
    <s v="diplome_vise_niveau_bac_plus_trois_grade_licence"/>
    <s v="2022-2023"/>
    <x v="1"/>
    <n v="53.8"/>
    <x v="4"/>
  </r>
  <r>
    <s v="diplome_vise_niveau_bac_plus_trois_grade_licence"/>
    <s v="2022-2023"/>
    <x v="2"/>
    <n v="62.9"/>
    <x v="4"/>
  </r>
  <r>
    <s v="diplome_vise_niveau_bac_plus_trois_grade_licence"/>
    <s v="2022-2023"/>
    <x v="4"/>
    <n v="50.7"/>
    <x v="4"/>
  </r>
  <r>
    <s v="diplome_vise_niveau_bac_plus_trois_grade_licence"/>
    <s v="2023-2024"/>
    <x v="0"/>
    <n v="53.8"/>
    <x v="5"/>
  </r>
  <r>
    <s v="diplome_vise_niveau_bac_plus_trois_grade_licence"/>
    <s v="2023-2024"/>
    <x v="4"/>
    <n v="49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6">
  <location ref="A3:H10" firstHeaderRow="1" firstDataRow="2" firstDataCol="1"/>
  <pivotFields count="5">
    <pivotField showAll="0"/>
    <pivotField showAll="0"/>
    <pivotField axis="axisRow" showAll="0">
      <items count="6">
        <item x="4"/>
        <item x="0"/>
        <item x="1"/>
        <item x="2"/>
        <item x="3"/>
        <item t="default"/>
      </items>
    </pivotField>
    <pivotField dataField="1" showAll="0"/>
    <pivotField axis="axisCol" showAll="0">
      <items count="7">
        <item x="3"/>
        <item x="4"/>
        <item x="5"/>
        <item x="0"/>
        <item x="1"/>
        <item x="2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taux_emploi_salarie" fld="3" baseField="0" baseItem="0"/>
  </dataFields>
  <chartFormats count="1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7">
  <location ref="A3:C12" firstHeaderRow="0" firstDataRow="1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showAll="0"/>
    <pivotField axis="axisRow" showAll="0">
      <items count="4">
        <item x="1"/>
        <item x="2"/>
        <item x="0"/>
        <item t="default"/>
      </items>
    </pivotField>
    <pivotField showAll="0"/>
    <pivotField showAll="0"/>
  </pivotFields>
  <rowFields count="2">
    <field x="0"/>
    <field x="5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alariés" fld="3" baseField="0" baseItem="0"/>
    <dataField name="Non salariés" fld="4" baseField="0" baseItem="0"/>
  </dataFields>
  <chartFormats count="8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4"/>
  <sheetViews>
    <sheetView workbookViewId="0">
      <selection activeCell="D18" sqref="D18"/>
    </sheetView>
  </sheetViews>
  <sheetFormatPr baseColWidth="10" defaultRowHeight="15" x14ac:dyDescent="0.25"/>
  <sheetData>
    <row r="1" spans="1:12" x14ac:dyDescent="0.2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6" spans="1:12" x14ac:dyDescent="0.25">
      <c r="A6" s="20" t="s">
        <v>37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6" t="s">
        <v>20</v>
      </c>
    </row>
    <row r="8" spans="1:12" x14ac:dyDescent="0.25">
      <c r="A8" s="6" t="s">
        <v>21</v>
      </c>
    </row>
    <row r="9" spans="1:12" x14ac:dyDescent="0.25">
      <c r="A9" s="6" t="s">
        <v>22</v>
      </c>
    </row>
    <row r="10" spans="1:12" x14ac:dyDescent="0.25">
      <c r="A10" s="6" t="s">
        <v>23</v>
      </c>
    </row>
    <row r="12" spans="1:12" x14ac:dyDescent="0.25">
      <c r="A12" s="6" t="s">
        <v>72</v>
      </c>
    </row>
    <row r="13" spans="1:12" x14ac:dyDescent="0.25">
      <c r="A13" s="6" t="s">
        <v>73</v>
      </c>
    </row>
    <row r="14" spans="1:12" x14ac:dyDescent="0.25">
      <c r="A14" s="6" t="s">
        <v>75</v>
      </c>
    </row>
  </sheetData>
  <mergeCells count="2">
    <mergeCell ref="A1:L2"/>
    <mergeCell ref="A6:L6"/>
  </mergeCells>
  <hyperlinks>
    <hyperlink ref="A7" location="'Graphique 1'!A1" display="Graphique 1 - Taux d'emploi salarié en France de 6 à 30 mois des diplômes niveau Bac+3 grade licence et Bac+5 cinq grade master selon l'année universitaire - (en %)"/>
    <hyperlink ref="A8" location="'Tableau 1'!A1" display="Tableau 1 - Taux d'emploi salarié en France des diplômés 2024 à 12 mois (en %) et évolution au regard de la promotion précédente (en point)"/>
    <hyperlink ref="A9" location="'Graphique 2'!A1" display="Graphique 2 - Taux d’emploi salarié et non salarié en France des diplômés 2022 de formation d’ingénieure et de management (en %) 12 mois après leur diplomation"/>
    <hyperlink ref="A10" location="'Tableau 2'!A1" display="Tableau 2 - Salaire net mensuel (en euros) des diplômés 2022 Bac+3 grade Licence et Bac+5 grade Master 12 mois après leur diplomation"/>
    <hyperlink ref="A12" location="'Annexe 1'!A1" display="Annexe 1 - Répartition des types de contrat de travail en fonction du genre pour les diplômés niveau Bac+3 grade licence, 12 mois après leur diplomation (en%)"/>
    <hyperlink ref="A13" location="'Annexe 2'!A1" display="Annexe 2 - Répartition des types de contrat de travail en fonction du genre pour les diplômés niveau Bac+5 cinq grade master 12 mois après leur diplomation (en%)"/>
    <hyperlink ref="A14" location="Annexe_3!A1" display="Annexe 3 - Taux d’emploi salarié et non salarié en France des diplômés 2022 de formation d’ingénieure et de management (en %) 12 mois après leur diplomation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topLeftCell="A4" workbookViewId="0">
      <selection activeCell="A25" sqref="A25:G25"/>
    </sheetView>
  </sheetViews>
  <sheetFormatPr baseColWidth="10" defaultRowHeight="15" x14ac:dyDescent="0.25"/>
  <cols>
    <col min="1" max="1" width="84.42578125" bestFit="1" customWidth="1"/>
    <col min="2" max="2" width="9.7109375" customWidth="1"/>
    <col min="3" max="3" width="7.7109375" customWidth="1"/>
    <col min="4" max="4" width="8" customWidth="1"/>
  </cols>
  <sheetData>
    <row r="1" spans="1:12" x14ac:dyDescent="0.25">
      <c r="A1" s="21" t="s">
        <v>53</v>
      </c>
      <c r="B1" s="21"/>
      <c r="C1" s="21"/>
      <c r="D1" s="21"/>
      <c r="E1" s="21"/>
      <c r="F1" s="21"/>
      <c r="G1" s="21"/>
      <c r="H1" s="18"/>
      <c r="I1" s="18"/>
      <c r="J1" s="18"/>
      <c r="K1" s="18"/>
      <c r="L1" s="18"/>
    </row>
    <row r="4" spans="1:12" ht="15.75" thickBot="1" x14ac:dyDescent="0.3">
      <c r="A4" s="6" t="s">
        <v>19</v>
      </c>
    </row>
    <row r="5" spans="1:12" ht="15.75" thickBot="1" x14ac:dyDescent="0.3">
      <c r="B5" s="32" t="s">
        <v>71</v>
      </c>
      <c r="C5" s="33"/>
      <c r="D5" s="34"/>
    </row>
    <row r="6" spans="1:12" ht="15.75" thickBot="1" x14ac:dyDescent="0.3">
      <c r="A6" s="17" t="s">
        <v>70</v>
      </c>
      <c r="B6" s="17" t="s">
        <v>8</v>
      </c>
      <c r="C6" s="17" t="s">
        <v>9</v>
      </c>
      <c r="D6" s="17" t="s">
        <v>10</v>
      </c>
    </row>
    <row r="7" spans="1:12" x14ac:dyDescent="0.25">
      <c r="A7" s="15" t="s">
        <v>68</v>
      </c>
      <c r="B7" s="15">
        <v>0.05</v>
      </c>
      <c r="C7" s="15"/>
      <c r="D7" s="15">
        <v>0.15</v>
      </c>
    </row>
    <row r="8" spans="1:12" x14ac:dyDescent="0.25">
      <c r="A8" s="15" t="s">
        <v>69</v>
      </c>
      <c r="B8" s="15">
        <v>0.1</v>
      </c>
      <c r="C8" s="15">
        <v>7.0000000000000007E-2</v>
      </c>
      <c r="D8" s="15">
        <v>0.15</v>
      </c>
    </row>
    <row r="9" spans="1:12" x14ac:dyDescent="0.25">
      <c r="A9" s="15" t="s">
        <v>54</v>
      </c>
      <c r="B9" s="15">
        <v>0.2</v>
      </c>
      <c r="C9" s="15">
        <v>0.15</v>
      </c>
      <c r="D9" s="15">
        <v>0.28999999999999998</v>
      </c>
    </row>
    <row r="10" spans="1:12" x14ac:dyDescent="0.25">
      <c r="A10" s="15" t="s">
        <v>63</v>
      </c>
      <c r="B10" s="15">
        <v>0.49</v>
      </c>
      <c r="C10" s="15">
        <v>0.59</v>
      </c>
      <c r="D10" s="15">
        <v>0.28999999999999998</v>
      </c>
    </row>
    <row r="11" spans="1:12" x14ac:dyDescent="0.25">
      <c r="A11" s="15" t="s">
        <v>56</v>
      </c>
      <c r="B11" s="15">
        <v>2.65</v>
      </c>
      <c r="C11" s="15">
        <v>2.14</v>
      </c>
      <c r="D11" s="15">
        <v>3.65</v>
      </c>
    </row>
    <row r="12" spans="1:12" x14ac:dyDescent="0.25">
      <c r="A12" s="15" t="s">
        <v>57</v>
      </c>
      <c r="B12" s="15">
        <v>0.05</v>
      </c>
      <c r="C12" s="15">
        <v>7.0000000000000007E-2</v>
      </c>
      <c r="D12" s="15"/>
    </row>
    <row r="13" spans="1:12" x14ac:dyDescent="0.25">
      <c r="A13" s="15" t="s">
        <v>58</v>
      </c>
      <c r="B13" s="15">
        <v>41.09</v>
      </c>
      <c r="C13" s="15">
        <v>40.46</v>
      </c>
      <c r="D13" s="15">
        <v>42.34</v>
      </c>
    </row>
    <row r="14" spans="1:12" x14ac:dyDescent="0.25">
      <c r="A14" s="15" t="s">
        <v>59</v>
      </c>
      <c r="B14" s="15">
        <v>12.13</v>
      </c>
      <c r="C14" s="15">
        <v>12.87</v>
      </c>
      <c r="D14" s="15">
        <v>10.66</v>
      </c>
    </row>
    <row r="15" spans="1:12" x14ac:dyDescent="0.25">
      <c r="A15" s="15" t="s">
        <v>60</v>
      </c>
      <c r="B15" s="15">
        <v>0.1</v>
      </c>
      <c r="C15" s="15">
        <v>0.15</v>
      </c>
      <c r="D15" s="15"/>
    </row>
    <row r="16" spans="1:12" x14ac:dyDescent="0.25">
      <c r="A16" s="15" t="s">
        <v>61</v>
      </c>
      <c r="B16" s="15">
        <v>36.619999999999997</v>
      </c>
      <c r="C16" s="15">
        <v>36.32</v>
      </c>
      <c r="D16" s="15">
        <v>37.229999999999997</v>
      </c>
    </row>
    <row r="17" spans="1:7" x14ac:dyDescent="0.25">
      <c r="A17" s="15" t="s">
        <v>62</v>
      </c>
      <c r="B17" s="15">
        <v>0.93</v>
      </c>
      <c r="C17" s="15">
        <v>0.74</v>
      </c>
      <c r="D17" s="15">
        <v>1.31</v>
      </c>
    </row>
    <row r="18" spans="1:7" x14ac:dyDescent="0.25">
      <c r="A18" s="15" t="s">
        <v>55</v>
      </c>
      <c r="B18" s="15">
        <v>0.15</v>
      </c>
      <c r="C18" s="15">
        <v>0.22</v>
      </c>
      <c r="D18" s="15"/>
    </row>
    <row r="19" spans="1:7" x14ac:dyDescent="0.25">
      <c r="A19" s="15" t="s">
        <v>64</v>
      </c>
      <c r="B19" s="15">
        <v>0.83</v>
      </c>
      <c r="C19" s="15">
        <v>0.74</v>
      </c>
      <c r="D19" s="15">
        <v>1.02</v>
      </c>
    </row>
    <row r="20" spans="1:7" x14ac:dyDescent="0.25">
      <c r="A20" s="15" t="s">
        <v>65</v>
      </c>
      <c r="B20" s="15">
        <v>0.05</v>
      </c>
      <c r="C20" s="15"/>
      <c r="D20" s="15">
        <v>0.15</v>
      </c>
    </row>
    <row r="21" spans="1:7" x14ac:dyDescent="0.25">
      <c r="A21" s="15" t="s">
        <v>66</v>
      </c>
      <c r="B21" s="15">
        <v>0.93</v>
      </c>
      <c r="C21" s="15">
        <v>0.89</v>
      </c>
      <c r="D21" s="15">
        <v>1.02</v>
      </c>
    </row>
    <row r="22" spans="1:7" x14ac:dyDescent="0.25">
      <c r="A22" s="16" t="s">
        <v>67</v>
      </c>
      <c r="B22" s="16">
        <v>3.63</v>
      </c>
      <c r="C22" s="16">
        <v>4.59</v>
      </c>
      <c r="D22" s="16">
        <v>1.75</v>
      </c>
    </row>
    <row r="25" spans="1:7" x14ac:dyDescent="0.25">
      <c r="A25" s="22" t="s">
        <v>74</v>
      </c>
      <c r="B25" s="22"/>
      <c r="C25" s="22"/>
      <c r="D25" s="22"/>
      <c r="E25" s="22"/>
      <c r="F25" s="22"/>
      <c r="G25" s="22"/>
    </row>
  </sheetData>
  <mergeCells count="3">
    <mergeCell ref="B5:D5"/>
    <mergeCell ref="A1:G1"/>
    <mergeCell ref="A25:G25"/>
  </mergeCells>
  <hyperlinks>
    <hyperlink ref="A4" location="Sommaire!A1" display="Retour au sommair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tabSelected="1" workbookViewId="0">
      <selection activeCell="C16" sqref="C16"/>
    </sheetView>
  </sheetViews>
  <sheetFormatPr baseColWidth="10" defaultRowHeight="15" x14ac:dyDescent="0.25"/>
  <cols>
    <col min="1" max="1" width="21" bestFit="1" customWidth="1"/>
    <col min="2" max="2" width="7.85546875" customWidth="1"/>
    <col min="3" max="3" width="11.85546875" customWidth="1"/>
  </cols>
  <sheetData>
    <row r="1" spans="1:12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6" t="s">
        <v>19</v>
      </c>
    </row>
    <row r="3" spans="1:12" x14ac:dyDescent="0.25">
      <c r="A3" s="2" t="s">
        <v>7</v>
      </c>
      <c r="B3" t="s">
        <v>13</v>
      </c>
      <c r="C3" t="s">
        <v>14</v>
      </c>
    </row>
    <row r="4" spans="1:12" x14ac:dyDescent="0.25">
      <c r="A4" s="3" t="s">
        <v>11</v>
      </c>
      <c r="B4" s="4">
        <v>144.80000000000001</v>
      </c>
      <c r="C4" s="4">
        <v>8.6999999999999993</v>
      </c>
    </row>
    <row r="5" spans="1:12" x14ac:dyDescent="0.25">
      <c r="A5" s="5" t="s">
        <v>9</v>
      </c>
      <c r="B5" s="4">
        <v>45.3</v>
      </c>
      <c r="C5" s="4">
        <v>3.5</v>
      </c>
    </row>
    <row r="6" spans="1:12" x14ac:dyDescent="0.25">
      <c r="A6" s="5" t="s">
        <v>10</v>
      </c>
      <c r="B6" s="4">
        <v>51.8</v>
      </c>
      <c r="C6" s="4">
        <v>2.2000000000000002</v>
      </c>
    </row>
    <row r="7" spans="1:12" x14ac:dyDescent="0.25">
      <c r="A7" s="5" t="s">
        <v>8</v>
      </c>
      <c r="B7" s="4">
        <v>47.7</v>
      </c>
      <c r="C7" s="4">
        <v>3</v>
      </c>
    </row>
    <row r="8" spans="1:12" x14ac:dyDescent="0.25">
      <c r="A8" s="3" t="s">
        <v>12</v>
      </c>
      <c r="B8" s="4">
        <v>177.2</v>
      </c>
      <c r="C8" s="4">
        <v>26.7</v>
      </c>
    </row>
    <row r="9" spans="1:12" x14ac:dyDescent="0.25">
      <c r="A9" s="5" t="s">
        <v>9</v>
      </c>
      <c r="B9" s="4">
        <v>58</v>
      </c>
      <c r="C9" s="4">
        <v>8.6999999999999993</v>
      </c>
    </row>
    <row r="10" spans="1:12" x14ac:dyDescent="0.25">
      <c r="A10" s="5" t="s">
        <v>10</v>
      </c>
      <c r="B10" s="4">
        <v>60.3</v>
      </c>
      <c r="C10" s="4">
        <v>9.1999999999999993</v>
      </c>
    </row>
    <row r="11" spans="1:12" x14ac:dyDescent="0.25">
      <c r="A11" s="5" t="s">
        <v>8</v>
      </c>
      <c r="B11" s="4">
        <v>58.9</v>
      </c>
      <c r="C11" s="4">
        <v>8.8000000000000007</v>
      </c>
    </row>
    <row r="12" spans="1:12" x14ac:dyDescent="0.25">
      <c r="A12" s="3" t="s">
        <v>6</v>
      </c>
      <c r="B12" s="4">
        <v>322</v>
      </c>
      <c r="C12" s="4">
        <v>35.4</v>
      </c>
    </row>
    <row r="19" spans="1:12" x14ac:dyDescent="0.25">
      <c r="A19" s="22" t="s">
        <v>74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</sheetData>
  <mergeCells count="2">
    <mergeCell ref="A1:L1"/>
    <mergeCell ref="A19:L19"/>
  </mergeCells>
  <hyperlinks>
    <hyperlink ref="A2" location="Sommaire!A1" display="Retour au sommaire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8"/>
  <sheetViews>
    <sheetView workbookViewId="0">
      <selection activeCell="A29" sqref="A29"/>
    </sheetView>
  </sheetViews>
  <sheetFormatPr baseColWidth="10" defaultRowHeight="15" x14ac:dyDescent="0.25"/>
  <sheetData>
    <row r="1" spans="1:12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4" spans="1:12" x14ac:dyDescent="0.25">
      <c r="A4" s="6" t="s">
        <v>19</v>
      </c>
    </row>
    <row r="28" spans="1:12" x14ac:dyDescent="0.25">
      <c r="A28" s="22" t="s">
        <v>74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</sheetData>
  <mergeCells count="2">
    <mergeCell ref="A1:L1"/>
    <mergeCell ref="A28:L28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baseColWidth="10" defaultRowHeight="15" x14ac:dyDescent="0.25"/>
  <cols>
    <col min="1" max="1" width="48" bestFit="1" customWidth="1"/>
    <col min="2" max="2" width="9.7109375" bestFit="1" customWidth="1"/>
    <col min="3" max="3" width="7.7109375" bestFit="1" customWidth="1"/>
    <col min="4" max="4" width="19.140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4" t="s">
        <v>47</v>
      </c>
    </row>
    <row r="2" spans="1:5" x14ac:dyDescent="0.25">
      <c r="A2" t="s">
        <v>38</v>
      </c>
      <c r="B2" t="s">
        <v>4</v>
      </c>
      <c r="C2" t="s">
        <v>5</v>
      </c>
      <c r="D2">
        <v>58.9</v>
      </c>
      <c r="E2" t="str">
        <f>CONCATENATE(A2,B2)</f>
        <v>diplome_vise_niveau_bac_plus_cinq_grade_master2021-2022</v>
      </c>
    </row>
    <row r="3" spans="1:5" x14ac:dyDescent="0.25">
      <c r="A3" t="s">
        <v>38</v>
      </c>
      <c r="B3" t="s">
        <v>4</v>
      </c>
      <c r="C3" t="s">
        <v>42</v>
      </c>
      <c r="D3">
        <v>57.1</v>
      </c>
      <c r="E3" t="str">
        <f t="shared" ref="E3:E12" si="0">CONCATENATE(A3,B3)</f>
        <v>diplome_vise_niveau_bac_plus_cinq_grade_master2021-2022</v>
      </c>
    </row>
    <row r="4" spans="1:5" x14ac:dyDescent="0.25">
      <c r="A4" t="s">
        <v>38</v>
      </c>
      <c r="B4" t="s">
        <v>4</v>
      </c>
      <c r="C4" t="s">
        <v>43</v>
      </c>
      <c r="D4">
        <v>57.6</v>
      </c>
      <c r="E4" t="str">
        <f t="shared" si="0"/>
        <v>diplome_vise_niveau_bac_plus_cinq_grade_master2021-2022</v>
      </c>
    </row>
    <row r="5" spans="1:5" x14ac:dyDescent="0.25">
      <c r="A5" t="s">
        <v>38</v>
      </c>
      <c r="B5" t="s">
        <v>4</v>
      </c>
      <c r="C5" t="s">
        <v>44</v>
      </c>
      <c r="D5">
        <v>56.1</v>
      </c>
      <c r="E5" t="str">
        <f t="shared" si="0"/>
        <v>diplome_vise_niveau_bac_plus_cinq_grade_master2021-2022</v>
      </c>
    </row>
    <row r="6" spans="1:5" x14ac:dyDescent="0.25">
      <c r="A6" t="s">
        <v>38</v>
      </c>
      <c r="B6" t="s">
        <v>4</v>
      </c>
      <c r="C6" t="s">
        <v>45</v>
      </c>
      <c r="D6">
        <v>51.8</v>
      </c>
      <c r="E6" t="str">
        <f t="shared" si="0"/>
        <v>diplome_vise_niveau_bac_plus_cinq_grade_master2021-2022</v>
      </c>
    </row>
    <row r="7" spans="1:5" x14ac:dyDescent="0.25">
      <c r="A7" t="s">
        <v>38</v>
      </c>
      <c r="B7" t="s">
        <v>40</v>
      </c>
      <c r="C7" t="s">
        <v>5</v>
      </c>
      <c r="D7">
        <v>57.4</v>
      </c>
      <c r="E7" t="str">
        <f t="shared" si="0"/>
        <v>diplome_vise_niveau_bac_plus_cinq_grade_master2022-2023</v>
      </c>
    </row>
    <row r="8" spans="1:5" x14ac:dyDescent="0.25">
      <c r="A8" t="s">
        <v>38</v>
      </c>
      <c r="B8" t="s">
        <v>40</v>
      </c>
      <c r="C8" t="s">
        <v>42</v>
      </c>
      <c r="D8">
        <v>55.1</v>
      </c>
      <c r="E8" t="str">
        <f t="shared" si="0"/>
        <v>diplome_vise_niveau_bac_plus_cinq_grade_master2022-2023</v>
      </c>
    </row>
    <row r="9" spans="1:5" x14ac:dyDescent="0.25">
      <c r="A9" t="s">
        <v>38</v>
      </c>
      <c r="B9" t="s">
        <v>40</v>
      </c>
      <c r="C9" t="s">
        <v>43</v>
      </c>
      <c r="D9">
        <v>59.8</v>
      </c>
      <c r="E9" t="str">
        <f t="shared" si="0"/>
        <v>diplome_vise_niveau_bac_plus_cinq_grade_master2022-2023</v>
      </c>
    </row>
    <row r="10" spans="1:5" x14ac:dyDescent="0.25">
      <c r="A10" t="s">
        <v>38</v>
      </c>
      <c r="B10" t="s">
        <v>40</v>
      </c>
      <c r="C10" t="s">
        <v>45</v>
      </c>
      <c r="D10">
        <v>49.7</v>
      </c>
      <c r="E10" t="str">
        <f t="shared" si="0"/>
        <v>diplome_vise_niveau_bac_plus_cinq_grade_master2022-2023</v>
      </c>
    </row>
    <row r="11" spans="1:5" x14ac:dyDescent="0.25">
      <c r="A11" t="s">
        <v>38</v>
      </c>
      <c r="B11" t="s">
        <v>41</v>
      </c>
      <c r="C11" t="s">
        <v>5</v>
      </c>
      <c r="D11">
        <v>61</v>
      </c>
      <c r="E11" t="str">
        <f t="shared" si="0"/>
        <v>diplome_vise_niveau_bac_plus_cinq_grade_master2023-2024</v>
      </c>
    </row>
    <row r="12" spans="1:5" x14ac:dyDescent="0.25">
      <c r="A12" t="s">
        <v>38</v>
      </c>
      <c r="B12" t="s">
        <v>41</v>
      </c>
      <c r="C12" t="s">
        <v>45</v>
      </c>
      <c r="D12">
        <v>52.6</v>
      </c>
      <c r="E12" t="str">
        <f t="shared" si="0"/>
        <v>diplome_vise_niveau_bac_plus_cinq_grade_master2023-2024</v>
      </c>
    </row>
    <row r="13" spans="1:5" x14ac:dyDescent="0.25">
      <c r="A13" t="s">
        <v>39</v>
      </c>
      <c r="B13" t="s">
        <v>4</v>
      </c>
      <c r="C13" t="s">
        <v>5</v>
      </c>
      <c r="D13">
        <v>47.7</v>
      </c>
      <c r="E13" t="str">
        <f>B13</f>
        <v>2021-2022</v>
      </c>
    </row>
    <row r="14" spans="1:5" x14ac:dyDescent="0.25">
      <c r="A14" t="s">
        <v>39</v>
      </c>
      <c r="B14" t="s">
        <v>4</v>
      </c>
      <c r="C14" t="s">
        <v>42</v>
      </c>
      <c r="D14">
        <v>48.1</v>
      </c>
      <c r="E14" t="str">
        <f t="shared" ref="E14:E23" si="1">B14</f>
        <v>2021-2022</v>
      </c>
    </row>
    <row r="15" spans="1:5" x14ac:dyDescent="0.25">
      <c r="A15" t="s">
        <v>39</v>
      </c>
      <c r="B15" t="s">
        <v>4</v>
      </c>
      <c r="C15" t="s">
        <v>43</v>
      </c>
      <c r="D15">
        <v>48.1</v>
      </c>
      <c r="E15" t="str">
        <f t="shared" si="1"/>
        <v>2021-2022</v>
      </c>
    </row>
    <row r="16" spans="1:5" x14ac:dyDescent="0.25">
      <c r="A16" t="s">
        <v>39</v>
      </c>
      <c r="B16" t="s">
        <v>4</v>
      </c>
      <c r="C16" t="s">
        <v>44</v>
      </c>
      <c r="D16">
        <v>47.9</v>
      </c>
      <c r="E16" t="str">
        <f t="shared" si="1"/>
        <v>2021-2022</v>
      </c>
    </row>
    <row r="17" spans="1:5" x14ac:dyDescent="0.25">
      <c r="A17" t="s">
        <v>39</v>
      </c>
      <c r="B17" t="s">
        <v>4</v>
      </c>
      <c r="C17" t="s">
        <v>45</v>
      </c>
      <c r="D17">
        <v>46.4</v>
      </c>
      <c r="E17" t="str">
        <f t="shared" si="1"/>
        <v>2021-2022</v>
      </c>
    </row>
    <row r="18" spans="1:5" x14ac:dyDescent="0.25">
      <c r="A18" t="s">
        <v>39</v>
      </c>
      <c r="B18" t="s">
        <v>40</v>
      </c>
      <c r="C18" t="s">
        <v>5</v>
      </c>
      <c r="D18">
        <v>56</v>
      </c>
      <c r="E18" t="str">
        <f t="shared" si="1"/>
        <v>2022-2023</v>
      </c>
    </row>
    <row r="19" spans="1:5" x14ac:dyDescent="0.25">
      <c r="A19" t="s">
        <v>39</v>
      </c>
      <c r="B19" t="s">
        <v>40</v>
      </c>
      <c r="C19" t="s">
        <v>42</v>
      </c>
      <c r="D19">
        <v>53.8</v>
      </c>
      <c r="E19" t="str">
        <f t="shared" si="1"/>
        <v>2022-2023</v>
      </c>
    </row>
    <row r="20" spans="1:5" x14ac:dyDescent="0.25">
      <c r="A20" t="s">
        <v>39</v>
      </c>
      <c r="B20" t="s">
        <v>40</v>
      </c>
      <c r="C20" t="s">
        <v>43</v>
      </c>
      <c r="D20">
        <v>62.9</v>
      </c>
      <c r="E20" t="str">
        <f t="shared" si="1"/>
        <v>2022-2023</v>
      </c>
    </row>
    <row r="21" spans="1:5" x14ac:dyDescent="0.25">
      <c r="A21" t="s">
        <v>39</v>
      </c>
      <c r="B21" t="s">
        <v>40</v>
      </c>
      <c r="C21" t="s">
        <v>45</v>
      </c>
      <c r="D21">
        <v>50.7</v>
      </c>
      <c r="E21" t="str">
        <f t="shared" si="1"/>
        <v>2022-2023</v>
      </c>
    </row>
    <row r="22" spans="1:5" x14ac:dyDescent="0.25">
      <c r="A22" t="s">
        <v>39</v>
      </c>
      <c r="B22" t="s">
        <v>41</v>
      </c>
      <c r="C22" t="s">
        <v>5</v>
      </c>
      <c r="D22">
        <v>53.8</v>
      </c>
      <c r="E22" t="str">
        <f t="shared" si="1"/>
        <v>2023-2024</v>
      </c>
    </row>
    <row r="23" spans="1:5" x14ac:dyDescent="0.25">
      <c r="A23" t="s">
        <v>39</v>
      </c>
      <c r="B23" t="s">
        <v>41</v>
      </c>
      <c r="C23" t="s">
        <v>45</v>
      </c>
      <c r="D23">
        <v>49</v>
      </c>
      <c r="E23" t="str">
        <f t="shared" si="1"/>
        <v>2023-2024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topLeftCell="A7" workbookViewId="0">
      <selection activeCell="A4" sqref="A4:G9"/>
    </sheetView>
  </sheetViews>
  <sheetFormatPr baseColWidth="10" defaultRowHeight="15" x14ac:dyDescent="0.25"/>
  <cols>
    <col min="1" max="1" width="29.28515625" customWidth="1"/>
    <col min="2" max="2" width="23.85546875" customWidth="1"/>
    <col min="3" max="4" width="9.7109375" customWidth="1"/>
    <col min="5" max="7" width="56.42578125" bestFit="1" customWidth="1"/>
    <col min="8" max="8" width="12.5703125" bestFit="1" customWidth="1"/>
  </cols>
  <sheetData>
    <row r="3" spans="1:8" x14ac:dyDescent="0.25">
      <c r="A3" s="2" t="s">
        <v>51</v>
      </c>
      <c r="B3" s="2" t="s">
        <v>46</v>
      </c>
    </row>
    <row r="4" spans="1:8" x14ac:dyDescent="0.25">
      <c r="A4" s="2" t="s">
        <v>7</v>
      </c>
      <c r="B4" t="s">
        <v>4</v>
      </c>
      <c r="C4" t="s">
        <v>40</v>
      </c>
      <c r="D4" t="s">
        <v>41</v>
      </c>
      <c r="E4" t="s">
        <v>48</v>
      </c>
      <c r="F4" t="s">
        <v>49</v>
      </c>
      <c r="G4" t="s">
        <v>50</v>
      </c>
      <c r="H4" t="s">
        <v>6</v>
      </c>
    </row>
    <row r="5" spans="1:8" x14ac:dyDescent="0.25">
      <c r="A5" s="3" t="s">
        <v>45</v>
      </c>
      <c r="B5" s="4">
        <v>46.4</v>
      </c>
      <c r="C5" s="4">
        <v>50.7</v>
      </c>
      <c r="D5" s="4">
        <v>49</v>
      </c>
      <c r="E5" s="4">
        <v>51.8</v>
      </c>
      <c r="F5" s="4">
        <v>49.7</v>
      </c>
      <c r="G5" s="4">
        <v>52.6</v>
      </c>
      <c r="H5" s="4">
        <v>300.2</v>
      </c>
    </row>
    <row r="6" spans="1:8" x14ac:dyDescent="0.25">
      <c r="A6" s="3" t="s">
        <v>5</v>
      </c>
      <c r="B6" s="4">
        <v>47.7</v>
      </c>
      <c r="C6" s="4">
        <v>56</v>
      </c>
      <c r="D6" s="4">
        <v>53.8</v>
      </c>
      <c r="E6" s="4">
        <v>58.9</v>
      </c>
      <c r="F6" s="4">
        <v>57.4</v>
      </c>
      <c r="G6" s="4">
        <v>61</v>
      </c>
      <c r="H6" s="4">
        <v>334.8</v>
      </c>
    </row>
    <row r="7" spans="1:8" x14ac:dyDescent="0.25">
      <c r="A7" s="3" t="s">
        <v>42</v>
      </c>
      <c r="B7" s="4">
        <v>48.1</v>
      </c>
      <c r="C7" s="4">
        <v>53.8</v>
      </c>
      <c r="D7" s="4"/>
      <c r="E7" s="4">
        <v>57.1</v>
      </c>
      <c r="F7" s="4">
        <v>55.1</v>
      </c>
      <c r="G7" s="4"/>
      <c r="H7" s="4">
        <v>214.1</v>
      </c>
    </row>
    <row r="8" spans="1:8" x14ac:dyDescent="0.25">
      <c r="A8" s="3" t="s">
        <v>43</v>
      </c>
      <c r="B8" s="4">
        <v>48.1</v>
      </c>
      <c r="C8" s="4">
        <v>62.9</v>
      </c>
      <c r="D8" s="4"/>
      <c r="E8" s="4">
        <v>57.6</v>
      </c>
      <c r="F8" s="4">
        <v>59.8</v>
      </c>
      <c r="G8" s="4"/>
      <c r="H8" s="4">
        <v>228.39999999999998</v>
      </c>
    </row>
    <row r="9" spans="1:8" x14ac:dyDescent="0.25">
      <c r="A9" s="3" t="s">
        <v>44</v>
      </c>
      <c r="B9" s="4">
        <v>47.9</v>
      </c>
      <c r="C9" s="4"/>
      <c r="D9" s="4"/>
      <c r="E9" s="4">
        <v>56.1</v>
      </c>
      <c r="F9" s="4"/>
      <c r="G9" s="4"/>
      <c r="H9" s="4">
        <v>104</v>
      </c>
    </row>
    <row r="10" spans="1:8" x14ac:dyDescent="0.25">
      <c r="A10" s="3" t="s">
        <v>6</v>
      </c>
      <c r="B10" s="4">
        <v>238.2</v>
      </c>
      <c r="C10" s="4">
        <v>223.4</v>
      </c>
      <c r="D10" s="4">
        <v>102.8</v>
      </c>
      <c r="E10" s="4">
        <v>281.5</v>
      </c>
      <c r="F10" s="4">
        <v>222</v>
      </c>
      <c r="G10" s="4">
        <v>113.6</v>
      </c>
      <c r="H10" s="4">
        <v>1181.5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15"/>
  <sheetViews>
    <sheetView zoomScale="93" workbookViewId="0">
      <selection activeCell="A16" sqref="A16"/>
    </sheetView>
  </sheetViews>
  <sheetFormatPr baseColWidth="10" defaultRowHeight="15" x14ac:dyDescent="0.25"/>
  <sheetData>
    <row r="1" spans="1:1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4" spans="1:11" x14ac:dyDescent="0.25">
      <c r="A4" s="6" t="s">
        <v>19</v>
      </c>
    </row>
    <row r="6" spans="1:11" ht="15.75" thickBot="1" x14ac:dyDescent="0.3"/>
    <row r="7" spans="1:11" ht="15.75" thickBot="1" x14ac:dyDescent="0.3">
      <c r="A7" s="9"/>
      <c r="B7" s="10"/>
      <c r="C7" s="23"/>
      <c r="D7" s="24"/>
      <c r="E7" s="8"/>
    </row>
    <row r="8" spans="1:11" ht="15.75" thickBot="1" x14ac:dyDescent="0.3">
      <c r="A8" s="25" t="s">
        <v>25</v>
      </c>
      <c r="B8" s="11" t="s">
        <v>9</v>
      </c>
      <c r="C8" s="28" t="s">
        <v>26</v>
      </c>
      <c r="D8" s="29"/>
      <c r="E8" s="7"/>
    </row>
    <row r="9" spans="1:11" ht="15.75" thickBot="1" x14ac:dyDescent="0.3">
      <c r="A9" s="26"/>
      <c r="B9" s="11" t="s">
        <v>10</v>
      </c>
      <c r="C9" s="28" t="s">
        <v>27</v>
      </c>
      <c r="D9" s="29"/>
      <c r="E9" s="7"/>
    </row>
    <row r="10" spans="1:11" ht="15.75" thickBot="1" x14ac:dyDescent="0.3">
      <c r="A10" s="27"/>
      <c r="B10" s="11" t="s">
        <v>8</v>
      </c>
      <c r="C10" s="28" t="s">
        <v>28</v>
      </c>
      <c r="D10" s="29"/>
      <c r="E10" s="7"/>
    </row>
    <row r="11" spans="1:11" ht="15.75" thickBot="1" x14ac:dyDescent="0.3">
      <c r="A11" s="25" t="s">
        <v>29</v>
      </c>
      <c r="B11" s="11" t="s">
        <v>9</v>
      </c>
      <c r="C11" s="28" t="s">
        <v>30</v>
      </c>
      <c r="D11" s="29"/>
      <c r="E11" s="7"/>
    </row>
    <row r="12" spans="1:11" ht="15.75" thickBot="1" x14ac:dyDescent="0.3">
      <c r="A12" s="26"/>
      <c r="B12" s="11" t="s">
        <v>10</v>
      </c>
      <c r="C12" s="28" t="s">
        <v>31</v>
      </c>
      <c r="D12" s="29"/>
      <c r="E12" s="7"/>
    </row>
    <row r="13" spans="1:11" ht="15.75" thickBot="1" x14ac:dyDescent="0.3">
      <c r="A13" s="27"/>
      <c r="B13" s="11" t="s">
        <v>8</v>
      </c>
      <c r="C13" s="28" t="s">
        <v>32</v>
      </c>
      <c r="D13" s="29"/>
      <c r="E13" s="7"/>
    </row>
    <row r="15" spans="1:11" x14ac:dyDescent="0.25">
      <c r="A15" s="22" t="s">
        <v>74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</sheetData>
  <mergeCells count="11">
    <mergeCell ref="A15:K15"/>
    <mergeCell ref="A11:A13"/>
    <mergeCell ref="C11:D11"/>
    <mergeCell ref="C12:D12"/>
    <mergeCell ref="C13:D13"/>
    <mergeCell ref="C7:D7"/>
    <mergeCell ref="A1:K1"/>
    <mergeCell ref="A8:A10"/>
    <mergeCell ref="C8:D8"/>
    <mergeCell ref="C9:D9"/>
    <mergeCell ref="C10:D10"/>
  </mergeCells>
  <hyperlinks>
    <hyperlink ref="A4" location="Sommaire!A1" display="Retour au sommair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2"/>
  <sheetViews>
    <sheetView workbookViewId="0">
      <selection sqref="A1:L1"/>
    </sheetView>
  </sheetViews>
  <sheetFormatPr baseColWidth="10" defaultRowHeight="15" x14ac:dyDescent="0.25"/>
  <sheetData>
    <row r="1" spans="1:12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4" spans="1:12" x14ac:dyDescent="0.25">
      <c r="A4" s="6" t="s">
        <v>19</v>
      </c>
    </row>
    <row r="22" spans="1:12" x14ac:dyDescent="0.25">
      <c r="A22" s="22" t="s">
        <v>74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</sheetData>
  <mergeCells count="2">
    <mergeCell ref="A1:L1"/>
    <mergeCell ref="A22:L22"/>
  </mergeCells>
  <hyperlinks>
    <hyperlink ref="A4" location="Sommaire!A1" display="Retour au sommair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15"/>
  <sheetViews>
    <sheetView workbookViewId="0">
      <selection activeCell="D23" sqref="D23"/>
    </sheetView>
  </sheetViews>
  <sheetFormatPr baseColWidth="10" defaultRowHeight="15" x14ac:dyDescent="0.25"/>
  <sheetData>
    <row r="1" spans="1:10" x14ac:dyDescent="0.2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</row>
    <row r="4" spans="1:10" x14ac:dyDescent="0.25">
      <c r="A4" s="6" t="s">
        <v>19</v>
      </c>
    </row>
    <row r="5" spans="1:10" ht="15.75" thickBot="1" x14ac:dyDescent="0.3"/>
    <row r="6" spans="1:10" ht="15.75" thickBot="1" x14ac:dyDescent="0.3">
      <c r="A6" s="30"/>
      <c r="B6" s="31"/>
      <c r="C6" s="12" t="s">
        <v>33</v>
      </c>
      <c r="D6" s="12" t="s">
        <v>24</v>
      </c>
    </row>
    <row r="7" spans="1:10" ht="15.75" thickBot="1" x14ac:dyDescent="0.3">
      <c r="A7" s="25" t="s">
        <v>34</v>
      </c>
      <c r="B7" s="11" t="s">
        <v>9</v>
      </c>
      <c r="C7" s="13">
        <v>1500</v>
      </c>
      <c r="D7" s="13">
        <v>1730</v>
      </c>
    </row>
    <row r="8" spans="1:10" ht="15.75" thickBot="1" x14ac:dyDescent="0.3">
      <c r="A8" s="26"/>
      <c r="B8" s="11" t="s">
        <v>10</v>
      </c>
      <c r="C8" s="13">
        <v>1610</v>
      </c>
      <c r="D8" s="13">
        <v>1770</v>
      </c>
    </row>
    <row r="9" spans="1:10" ht="15.75" thickBot="1" x14ac:dyDescent="0.3">
      <c r="A9" s="27"/>
      <c r="B9" s="11" t="s">
        <v>8</v>
      </c>
      <c r="C9" s="13">
        <v>1520</v>
      </c>
      <c r="D9" s="13">
        <v>1740</v>
      </c>
    </row>
    <row r="10" spans="1:10" ht="15.75" thickBot="1" x14ac:dyDescent="0.3">
      <c r="A10" s="25" t="s">
        <v>35</v>
      </c>
      <c r="B10" s="11" t="s">
        <v>9</v>
      </c>
      <c r="C10" s="13">
        <v>2340</v>
      </c>
      <c r="D10" s="13">
        <v>2290</v>
      </c>
    </row>
    <row r="11" spans="1:10" ht="15.75" thickBot="1" x14ac:dyDescent="0.3">
      <c r="A11" s="26"/>
      <c r="B11" s="11" t="s">
        <v>10</v>
      </c>
      <c r="C11" s="13">
        <v>2630</v>
      </c>
      <c r="D11" s="13">
        <v>2380</v>
      </c>
    </row>
    <row r="12" spans="1:10" ht="15.75" thickBot="1" x14ac:dyDescent="0.3">
      <c r="A12" s="27"/>
      <c r="B12" s="11" t="s">
        <v>8</v>
      </c>
      <c r="C12" s="13">
        <v>2520</v>
      </c>
      <c r="D12" s="13">
        <v>2330</v>
      </c>
    </row>
    <row r="15" spans="1:10" x14ac:dyDescent="0.25">
      <c r="A15" s="22" t="s">
        <v>74</v>
      </c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5">
    <mergeCell ref="A1:J1"/>
    <mergeCell ref="A6:B6"/>
    <mergeCell ref="A7:A9"/>
    <mergeCell ref="A10:A12"/>
    <mergeCell ref="A15:J15"/>
  </mergeCells>
  <hyperlinks>
    <hyperlink ref="A4" location="Sommaire!A1" display="Retour au sommair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4"/>
  <sheetViews>
    <sheetView workbookViewId="0">
      <selection activeCell="A25" sqref="A25"/>
    </sheetView>
  </sheetViews>
  <sheetFormatPr baseColWidth="10" defaultRowHeight="15" x14ac:dyDescent="0.25"/>
  <cols>
    <col min="1" max="1" width="60" bestFit="1" customWidth="1"/>
    <col min="2" max="2" width="9.7109375" customWidth="1"/>
    <col min="3" max="3" width="7.7109375" customWidth="1"/>
    <col min="4" max="4" width="8" customWidth="1"/>
  </cols>
  <sheetData>
    <row r="1" spans="1:12" x14ac:dyDescent="0.25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18"/>
      <c r="K1" s="18"/>
      <c r="L1" s="18"/>
    </row>
    <row r="4" spans="1:12" x14ac:dyDescent="0.25">
      <c r="A4" s="6" t="s">
        <v>19</v>
      </c>
    </row>
    <row r="6" spans="1:12" ht="15.75" thickBot="1" x14ac:dyDescent="0.3"/>
    <row r="7" spans="1:12" ht="15.75" thickBot="1" x14ac:dyDescent="0.3">
      <c r="B7" s="32" t="s">
        <v>71</v>
      </c>
      <c r="C7" s="33"/>
      <c r="D7" s="34"/>
    </row>
    <row r="8" spans="1:12" ht="15.75" thickBot="1" x14ac:dyDescent="0.3">
      <c r="A8" s="17" t="s">
        <v>70</v>
      </c>
      <c r="B8" s="17" t="s">
        <v>8</v>
      </c>
      <c r="C8" s="17" t="s">
        <v>9</v>
      </c>
      <c r="D8" s="17" t="s">
        <v>10</v>
      </c>
    </row>
    <row r="9" spans="1:12" x14ac:dyDescent="0.25">
      <c r="A9" s="15" t="s">
        <v>68</v>
      </c>
      <c r="B9" s="15">
        <v>0.36</v>
      </c>
      <c r="C9" s="15"/>
      <c r="D9" s="15">
        <v>0.93</v>
      </c>
    </row>
    <row r="10" spans="1:12" x14ac:dyDescent="0.25">
      <c r="A10" s="15" t="s">
        <v>54</v>
      </c>
      <c r="B10" s="15">
        <v>1.0900000000000001</v>
      </c>
      <c r="C10" s="15">
        <v>1.48</v>
      </c>
      <c r="D10" s="15">
        <v>0.47</v>
      </c>
    </row>
    <row r="11" spans="1:12" x14ac:dyDescent="0.25">
      <c r="A11" s="15" t="s">
        <v>63</v>
      </c>
      <c r="B11" s="15">
        <v>0.36</v>
      </c>
      <c r="C11" s="15">
        <v>0.59</v>
      </c>
      <c r="D11" s="15"/>
    </row>
    <row r="12" spans="1:12" x14ac:dyDescent="0.25">
      <c r="A12" s="15" t="s">
        <v>56</v>
      </c>
      <c r="B12" s="15">
        <v>2.54</v>
      </c>
      <c r="C12" s="15">
        <v>2.96</v>
      </c>
      <c r="D12" s="15">
        <v>1.87</v>
      </c>
    </row>
    <row r="13" spans="1:12" x14ac:dyDescent="0.25">
      <c r="A13" s="15" t="s">
        <v>58</v>
      </c>
      <c r="B13" s="15">
        <v>46.2</v>
      </c>
      <c r="C13" s="15">
        <v>47.04</v>
      </c>
      <c r="D13" s="15">
        <v>44.86</v>
      </c>
    </row>
    <row r="14" spans="1:12" x14ac:dyDescent="0.25">
      <c r="A14" s="15" t="s">
        <v>59</v>
      </c>
      <c r="B14" s="15">
        <v>22.1</v>
      </c>
      <c r="C14" s="15">
        <v>19.53</v>
      </c>
      <c r="D14" s="15">
        <v>26.17</v>
      </c>
    </row>
    <row r="15" spans="1:12" x14ac:dyDescent="0.25">
      <c r="A15" s="15" t="s">
        <v>61</v>
      </c>
      <c r="B15" s="15">
        <v>19.02</v>
      </c>
      <c r="C15" s="15">
        <v>19.82</v>
      </c>
      <c r="D15" s="15">
        <v>17.760000000000002</v>
      </c>
    </row>
    <row r="16" spans="1:12" x14ac:dyDescent="0.25">
      <c r="A16" s="15" t="s">
        <v>62</v>
      </c>
      <c r="B16" s="15">
        <v>1.81</v>
      </c>
      <c r="C16" s="15">
        <v>1.78</v>
      </c>
      <c r="D16" s="15">
        <v>1.87</v>
      </c>
    </row>
    <row r="17" spans="1:9" x14ac:dyDescent="0.25">
      <c r="A17" s="15" t="s">
        <v>55</v>
      </c>
      <c r="B17" s="15">
        <v>0.36</v>
      </c>
      <c r="C17" s="15">
        <v>0.59</v>
      </c>
      <c r="D17" s="15"/>
    </row>
    <row r="18" spans="1:9" x14ac:dyDescent="0.25">
      <c r="A18" s="15" t="s">
        <v>64</v>
      </c>
      <c r="B18" s="15">
        <v>0.91</v>
      </c>
      <c r="C18" s="15">
        <v>0.59</v>
      </c>
      <c r="D18" s="15">
        <v>1.4</v>
      </c>
    </row>
    <row r="19" spans="1:9" x14ac:dyDescent="0.25">
      <c r="A19" s="15" t="s">
        <v>65</v>
      </c>
      <c r="B19" s="15">
        <v>0.18</v>
      </c>
      <c r="C19" s="15"/>
      <c r="D19" s="15">
        <v>0.47</v>
      </c>
    </row>
    <row r="20" spans="1:9" x14ac:dyDescent="0.25">
      <c r="A20" s="15" t="s">
        <v>66</v>
      </c>
      <c r="B20" s="15">
        <v>0.36</v>
      </c>
      <c r="C20" s="15">
        <v>0.59</v>
      </c>
      <c r="D20" s="15"/>
    </row>
    <row r="21" spans="1:9" x14ac:dyDescent="0.25">
      <c r="A21" s="16" t="s">
        <v>67</v>
      </c>
      <c r="B21" s="16">
        <v>4.71</v>
      </c>
      <c r="C21" s="16">
        <v>5.03</v>
      </c>
      <c r="D21" s="16">
        <v>4.21</v>
      </c>
    </row>
    <row r="24" spans="1:9" x14ac:dyDescent="0.25">
      <c r="A24" s="22" t="s">
        <v>74</v>
      </c>
      <c r="B24" s="22"/>
      <c r="C24" s="22"/>
      <c r="D24" s="22"/>
      <c r="E24" s="22"/>
      <c r="F24" s="22"/>
      <c r="G24" s="22"/>
      <c r="H24" s="22"/>
      <c r="I24" s="22"/>
    </row>
  </sheetData>
  <mergeCells count="3">
    <mergeCell ref="B7:D7"/>
    <mergeCell ref="A1:I1"/>
    <mergeCell ref="A24:I24"/>
  </mergeCells>
  <hyperlinks>
    <hyperlink ref="A4" location="Sommaire!A1" display="Retour au 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Graphique 1</vt:lpstr>
      <vt:lpstr>Grades_licence_master_donnees</vt:lpstr>
      <vt:lpstr>Grades_courbes</vt:lpstr>
      <vt:lpstr>Tableau 1</vt:lpstr>
      <vt:lpstr>Graphique 2</vt:lpstr>
      <vt:lpstr>Tableau 2</vt:lpstr>
      <vt:lpstr>  </vt:lpstr>
      <vt:lpstr>Annexe 1</vt:lpstr>
      <vt:lpstr>Annexe 2</vt:lpstr>
      <vt:lpstr>Annexe_3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dcterms:created xsi:type="dcterms:W3CDTF">2025-12-08T10:43:46Z</dcterms:created>
  <dcterms:modified xsi:type="dcterms:W3CDTF">2025-12-12T14:02:55Z</dcterms:modified>
</cp:coreProperties>
</file>