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grh-a1-1\@@Bureau Dgrha1-1\2025\Qualification\Qualifiés 2021_2025\"/>
    </mc:Choice>
  </mc:AlternateContent>
  <xr:revisionPtr revIDLastSave="0" documentId="13_ncr:1_{B5AC2FA4-7030-4C9D-ADA7-C5743D8A4959}" xr6:coauthVersionLast="47" xr6:coauthVersionMax="47" xr10:uidLastSave="{00000000-0000-0000-0000-000000000000}"/>
  <bookViews>
    <workbookView xWindow="28680" yWindow="-120" windowWidth="29040" windowHeight="15840" xr2:uid="{00000000-000D-0000-FFFF-FFFF00000000}"/>
  </bookViews>
  <sheets>
    <sheet name="Qualifiés MCF" sheetId="5" r:id="rId1"/>
    <sheet name="Qualifiés PR" sheetId="7" r:id="rId2"/>
  </sheets>
  <definedNames>
    <definedName name="_xlnm._FilterDatabase" localSheetId="0" hidden="1">'Qualifiés MCF'!$A$7:$F$87</definedName>
    <definedName name="_xlnm._FilterDatabase" localSheetId="1" hidden="1">'Qualifiés PR'!$A$7:$F$87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9" i="7" l="1"/>
  <c r="E79" i="7"/>
  <c r="F10" i="7"/>
  <c r="E10" i="7"/>
  <c r="A87" i="7"/>
  <c r="S8" i="5" l="1"/>
  <c r="M8" i="5"/>
  <c r="Q8" i="5" l="1"/>
  <c r="S86" i="5"/>
  <c r="R86" i="5"/>
  <c r="Q86" i="5"/>
  <c r="S85" i="5"/>
  <c r="R85" i="5"/>
  <c r="Q85" i="5"/>
  <c r="S84" i="5"/>
  <c r="R84" i="5"/>
  <c r="Q84" i="5"/>
  <c r="S83" i="5"/>
  <c r="R83" i="5"/>
  <c r="Q83" i="5"/>
  <c r="S82" i="5"/>
  <c r="R82" i="5"/>
  <c r="Q82" i="5"/>
  <c r="S81" i="5"/>
  <c r="R81" i="5"/>
  <c r="Q81" i="5"/>
  <c r="S80" i="5"/>
  <c r="R80" i="5"/>
  <c r="Q80" i="5"/>
  <c r="S79" i="5"/>
  <c r="R79" i="5"/>
  <c r="Q79" i="5"/>
  <c r="S78" i="5"/>
  <c r="R78" i="5"/>
  <c r="Q78" i="5"/>
  <c r="S77" i="5"/>
  <c r="R77" i="5"/>
  <c r="Q77" i="5"/>
  <c r="S76" i="5"/>
  <c r="R76" i="5"/>
  <c r="Q76" i="5"/>
  <c r="S75" i="5"/>
  <c r="R75" i="5"/>
  <c r="Q75" i="5"/>
  <c r="S74" i="5"/>
  <c r="R74" i="5"/>
  <c r="Q74" i="5"/>
  <c r="S73" i="5"/>
  <c r="R73" i="5"/>
  <c r="Q73" i="5"/>
  <c r="S72" i="5"/>
  <c r="R72" i="5"/>
  <c r="Q72" i="5"/>
  <c r="S71" i="5"/>
  <c r="R71" i="5"/>
  <c r="Q71" i="5"/>
  <c r="S70" i="5"/>
  <c r="R70" i="5"/>
  <c r="Q70" i="5"/>
  <c r="S69" i="5"/>
  <c r="R69" i="5"/>
  <c r="Q69" i="5"/>
  <c r="S68" i="5"/>
  <c r="R68" i="5"/>
  <c r="Q68" i="5"/>
  <c r="S67" i="5"/>
  <c r="R67" i="5"/>
  <c r="Q67" i="5"/>
  <c r="S66" i="5"/>
  <c r="R66" i="5"/>
  <c r="Q66" i="5"/>
  <c r="S65" i="5"/>
  <c r="R65" i="5"/>
  <c r="Q65" i="5"/>
  <c r="S64" i="5"/>
  <c r="R64" i="5"/>
  <c r="Q64" i="5"/>
  <c r="S63" i="5"/>
  <c r="R63" i="5"/>
  <c r="Q63" i="5"/>
  <c r="S62" i="5"/>
  <c r="R62" i="5"/>
  <c r="Q62" i="5"/>
  <c r="S61" i="5"/>
  <c r="R61" i="5"/>
  <c r="Q61" i="5"/>
  <c r="S60" i="5"/>
  <c r="R60" i="5"/>
  <c r="Q60" i="5"/>
  <c r="S59" i="5"/>
  <c r="R59" i="5"/>
  <c r="Q59" i="5"/>
  <c r="S58" i="5"/>
  <c r="R58" i="5"/>
  <c r="Q58" i="5"/>
  <c r="S57" i="5"/>
  <c r="R57" i="5"/>
  <c r="Q57" i="5"/>
  <c r="S56" i="5"/>
  <c r="R56" i="5"/>
  <c r="Q56" i="5"/>
  <c r="S55" i="5"/>
  <c r="R55" i="5"/>
  <c r="Q55" i="5"/>
  <c r="S54" i="5"/>
  <c r="R54" i="5"/>
  <c r="Q54" i="5"/>
  <c r="S53" i="5"/>
  <c r="R53" i="5"/>
  <c r="Q53" i="5"/>
  <c r="S52" i="5"/>
  <c r="R52" i="5"/>
  <c r="Q52" i="5"/>
  <c r="S51" i="5"/>
  <c r="R51" i="5"/>
  <c r="Q51" i="5"/>
  <c r="S50" i="5"/>
  <c r="R50" i="5"/>
  <c r="Q50" i="5"/>
  <c r="S49" i="5"/>
  <c r="R49" i="5"/>
  <c r="Q49" i="5"/>
  <c r="S48" i="5"/>
  <c r="R48" i="5"/>
  <c r="Q48" i="5"/>
  <c r="S47" i="5"/>
  <c r="R47" i="5"/>
  <c r="Q47" i="5"/>
  <c r="S46" i="5"/>
  <c r="R46" i="5"/>
  <c r="Q46" i="5"/>
  <c r="S45" i="5"/>
  <c r="R45" i="5"/>
  <c r="Q45" i="5"/>
  <c r="S44" i="5"/>
  <c r="R44" i="5"/>
  <c r="Q44" i="5"/>
  <c r="S43" i="5"/>
  <c r="R43" i="5"/>
  <c r="Q43" i="5"/>
  <c r="S42" i="5"/>
  <c r="R42" i="5"/>
  <c r="Q42" i="5"/>
  <c r="S41" i="5"/>
  <c r="R41" i="5"/>
  <c r="Q41" i="5"/>
  <c r="S40" i="5"/>
  <c r="R40" i="5"/>
  <c r="Q40" i="5"/>
  <c r="S39" i="5"/>
  <c r="R39" i="5"/>
  <c r="Q39" i="5"/>
  <c r="S38" i="5"/>
  <c r="R38" i="5"/>
  <c r="Q38" i="5"/>
  <c r="S37" i="5"/>
  <c r="R37" i="5"/>
  <c r="Q37" i="5"/>
  <c r="S36" i="5"/>
  <c r="R36" i="5"/>
  <c r="Q36" i="5"/>
  <c r="S35" i="5"/>
  <c r="R35" i="5"/>
  <c r="Q35" i="5"/>
  <c r="S34" i="5"/>
  <c r="R34" i="5"/>
  <c r="Q34" i="5"/>
  <c r="S33" i="5"/>
  <c r="R33" i="5"/>
  <c r="Q33" i="5"/>
  <c r="S32" i="5"/>
  <c r="R32" i="5"/>
  <c r="Q32" i="5"/>
  <c r="S31" i="5"/>
  <c r="R31" i="5"/>
  <c r="Q31" i="5"/>
  <c r="S30" i="5"/>
  <c r="R30" i="5"/>
  <c r="Q30" i="5"/>
  <c r="S29" i="5"/>
  <c r="R29" i="5"/>
  <c r="Q29" i="5"/>
  <c r="S28" i="5"/>
  <c r="R28" i="5"/>
  <c r="Q28" i="5"/>
  <c r="S27" i="5"/>
  <c r="R27" i="5"/>
  <c r="Q27" i="5"/>
  <c r="S26" i="5"/>
  <c r="R26" i="5"/>
  <c r="Q26" i="5"/>
  <c r="S25" i="5"/>
  <c r="R25" i="5"/>
  <c r="Q25" i="5"/>
  <c r="S24" i="5"/>
  <c r="R24" i="5"/>
  <c r="Q24" i="5"/>
  <c r="S23" i="5"/>
  <c r="R23" i="5"/>
  <c r="Q23" i="5"/>
  <c r="S22" i="5"/>
  <c r="R22" i="5"/>
  <c r="Q22" i="5"/>
  <c r="S21" i="5"/>
  <c r="R21" i="5"/>
  <c r="Q21" i="5"/>
  <c r="S20" i="5"/>
  <c r="R20" i="5"/>
  <c r="Q20" i="5"/>
  <c r="S19" i="5"/>
  <c r="R19" i="5"/>
  <c r="Q19" i="5"/>
  <c r="S18" i="5"/>
  <c r="R18" i="5"/>
  <c r="Q18" i="5"/>
  <c r="S17" i="5"/>
  <c r="R17" i="5"/>
  <c r="Q17" i="5"/>
  <c r="S16" i="5"/>
  <c r="R16" i="5"/>
  <c r="Q16" i="5"/>
  <c r="S15" i="5"/>
  <c r="R15" i="5"/>
  <c r="Q15" i="5"/>
  <c r="S14" i="5"/>
  <c r="R14" i="5"/>
  <c r="Q14" i="5"/>
  <c r="S13" i="5"/>
  <c r="R13" i="5"/>
  <c r="Q13" i="5"/>
  <c r="S12" i="5"/>
  <c r="R12" i="5"/>
  <c r="Q12" i="5"/>
  <c r="S11" i="5"/>
  <c r="R11" i="5"/>
  <c r="Q11" i="5"/>
  <c r="S10" i="5"/>
  <c r="R10" i="5"/>
  <c r="Q10" i="5"/>
  <c r="S9" i="5"/>
  <c r="R9" i="5"/>
  <c r="Q9" i="5"/>
  <c r="R8" i="5"/>
  <c r="M86" i="5"/>
  <c r="L86" i="5"/>
  <c r="K86" i="5"/>
  <c r="M85" i="5"/>
  <c r="L85" i="5"/>
  <c r="K85" i="5"/>
  <c r="M84" i="5"/>
  <c r="L84" i="5"/>
  <c r="K84" i="5"/>
  <c r="M83" i="5"/>
  <c r="L83" i="5"/>
  <c r="K83" i="5"/>
  <c r="M82" i="5"/>
  <c r="L82" i="5"/>
  <c r="K82" i="5"/>
  <c r="M81" i="5"/>
  <c r="L81" i="5"/>
  <c r="K81" i="5"/>
  <c r="M80" i="5"/>
  <c r="L80" i="5"/>
  <c r="K80" i="5"/>
  <c r="M79" i="5"/>
  <c r="L79" i="5"/>
  <c r="K79" i="5"/>
  <c r="M78" i="5"/>
  <c r="L78" i="5"/>
  <c r="K78" i="5"/>
  <c r="M77" i="5"/>
  <c r="L77" i="5"/>
  <c r="K77" i="5"/>
  <c r="M76" i="5"/>
  <c r="L76" i="5"/>
  <c r="K76" i="5"/>
  <c r="M75" i="5"/>
  <c r="L75" i="5"/>
  <c r="K75" i="5"/>
  <c r="M74" i="5"/>
  <c r="L74" i="5"/>
  <c r="K74" i="5"/>
  <c r="M73" i="5"/>
  <c r="L73" i="5"/>
  <c r="K73" i="5"/>
  <c r="M72" i="5"/>
  <c r="L72" i="5"/>
  <c r="K72" i="5"/>
  <c r="M71" i="5"/>
  <c r="L71" i="5"/>
  <c r="K71" i="5"/>
  <c r="M70" i="5"/>
  <c r="L70" i="5"/>
  <c r="K70" i="5"/>
  <c r="M69" i="5"/>
  <c r="L69" i="5"/>
  <c r="K69" i="5"/>
  <c r="M68" i="5"/>
  <c r="L68" i="5"/>
  <c r="K68" i="5"/>
  <c r="M67" i="5"/>
  <c r="L67" i="5"/>
  <c r="K67" i="5"/>
  <c r="M66" i="5"/>
  <c r="L66" i="5"/>
  <c r="K66" i="5"/>
  <c r="M65" i="5"/>
  <c r="L65" i="5"/>
  <c r="K65" i="5"/>
  <c r="M64" i="5"/>
  <c r="L64" i="5"/>
  <c r="K64" i="5"/>
  <c r="M63" i="5"/>
  <c r="L63" i="5"/>
  <c r="K63" i="5"/>
  <c r="M62" i="5"/>
  <c r="L62" i="5"/>
  <c r="K62" i="5"/>
  <c r="M61" i="5"/>
  <c r="L61" i="5"/>
  <c r="K61" i="5"/>
  <c r="M60" i="5"/>
  <c r="L60" i="5"/>
  <c r="K60" i="5"/>
  <c r="M59" i="5"/>
  <c r="L59" i="5"/>
  <c r="K59" i="5"/>
  <c r="M58" i="5"/>
  <c r="L58" i="5"/>
  <c r="K58" i="5"/>
  <c r="M57" i="5"/>
  <c r="L57" i="5"/>
  <c r="K57" i="5"/>
  <c r="M56" i="5"/>
  <c r="L56" i="5"/>
  <c r="K56" i="5"/>
  <c r="M55" i="5"/>
  <c r="L55" i="5"/>
  <c r="K55" i="5"/>
  <c r="M54" i="5"/>
  <c r="L54" i="5"/>
  <c r="K54" i="5"/>
  <c r="M53" i="5"/>
  <c r="L53" i="5"/>
  <c r="K53" i="5"/>
  <c r="M52" i="5"/>
  <c r="L52" i="5"/>
  <c r="K52" i="5"/>
  <c r="M51" i="5"/>
  <c r="L51" i="5"/>
  <c r="K51" i="5"/>
  <c r="M50" i="5"/>
  <c r="L50" i="5"/>
  <c r="K50" i="5"/>
  <c r="M49" i="5"/>
  <c r="L49" i="5"/>
  <c r="K49" i="5"/>
  <c r="M48" i="5"/>
  <c r="L48" i="5"/>
  <c r="K48" i="5"/>
  <c r="M47" i="5"/>
  <c r="L47" i="5"/>
  <c r="K47" i="5"/>
  <c r="M46" i="5"/>
  <c r="L46" i="5"/>
  <c r="K46" i="5"/>
  <c r="M45" i="5"/>
  <c r="L45" i="5"/>
  <c r="K45" i="5"/>
  <c r="M44" i="5"/>
  <c r="L44" i="5"/>
  <c r="K44" i="5"/>
  <c r="M43" i="5"/>
  <c r="L43" i="5"/>
  <c r="K43" i="5"/>
  <c r="M42" i="5"/>
  <c r="L42" i="5"/>
  <c r="K42" i="5"/>
  <c r="M41" i="5"/>
  <c r="L41" i="5"/>
  <c r="K41" i="5"/>
  <c r="M40" i="5"/>
  <c r="L40" i="5"/>
  <c r="K40" i="5"/>
  <c r="M39" i="5"/>
  <c r="L39" i="5"/>
  <c r="K39" i="5"/>
  <c r="M38" i="5"/>
  <c r="L38" i="5"/>
  <c r="K38" i="5"/>
  <c r="M37" i="5"/>
  <c r="L37" i="5"/>
  <c r="K37" i="5"/>
  <c r="M36" i="5"/>
  <c r="L36" i="5"/>
  <c r="K36" i="5"/>
  <c r="M35" i="5"/>
  <c r="L35" i="5"/>
  <c r="K35" i="5"/>
  <c r="M34" i="5"/>
  <c r="L34" i="5"/>
  <c r="K34" i="5"/>
  <c r="M33" i="5"/>
  <c r="L33" i="5"/>
  <c r="K33" i="5"/>
  <c r="M32" i="5"/>
  <c r="L32" i="5"/>
  <c r="K32" i="5"/>
  <c r="M31" i="5"/>
  <c r="L31" i="5"/>
  <c r="K31" i="5"/>
  <c r="M30" i="5"/>
  <c r="L30" i="5"/>
  <c r="K30" i="5"/>
  <c r="M29" i="5"/>
  <c r="L29" i="5"/>
  <c r="K29" i="5"/>
  <c r="M28" i="5"/>
  <c r="L28" i="5"/>
  <c r="K28" i="5"/>
  <c r="M27" i="5"/>
  <c r="L27" i="5"/>
  <c r="K27" i="5"/>
  <c r="M26" i="5"/>
  <c r="L26" i="5"/>
  <c r="K26" i="5"/>
  <c r="M25" i="5"/>
  <c r="L25" i="5"/>
  <c r="K25" i="5"/>
  <c r="M24" i="5"/>
  <c r="L24" i="5"/>
  <c r="K24" i="5"/>
  <c r="M23" i="5"/>
  <c r="L23" i="5"/>
  <c r="K23" i="5"/>
  <c r="M22" i="5"/>
  <c r="L22" i="5"/>
  <c r="K22" i="5"/>
  <c r="M21" i="5"/>
  <c r="L21" i="5"/>
  <c r="K21" i="5"/>
  <c r="M20" i="5"/>
  <c r="L20" i="5"/>
  <c r="K20" i="5"/>
  <c r="M19" i="5"/>
  <c r="L19" i="5"/>
  <c r="K19" i="5"/>
  <c r="M18" i="5"/>
  <c r="L18" i="5"/>
  <c r="K18" i="5"/>
  <c r="M17" i="5"/>
  <c r="L17" i="5"/>
  <c r="K17" i="5"/>
  <c r="M16" i="5"/>
  <c r="L16" i="5"/>
  <c r="K16" i="5"/>
  <c r="M15" i="5"/>
  <c r="L15" i="5"/>
  <c r="K15" i="5"/>
  <c r="M14" i="5"/>
  <c r="L14" i="5"/>
  <c r="K14" i="5"/>
  <c r="M13" i="5"/>
  <c r="L13" i="5"/>
  <c r="K13" i="5"/>
  <c r="M12" i="5"/>
  <c r="L12" i="5"/>
  <c r="K12" i="5"/>
  <c r="M11" i="5"/>
  <c r="L11" i="5"/>
  <c r="K11" i="5"/>
  <c r="M10" i="5"/>
  <c r="L10" i="5"/>
  <c r="K10" i="5"/>
  <c r="M9" i="5"/>
  <c r="L9" i="5"/>
  <c r="K9" i="5"/>
  <c r="L8" i="5"/>
  <c r="K8" i="5"/>
  <c r="Q86" i="7"/>
  <c r="S86" i="7"/>
  <c r="R86" i="7"/>
  <c r="S85" i="7"/>
  <c r="R85" i="7"/>
  <c r="Q85" i="7"/>
  <c r="S84" i="7"/>
  <c r="R84" i="7"/>
  <c r="Q84" i="7"/>
  <c r="S83" i="7"/>
  <c r="R83" i="7"/>
  <c r="Q83" i="7"/>
  <c r="S82" i="7"/>
  <c r="R82" i="7"/>
  <c r="Q82" i="7"/>
  <c r="S81" i="7"/>
  <c r="R81" i="7"/>
  <c r="Q81" i="7"/>
  <c r="S80" i="7"/>
  <c r="R80" i="7"/>
  <c r="Q80" i="7"/>
  <c r="S79" i="7"/>
  <c r="R79" i="7"/>
  <c r="Q79" i="7"/>
  <c r="S78" i="7"/>
  <c r="R78" i="7"/>
  <c r="Q78" i="7"/>
  <c r="S77" i="7"/>
  <c r="R77" i="7"/>
  <c r="Q77" i="7"/>
  <c r="S76" i="7"/>
  <c r="R76" i="7"/>
  <c r="Q76" i="7"/>
  <c r="S75" i="7"/>
  <c r="R75" i="7"/>
  <c r="Q75" i="7"/>
  <c r="S74" i="7"/>
  <c r="R74" i="7"/>
  <c r="Q74" i="7"/>
  <c r="S73" i="7"/>
  <c r="R73" i="7"/>
  <c r="Q73" i="7"/>
  <c r="S72" i="7"/>
  <c r="R72" i="7"/>
  <c r="Q72" i="7"/>
  <c r="S71" i="7"/>
  <c r="R71" i="7"/>
  <c r="Q71" i="7"/>
  <c r="S70" i="7"/>
  <c r="R70" i="7"/>
  <c r="Q70" i="7"/>
  <c r="S69" i="7"/>
  <c r="R69" i="7"/>
  <c r="Q69" i="7"/>
  <c r="S68" i="7"/>
  <c r="R68" i="7"/>
  <c r="Q68" i="7"/>
  <c r="S67" i="7"/>
  <c r="R67" i="7"/>
  <c r="Q67" i="7"/>
  <c r="S66" i="7"/>
  <c r="R66" i="7"/>
  <c r="Q66" i="7"/>
  <c r="S65" i="7"/>
  <c r="R65" i="7"/>
  <c r="Q65" i="7"/>
  <c r="S64" i="7"/>
  <c r="R64" i="7"/>
  <c r="Q64" i="7"/>
  <c r="S63" i="7"/>
  <c r="R63" i="7"/>
  <c r="Q63" i="7"/>
  <c r="S62" i="7"/>
  <c r="R62" i="7"/>
  <c r="Q62" i="7"/>
  <c r="S61" i="7"/>
  <c r="R61" i="7"/>
  <c r="Q61" i="7"/>
  <c r="S60" i="7"/>
  <c r="R60" i="7"/>
  <c r="Q60" i="7"/>
  <c r="S59" i="7"/>
  <c r="R59" i="7"/>
  <c r="Q59" i="7"/>
  <c r="S58" i="7"/>
  <c r="R58" i="7"/>
  <c r="Q58" i="7"/>
  <c r="S57" i="7"/>
  <c r="R57" i="7"/>
  <c r="Q57" i="7"/>
  <c r="S56" i="7"/>
  <c r="R56" i="7"/>
  <c r="Q56" i="7"/>
  <c r="S55" i="7"/>
  <c r="R55" i="7"/>
  <c r="Q55" i="7"/>
  <c r="S54" i="7"/>
  <c r="R54" i="7"/>
  <c r="Q54" i="7"/>
  <c r="S53" i="7"/>
  <c r="R53" i="7"/>
  <c r="Q53" i="7"/>
  <c r="S52" i="7"/>
  <c r="R52" i="7"/>
  <c r="Q52" i="7"/>
  <c r="S51" i="7"/>
  <c r="R51" i="7"/>
  <c r="Q51" i="7"/>
  <c r="S50" i="7"/>
  <c r="R50" i="7"/>
  <c r="Q50" i="7"/>
  <c r="S49" i="7"/>
  <c r="R49" i="7"/>
  <c r="Q49" i="7"/>
  <c r="S48" i="7"/>
  <c r="R48" i="7"/>
  <c r="Q48" i="7"/>
  <c r="S47" i="7"/>
  <c r="R47" i="7"/>
  <c r="Q47" i="7"/>
  <c r="S46" i="7"/>
  <c r="R46" i="7"/>
  <c r="Q46" i="7"/>
  <c r="S45" i="7"/>
  <c r="R45" i="7"/>
  <c r="Q45" i="7"/>
  <c r="S44" i="7"/>
  <c r="R44" i="7"/>
  <c r="Q44" i="7"/>
  <c r="S43" i="7"/>
  <c r="R43" i="7"/>
  <c r="Q43" i="7"/>
  <c r="S42" i="7"/>
  <c r="R42" i="7"/>
  <c r="Q42" i="7"/>
  <c r="S41" i="7"/>
  <c r="R41" i="7"/>
  <c r="Q41" i="7"/>
  <c r="S40" i="7"/>
  <c r="R40" i="7"/>
  <c r="Q40" i="7"/>
  <c r="S39" i="7"/>
  <c r="R39" i="7"/>
  <c r="Q39" i="7"/>
  <c r="S38" i="7"/>
  <c r="R38" i="7"/>
  <c r="Q38" i="7"/>
  <c r="S37" i="7"/>
  <c r="R37" i="7"/>
  <c r="Q37" i="7"/>
  <c r="S36" i="7"/>
  <c r="R36" i="7"/>
  <c r="Q36" i="7"/>
  <c r="S35" i="7"/>
  <c r="R35" i="7"/>
  <c r="Q35" i="7"/>
  <c r="S34" i="7"/>
  <c r="R34" i="7"/>
  <c r="Q34" i="7"/>
  <c r="S33" i="7"/>
  <c r="R33" i="7"/>
  <c r="Q33" i="7"/>
  <c r="S32" i="7"/>
  <c r="R32" i="7"/>
  <c r="Q32" i="7"/>
  <c r="S31" i="7"/>
  <c r="R31" i="7"/>
  <c r="Q31" i="7"/>
  <c r="S30" i="7"/>
  <c r="R30" i="7"/>
  <c r="Q30" i="7"/>
  <c r="S29" i="7"/>
  <c r="R29" i="7"/>
  <c r="Q29" i="7"/>
  <c r="S28" i="7"/>
  <c r="R28" i="7"/>
  <c r="Q28" i="7"/>
  <c r="S27" i="7"/>
  <c r="R27" i="7"/>
  <c r="Q27" i="7"/>
  <c r="S26" i="7"/>
  <c r="R26" i="7"/>
  <c r="Q26" i="7"/>
  <c r="S25" i="7"/>
  <c r="R25" i="7"/>
  <c r="Q25" i="7"/>
  <c r="S24" i="7"/>
  <c r="R24" i="7"/>
  <c r="Q24" i="7"/>
  <c r="S23" i="7"/>
  <c r="R23" i="7"/>
  <c r="Q23" i="7"/>
  <c r="S22" i="7"/>
  <c r="R22" i="7"/>
  <c r="Q22" i="7"/>
  <c r="S21" i="7"/>
  <c r="R21" i="7"/>
  <c r="Q21" i="7"/>
  <c r="S20" i="7"/>
  <c r="R20" i="7"/>
  <c r="Q20" i="7"/>
  <c r="S19" i="7"/>
  <c r="R19" i="7"/>
  <c r="Q19" i="7"/>
  <c r="S18" i="7"/>
  <c r="R18" i="7"/>
  <c r="Q18" i="7"/>
  <c r="S17" i="7"/>
  <c r="R17" i="7"/>
  <c r="Q17" i="7"/>
  <c r="S16" i="7"/>
  <c r="R16" i="7"/>
  <c r="Q16" i="7"/>
  <c r="S15" i="7"/>
  <c r="R15" i="7"/>
  <c r="Q15" i="7"/>
  <c r="S14" i="7"/>
  <c r="R14" i="7"/>
  <c r="Q14" i="7"/>
  <c r="S13" i="7"/>
  <c r="R13" i="7"/>
  <c r="Q13" i="7"/>
  <c r="S12" i="7"/>
  <c r="R12" i="7"/>
  <c r="Q12" i="7"/>
  <c r="S11" i="7"/>
  <c r="R11" i="7"/>
  <c r="Q11" i="7"/>
  <c r="S10" i="7"/>
  <c r="R10" i="7"/>
  <c r="Q10" i="7"/>
  <c r="S9" i="7"/>
  <c r="R9" i="7"/>
  <c r="Q9" i="7"/>
  <c r="S8" i="7"/>
  <c r="R8" i="7"/>
  <c r="Q8" i="7"/>
  <c r="K83" i="7"/>
  <c r="L83" i="7"/>
  <c r="M83" i="7"/>
  <c r="K84" i="7"/>
  <c r="L84" i="7"/>
  <c r="M84" i="7"/>
  <c r="K85" i="7"/>
  <c r="L85" i="7"/>
  <c r="M85" i="7"/>
  <c r="K86" i="7"/>
  <c r="L86" i="7"/>
  <c r="M86" i="7"/>
  <c r="K9" i="7"/>
  <c r="L9" i="7"/>
  <c r="M9" i="7"/>
  <c r="K10" i="7"/>
  <c r="L10" i="7"/>
  <c r="M10" i="7"/>
  <c r="K11" i="7"/>
  <c r="L11" i="7"/>
  <c r="M11" i="7"/>
  <c r="K12" i="7"/>
  <c r="L12" i="7"/>
  <c r="M12" i="7"/>
  <c r="K13" i="7"/>
  <c r="L13" i="7"/>
  <c r="M13" i="7"/>
  <c r="K14" i="7"/>
  <c r="L14" i="7"/>
  <c r="M14" i="7"/>
  <c r="K15" i="7"/>
  <c r="L15" i="7"/>
  <c r="M15" i="7"/>
  <c r="K16" i="7"/>
  <c r="L16" i="7"/>
  <c r="M16" i="7"/>
  <c r="K17" i="7"/>
  <c r="L17" i="7"/>
  <c r="M17" i="7"/>
  <c r="K18" i="7"/>
  <c r="L18" i="7"/>
  <c r="M18" i="7"/>
  <c r="K19" i="7"/>
  <c r="L19" i="7"/>
  <c r="M19" i="7"/>
  <c r="K20" i="7"/>
  <c r="L20" i="7"/>
  <c r="M20" i="7"/>
  <c r="K21" i="7"/>
  <c r="L21" i="7"/>
  <c r="M21" i="7"/>
  <c r="K22" i="7"/>
  <c r="L22" i="7"/>
  <c r="M22" i="7"/>
  <c r="K23" i="7"/>
  <c r="L23" i="7"/>
  <c r="M23" i="7"/>
  <c r="K24" i="7"/>
  <c r="L24" i="7"/>
  <c r="M24" i="7"/>
  <c r="K25" i="7"/>
  <c r="L25" i="7"/>
  <c r="M25" i="7"/>
  <c r="K26" i="7"/>
  <c r="L26" i="7"/>
  <c r="M26" i="7"/>
  <c r="K27" i="7"/>
  <c r="L27" i="7"/>
  <c r="M27" i="7"/>
  <c r="K28" i="7"/>
  <c r="L28" i="7"/>
  <c r="M28" i="7"/>
  <c r="K29" i="7"/>
  <c r="L29" i="7"/>
  <c r="M29" i="7"/>
  <c r="K30" i="7"/>
  <c r="L30" i="7"/>
  <c r="M30" i="7"/>
  <c r="K31" i="7"/>
  <c r="L31" i="7"/>
  <c r="M31" i="7"/>
  <c r="K32" i="7"/>
  <c r="L32" i="7"/>
  <c r="M32" i="7"/>
  <c r="K33" i="7"/>
  <c r="L33" i="7"/>
  <c r="M33" i="7"/>
  <c r="K34" i="7"/>
  <c r="L34" i="7"/>
  <c r="M34" i="7"/>
  <c r="K35" i="7"/>
  <c r="L35" i="7"/>
  <c r="M35" i="7"/>
  <c r="K36" i="7"/>
  <c r="L36" i="7"/>
  <c r="M36" i="7"/>
  <c r="K37" i="7"/>
  <c r="L37" i="7"/>
  <c r="M37" i="7"/>
  <c r="K38" i="7"/>
  <c r="L38" i="7"/>
  <c r="M38" i="7"/>
  <c r="K39" i="7"/>
  <c r="L39" i="7"/>
  <c r="M39" i="7"/>
  <c r="K40" i="7"/>
  <c r="L40" i="7"/>
  <c r="M40" i="7"/>
  <c r="K41" i="7"/>
  <c r="L41" i="7"/>
  <c r="M41" i="7"/>
  <c r="K42" i="7"/>
  <c r="L42" i="7"/>
  <c r="M42" i="7"/>
  <c r="K43" i="7"/>
  <c r="L43" i="7"/>
  <c r="M43" i="7"/>
  <c r="K44" i="7"/>
  <c r="L44" i="7"/>
  <c r="M44" i="7"/>
  <c r="K45" i="7"/>
  <c r="L45" i="7"/>
  <c r="M45" i="7"/>
  <c r="K46" i="7"/>
  <c r="L46" i="7"/>
  <c r="M46" i="7"/>
  <c r="K47" i="7"/>
  <c r="L47" i="7"/>
  <c r="M47" i="7"/>
  <c r="K48" i="7"/>
  <c r="L48" i="7"/>
  <c r="M48" i="7"/>
  <c r="K49" i="7"/>
  <c r="L49" i="7"/>
  <c r="M49" i="7"/>
  <c r="K50" i="7"/>
  <c r="L50" i="7"/>
  <c r="M50" i="7"/>
  <c r="K51" i="7"/>
  <c r="L51" i="7"/>
  <c r="M51" i="7"/>
  <c r="K52" i="7"/>
  <c r="L52" i="7"/>
  <c r="M52" i="7"/>
  <c r="K53" i="7"/>
  <c r="L53" i="7"/>
  <c r="M53" i="7"/>
  <c r="K54" i="7"/>
  <c r="L54" i="7"/>
  <c r="M54" i="7"/>
  <c r="K55" i="7"/>
  <c r="L55" i="7"/>
  <c r="M55" i="7"/>
  <c r="K56" i="7"/>
  <c r="L56" i="7"/>
  <c r="M56" i="7"/>
  <c r="K57" i="7"/>
  <c r="L57" i="7"/>
  <c r="M57" i="7"/>
  <c r="K58" i="7"/>
  <c r="L58" i="7"/>
  <c r="M58" i="7"/>
  <c r="K59" i="7"/>
  <c r="L59" i="7"/>
  <c r="M59" i="7"/>
  <c r="K60" i="7"/>
  <c r="L60" i="7"/>
  <c r="M60" i="7"/>
  <c r="K61" i="7"/>
  <c r="L61" i="7"/>
  <c r="M61" i="7"/>
  <c r="K62" i="7"/>
  <c r="L62" i="7"/>
  <c r="M62" i="7"/>
  <c r="K63" i="7"/>
  <c r="L63" i="7"/>
  <c r="M63" i="7"/>
  <c r="K64" i="7"/>
  <c r="L64" i="7"/>
  <c r="M64" i="7"/>
  <c r="K65" i="7"/>
  <c r="L65" i="7"/>
  <c r="M65" i="7"/>
  <c r="K66" i="7"/>
  <c r="L66" i="7"/>
  <c r="M66" i="7"/>
  <c r="K67" i="7"/>
  <c r="L67" i="7"/>
  <c r="M67" i="7"/>
  <c r="K68" i="7"/>
  <c r="L68" i="7"/>
  <c r="M68" i="7"/>
  <c r="K69" i="7"/>
  <c r="L69" i="7"/>
  <c r="M69" i="7"/>
  <c r="K70" i="7"/>
  <c r="L70" i="7"/>
  <c r="M70" i="7"/>
  <c r="K71" i="7"/>
  <c r="L71" i="7"/>
  <c r="M71" i="7"/>
  <c r="K72" i="7"/>
  <c r="L72" i="7"/>
  <c r="M72" i="7"/>
  <c r="K73" i="7"/>
  <c r="L73" i="7"/>
  <c r="M73" i="7"/>
  <c r="K74" i="7"/>
  <c r="L74" i="7"/>
  <c r="M74" i="7"/>
  <c r="K75" i="7"/>
  <c r="L75" i="7"/>
  <c r="M75" i="7"/>
  <c r="K76" i="7"/>
  <c r="L76" i="7"/>
  <c r="M76" i="7"/>
  <c r="K77" i="7"/>
  <c r="L77" i="7"/>
  <c r="M77" i="7"/>
  <c r="K78" i="7"/>
  <c r="L78" i="7"/>
  <c r="M78" i="7"/>
  <c r="K79" i="7"/>
  <c r="L79" i="7"/>
  <c r="M79" i="7"/>
  <c r="K80" i="7"/>
  <c r="L80" i="7"/>
  <c r="M80" i="7"/>
  <c r="K81" i="7"/>
  <c r="L81" i="7"/>
  <c r="M81" i="7"/>
  <c r="K82" i="7"/>
  <c r="L82" i="7"/>
  <c r="M82" i="7"/>
  <c r="L8" i="7"/>
  <c r="M8" i="7"/>
  <c r="K8" i="7"/>
  <c r="F86" i="7" l="1"/>
  <c r="E86" i="7"/>
  <c r="F85" i="7"/>
  <c r="E85" i="7"/>
  <c r="F84" i="7"/>
  <c r="E84" i="7"/>
  <c r="F83" i="7"/>
  <c r="E83" i="7"/>
  <c r="F82" i="7"/>
  <c r="E82" i="7"/>
  <c r="F81" i="7"/>
  <c r="E81" i="7"/>
  <c r="F80" i="7"/>
  <c r="E80" i="7"/>
  <c r="F78" i="7"/>
  <c r="E78" i="7"/>
  <c r="F77" i="7"/>
  <c r="E77" i="7"/>
  <c r="F76" i="7"/>
  <c r="E76" i="7"/>
  <c r="F75" i="7"/>
  <c r="E75" i="7"/>
  <c r="F74" i="7"/>
  <c r="E74" i="7"/>
  <c r="F73" i="7"/>
  <c r="E73" i="7"/>
  <c r="F72" i="7"/>
  <c r="E72" i="7"/>
  <c r="F71" i="7"/>
  <c r="E71" i="7"/>
  <c r="F70" i="7"/>
  <c r="E70" i="7"/>
  <c r="F69" i="7"/>
  <c r="E69" i="7"/>
  <c r="F68" i="7"/>
  <c r="E68" i="7"/>
  <c r="F67" i="7"/>
  <c r="E67" i="7"/>
  <c r="F66" i="7"/>
  <c r="E66" i="7"/>
  <c r="F65" i="7"/>
  <c r="E65" i="7"/>
  <c r="F64" i="7"/>
  <c r="E64" i="7"/>
  <c r="F63" i="7"/>
  <c r="E63" i="7"/>
  <c r="F62" i="7"/>
  <c r="E62" i="7"/>
  <c r="F61" i="7"/>
  <c r="E61" i="7"/>
  <c r="F60" i="7"/>
  <c r="E60" i="7"/>
  <c r="F59" i="7"/>
  <c r="E59" i="7"/>
  <c r="F58" i="7"/>
  <c r="E58" i="7"/>
  <c r="F57" i="7"/>
  <c r="E57" i="7"/>
  <c r="F56" i="7"/>
  <c r="E56" i="7"/>
  <c r="F55" i="7"/>
  <c r="E55" i="7"/>
  <c r="F54" i="7"/>
  <c r="E54" i="7"/>
  <c r="F53" i="7"/>
  <c r="E53" i="7"/>
  <c r="F52" i="7"/>
  <c r="E52" i="7"/>
  <c r="F51" i="7"/>
  <c r="E51" i="7"/>
  <c r="F50" i="7"/>
  <c r="E50" i="7"/>
  <c r="F49" i="7"/>
  <c r="E49" i="7"/>
  <c r="F48" i="7"/>
  <c r="E48" i="7"/>
  <c r="F47" i="7"/>
  <c r="E47" i="7"/>
  <c r="F46" i="7"/>
  <c r="E46" i="7"/>
  <c r="F45" i="7"/>
  <c r="E45" i="7"/>
  <c r="F44" i="7"/>
  <c r="E44" i="7"/>
  <c r="F43" i="7"/>
  <c r="E43" i="7"/>
  <c r="F42" i="7"/>
  <c r="E42" i="7"/>
  <c r="F41" i="7"/>
  <c r="E41" i="7"/>
  <c r="F40" i="7"/>
  <c r="E40" i="7"/>
  <c r="F39" i="7"/>
  <c r="E39" i="7"/>
  <c r="F38" i="7"/>
  <c r="E38" i="7"/>
  <c r="F37" i="7"/>
  <c r="E37" i="7"/>
  <c r="F36" i="7"/>
  <c r="E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9" i="7"/>
  <c r="E9" i="7"/>
  <c r="F8" i="7"/>
  <c r="E8" i="7"/>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F72" i="5"/>
  <c r="E72" i="5"/>
  <c r="F71" i="5"/>
  <c r="E71" i="5"/>
  <c r="F70" i="5"/>
  <c r="E70" i="5"/>
  <c r="F69" i="5"/>
  <c r="E69" i="5"/>
  <c r="F68" i="5"/>
  <c r="E68" i="5"/>
  <c r="F67" i="5"/>
  <c r="E67" i="5"/>
  <c r="F66" i="5"/>
  <c r="E66" i="5"/>
  <c r="F65" i="5"/>
  <c r="E65" i="5"/>
  <c r="F64" i="5"/>
  <c r="E64" i="5"/>
  <c r="F63" i="5"/>
  <c r="E63" i="5"/>
  <c r="F62" i="5"/>
  <c r="E62" i="5"/>
  <c r="F61" i="5"/>
  <c r="E61" i="5"/>
  <c r="F60" i="5"/>
  <c r="E60" i="5"/>
  <c r="F59" i="5"/>
  <c r="E59" i="5"/>
  <c r="F58" i="5"/>
  <c r="E58" i="5"/>
  <c r="F57" i="5"/>
  <c r="E57" i="5"/>
  <c r="F56" i="5"/>
  <c r="E56" i="5"/>
  <c r="F55" i="5"/>
  <c r="E55" i="5"/>
  <c r="F54" i="5"/>
  <c r="E54" i="5"/>
  <c r="F53" i="5"/>
  <c r="E53" i="5"/>
  <c r="F52" i="5"/>
  <c r="E52" i="5"/>
  <c r="F51" i="5"/>
  <c r="E51" i="5"/>
  <c r="F50" i="5"/>
  <c r="E50" i="5"/>
  <c r="F49" i="5"/>
  <c r="E49" i="5"/>
  <c r="F48" i="5"/>
  <c r="E48" i="5"/>
  <c r="F47" i="5"/>
  <c r="E47"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alcChain>
</file>

<file path=xl/sharedStrings.xml><?xml version="1.0" encoding="utf-8"?>
<sst xmlns="http://schemas.openxmlformats.org/spreadsheetml/2006/main" count="110" uniqueCount="54">
  <si>
    <t>DROIT</t>
  </si>
  <si>
    <t>01 Droit et Science politique</t>
  </si>
  <si>
    <t>LETTRES ET SCIENCES HUMAINES</t>
  </si>
  <si>
    <t>03 Langues et Littératures</t>
  </si>
  <si>
    <t>04 Sciences humaines</t>
  </si>
  <si>
    <t>SCIENCES ET TECHNIQUES</t>
  </si>
  <si>
    <t>05 Mathématiques et Informatique</t>
  </si>
  <si>
    <t>06 Physique</t>
  </si>
  <si>
    <t>07 Chimie</t>
  </si>
  <si>
    <t>08 Sciences de la terre</t>
  </si>
  <si>
    <t>09 Mécanique, Génie mécanique, Génie informatique, Energétique</t>
  </si>
  <si>
    <t>10 Biologie et Biochimie</t>
  </si>
  <si>
    <t>Hommes</t>
  </si>
  <si>
    <t>Femmes</t>
  </si>
  <si>
    <t>Part des Hommes</t>
  </si>
  <si>
    <t>Part des Femmes</t>
  </si>
  <si>
    <t>Total</t>
  </si>
  <si>
    <t>DGRH A1-1</t>
  </si>
  <si>
    <t>01</t>
  </si>
  <si>
    <t>02</t>
  </si>
  <si>
    <t>03</t>
  </si>
  <si>
    <t>04</t>
  </si>
  <si>
    <t>05</t>
  </si>
  <si>
    <t>06</t>
  </si>
  <si>
    <t>07</t>
  </si>
  <si>
    <t>08</t>
  </si>
  <si>
    <t>09</t>
  </si>
  <si>
    <t>Autres sections de santé</t>
  </si>
  <si>
    <t>Pharmacie</t>
  </si>
  <si>
    <t>Groupes disciplinaires / Sections CNU</t>
  </si>
  <si>
    <t>Les totaux par groupes et grands groupes disciplinaires sont différents de la somme des qualifiés par section car les individus peuvent être qualifés dans plusieurs sections au cours de la même période.</t>
  </si>
  <si>
    <t>12 Groupe interdisciplinaire</t>
  </si>
  <si>
    <t>Théologie</t>
  </si>
  <si>
    <t>Les individus qualifiés plusieurs fois dans la même section et le même corps au cours de cette prériode sont comptabilisés une seule fois.</t>
  </si>
  <si>
    <t>02 Sciences économiques et de gestion</t>
  </si>
  <si>
    <t>PHARMACIE ET AUTRE SANTÉ</t>
  </si>
  <si>
    <t>TOTAL GÉNÉRAL</t>
  </si>
  <si>
    <t>Part de qualifiés non recrutés Hommes</t>
  </si>
  <si>
    <t>Part de qualifiés non recrutés Femmes</t>
  </si>
  <si>
    <t>Qualifiés MCF</t>
  </si>
  <si>
    <t>Qualifiés PR</t>
  </si>
  <si>
    <t>Qualifiés non recrutés MCF</t>
  </si>
  <si>
    <t>Qualifiés non-candidats aux concours* PR</t>
  </si>
  <si>
    <t>Qualifiés non recrutés* PR</t>
  </si>
  <si>
    <t>* Concours hors article 46.3 et agrégations</t>
  </si>
  <si>
    <t>Part de non-candidats / non recrutés Hommes</t>
  </si>
  <si>
    <t>Part de non-candidats / non recrutés Femmes</t>
  </si>
  <si>
    <t>Part de non-candidats / non recrutés Total</t>
  </si>
  <si>
    <t>Qualifiés non-candidats aux concours  MCF</t>
  </si>
  <si>
    <r>
      <t xml:space="preserve">Répartition des qualifiés aux fonctions de </t>
    </r>
    <r>
      <rPr>
        <b/>
        <u/>
        <sz val="11"/>
        <rFont val="Times New Roman"/>
        <family val="1"/>
      </rPr>
      <t>maître de conférences</t>
    </r>
    <r>
      <rPr>
        <b/>
        <sz val="11"/>
        <rFont val="Times New Roman"/>
        <family val="1"/>
      </rPr>
      <t xml:space="preserve"> au cours des cinq dernières années par section du CNU et par sexe
Participation aux concours de recrutement</t>
    </r>
  </si>
  <si>
    <r>
      <t xml:space="preserve">Répartition des qualifiés aux fonctions de </t>
    </r>
    <r>
      <rPr>
        <b/>
        <u/>
        <sz val="11"/>
        <rFont val="Times New Roman"/>
        <family val="1"/>
      </rPr>
      <t>professeur des universités</t>
    </r>
    <r>
      <rPr>
        <b/>
        <sz val="11"/>
        <rFont val="Times New Roman"/>
        <family val="1"/>
      </rPr>
      <t xml:space="preserve"> au cours des cinq dernières années par section du CNU et par sexe
Participation aux concours de recrutement</t>
    </r>
  </si>
  <si>
    <t>Part de qualifiés non recrutés 
Total</t>
  </si>
  <si>
    <t>Campagnes 2021 à 2025</t>
  </si>
  <si>
    <t>Sources: MESR-DGRH A1-1, ANTARES, ANTEE, FIDIS, ODYSEE - Campagnes de qualification et de recrutement de 2021 à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</si>
</sst>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 mmmm\ yyyy"/>
    <numFmt numFmtId="166" formatCode="_-* #,##0_-;\-* #,##0_-;_-* &quot;-&quot;??_-;_-@_-"/>
  </numFmts>
  <fonts count="14" x14ac:knownFonts="1">
    <font>
      <sz val="10"/>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10"/>
      <name val="Times New Roman"/>
      <family val="1"/>
    </font>
    <font>
      <b/>
      <sz val="14"/>
      <name val="Times New Roman"/>
      <family val="1"/>
    </font>
    <font>
      <sz val="10"/>
      <name val="Times New Roman"/>
      <family val="1"/>
    </font>
    <font>
      <b/>
      <sz val="12"/>
      <name val="Times New Roman"/>
      <family val="1"/>
    </font>
    <font>
      <b/>
      <u/>
      <sz val="11"/>
      <name val="Times New Roman"/>
      <family val="1"/>
    </font>
    <font>
      <b/>
      <sz val="11"/>
      <name val="Times New Roman"/>
      <family val="1"/>
    </font>
    <font>
      <b/>
      <i/>
      <sz val="11"/>
      <name val="Times New Roman"/>
      <family val="1"/>
    </font>
    <font>
      <i/>
      <sz val="9"/>
      <color theme="1"/>
      <name val="Arial"/>
      <family val="2"/>
    </font>
    <font>
      <b/>
      <i/>
      <u/>
      <sz val="11"/>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4" tint="-0.499984740745262"/>
        <bgColor indexed="64"/>
      </patternFill>
    </fill>
    <fill>
      <patternFill patternType="solid">
        <fgColor theme="0"/>
        <bgColor indexed="64"/>
      </patternFill>
    </fill>
    <fill>
      <patternFill patternType="solid">
        <fgColor theme="0"/>
        <bgColor theme="0" tint="-0.14999847407452621"/>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59999389629810485"/>
        <bgColor theme="0" tint="-0.14999847407452621"/>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style="double">
        <color theme="4"/>
      </top>
      <bottom style="thin">
        <color auto="1"/>
      </bottom>
      <diagonal/>
    </border>
    <border>
      <left style="thin">
        <color auto="1"/>
      </left>
      <right style="thin">
        <color auto="1"/>
      </right>
      <top/>
      <bottom/>
      <diagonal/>
    </border>
    <border>
      <left style="thin">
        <color auto="1"/>
      </left>
      <right style="thin">
        <color auto="1"/>
      </right>
      <top style="double">
        <color theme="9" tint="0.39994506668294322"/>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right style="thin">
        <color auto="1"/>
      </right>
      <top style="thin">
        <color theme="0" tint="-0.34998626667073579"/>
      </top>
      <bottom/>
      <diagonal/>
    </border>
    <border>
      <left/>
      <right style="thin">
        <color auto="1"/>
      </right>
      <top style="double">
        <color theme="9" tint="0.39994506668294322"/>
      </top>
      <bottom style="thin">
        <color auto="1"/>
      </bottom>
      <diagonal/>
    </border>
    <border>
      <left style="thin">
        <color auto="1"/>
      </left>
      <right style="medium">
        <color auto="1"/>
      </right>
      <top style="thin">
        <color auto="1"/>
      </top>
      <bottom style="thin">
        <color theme="0" tint="-0.34998626667073579"/>
      </bottom>
      <diagonal/>
    </border>
    <border>
      <left style="thin">
        <color auto="1"/>
      </left>
      <right style="medium">
        <color auto="1"/>
      </right>
      <top style="thin">
        <color theme="0" tint="-0.34998626667073579"/>
      </top>
      <bottom style="thin">
        <color theme="0" tint="-0.34998626667073579"/>
      </bottom>
      <diagonal/>
    </border>
    <border>
      <left style="thin">
        <color auto="1"/>
      </left>
      <right style="medium">
        <color auto="1"/>
      </right>
      <top style="thin">
        <color theme="0" tint="-0.34998626667073579"/>
      </top>
      <bottom/>
      <diagonal/>
    </border>
    <border>
      <left style="thin">
        <color auto="1"/>
      </left>
      <right style="medium">
        <color auto="1"/>
      </right>
      <top style="double">
        <color theme="9" tint="0.39994506668294322"/>
      </top>
      <bottom style="thin">
        <color auto="1"/>
      </bottom>
      <diagonal/>
    </border>
    <border>
      <left/>
      <right/>
      <top/>
      <bottom style="thin">
        <color theme="4" tint="0.39997558519241921"/>
      </bottom>
      <diagonal/>
    </border>
  </borders>
  <cellStyleXfs count="5">
    <xf numFmtId="0" fontId="0" fillId="0" borderId="0"/>
    <xf numFmtId="9" fontId="1" fillId="0" borderId="0" applyFont="0" applyFill="0" applyBorder="0" applyAlignment="0" applyProtection="0"/>
    <xf numFmtId="0" fontId="4" fillId="0" borderId="0"/>
    <xf numFmtId="0" fontId="7" fillId="0" borderId="0"/>
    <xf numFmtId="43" fontId="1" fillId="0" borderId="0" applyFont="0" applyFill="0" applyBorder="0" applyAlignment="0" applyProtection="0"/>
  </cellStyleXfs>
  <cellXfs count="70">
    <xf numFmtId="0" fontId="0" fillId="0" borderId="0" xfId="0"/>
    <xf numFmtId="164" fontId="0" fillId="0" borderId="0" xfId="1" applyNumberFormat="1" applyFont="1" applyAlignment="1">
      <alignment horizontal="left"/>
    </xf>
    <xf numFmtId="0" fontId="5" fillId="0" borderId="0" xfId="2" applyFont="1"/>
    <xf numFmtId="165" fontId="8" fillId="0" borderId="0" xfId="3" applyNumberFormat="1" applyFont="1" applyAlignment="1">
      <alignment horizontal="right"/>
    </xf>
    <xf numFmtId="49" fontId="6" fillId="0" borderId="0" xfId="2" applyNumberFormat="1" applyFont="1" applyAlignment="1">
      <alignment horizontal="center"/>
    </xf>
    <xf numFmtId="49" fontId="0" fillId="0" borderId="0" xfId="0" applyNumberFormat="1" applyAlignment="1">
      <alignment horizontal="center"/>
    </xf>
    <xf numFmtId="49" fontId="12" fillId="0" borderId="0" xfId="0" applyNumberFormat="1" applyFont="1" applyAlignment="1">
      <alignment horizontal="left"/>
    </xf>
    <xf numFmtId="49" fontId="0" fillId="0" borderId="3" xfId="0" applyNumberFormat="1" applyBorder="1" applyAlignment="1">
      <alignment horizontal="center"/>
    </xf>
    <xf numFmtId="164" fontId="1" fillId="0" borderId="3" xfId="1" applyNumberFormat="1" applyFont="1" applyFill="1" applyBorder="1" applyAlignment="1">
      <alignment horizontal="center"/>
    </xf>
    <xf numFmtId="49" fontId="2" fillId="4" borderId="2" xfId="0" applyNumberFormat="1" applyFont="1" applyFill="1" applyBorder="1" applyAlignment="1">
      <alignment horizontal="center"/>
    </xf>
    <xf numFmtId="164" fontId="2" fillId="4" borderId="2" xfId="1" applyNumberFormat="1" applyFont="1" applyFill="1" applyBorder="1" applyAlignment="1">
      <alignment horizontal="center"/>
    </xf>
    <xf numFmtId="49" fontId="3" fillId="2" borderId="3" xfId="0" applyNumberFormat="1" applyFont="1" applyFill="1" applyBorder="1" applyAlignment="1">
      <alignment horizontal="center"/>
    </xf>
    <xf numFmtId="164" fontId="3" fillId="3" borderId="3" xfId="1" applyNumberFormat="1" applyFont="1" applyFill="1" applyBorder="1" applyAlignment="1">
      <alignment horizontal="center"/>
    </xf>
    <xf numFmtId="49" fontId="3" fillId="2" borderId="3" xfId="0" applyNumberFormat="1" applyFont="1" applyFill="1" applyBorder="1" applyAlignment="1">
      <alignment horizontal="center" wrapText="1"/>
    </xf>
    <xf numFmtId="49" fontId="0" fillId="0" borderId="4" xfId="0" applyNumberFormat="1" applyBorder="1" applyAlignment="1">
      <alignment horizontal="center"/>
    </xf>
    <xf numFmtId="164" fontId="1" fillId="0" borderId="4" xfId="1" applyNumberFormat="1" applyFont="1" applyFill="1" applyBorder="1" applyAlignment="1">
      <alignment horizontal="center"/>
    </xf>
    <xf numFmtId="0" fontId="5" fillId="0" borderId="0" xfId="2" applyFont="1" applyBorder="1" applyAlignment="1"/>
    <xf numFmtId="0" fontId="11" fillId="0" borderId="0" xfId="2" applyFont="1" applyBorder="1" applyAlignment="1">
      <alignment horizontal="center" wrapText="1"/>
    </xf>
    <xf numFmtId="164" fontId="3" fillId="3" borderId="3" xfId="1" applyNumberFormat="1" applyFont="1" applyFill="1" applyBorder="1" applyAlignment="1">
      <alignment horizontal="center" vertical="center"/>
    </xf>
    <xf numFmtId="166" fontId="2" fillId="4" borderId="2" xfId="4" applyNumberFormat="1" applyFont="1" applyFill="1" applyBorder="1"/>
    <xf numFmtId="166" fontId="3" fillId="2" borderId="3" xfId="4" applyNumberFormat="1" applyFont="1" applyFill="1" applyBorder="1"/>
    <xf numFmtId="166" fontId="0" fillId="0" borderId="3" xfId="4" applyNumberFormat="1" applyFont="1" applyBorder="1"/>
    <xf numFmtId="166" fontId="3" fillId="2" borderId="3" xfId="4" applyNumberFormat="1" applyFont="1" applyFill="1" applyBorder="1" applyAlignment="1">
      <alignment vertical="center"/>
    </xf>
    <xf numFmtId="166" fontId="0" fillId="0" borderId="4" xfId="4" applyNumberFormat="1" applyFont="1" applyBorder="1"/>
    <xf numFmtId="49" fontId="2" fillId="4" borderId="5" xfId="0" applyNumberFormat="1" applyFont="1" applyFill="1" applyBorder="1" applyAlignment="1">
      <alignment horizontal="center" vertical="center"/>
    </xf>
    <xf numFmtId="166" fontId="2" fillId="4" borderId="5" xfId="4" applyNumberFormat="1" applyFont="1" applyFill="1" applyBorder="1" applyAlignment="1">
      <alignment vertical="center"/>
    </xf>
    <xf numFmtId="164" fontId="2" fillId="4" borderId="5" xfId="1" applyNumberFormat="1" applyFont="1" applyFill="1" applyBorder="1" applyAlignment="1">
      <alignment horizontal="center" vertical="center"/>
    </xf>
    <xf numFmtId="164" fontId="2" fillId="5" borderId="6" xfId="1" applyNumberFormat="1" applyFont="1" applyFill="1" applyBorder="1" applyAlignment="1">
      <alignment horizontal="center"/>
    </xf>
    <xf numFmtId="164" fontId="3" fillId="6" borderId="6" xfId="1" applyNumberFormat="1" applyFont="1" applyFill="1" applyBorder="1" applyAlignment="1">
      <alignment horizontal="center"/>
    </xf>
    <xf numFmtId="164" fontId="1" fillId="5" borderId="6" xfId="1" applyNumberFormat="1" applyFont="1" applyFill="1" applyBorder="1" applyAlignment="1">
      <alignment horizontal="center"/>
    </xf>
    <xf numFmtId="164" fontId="3" fillId="6" borderId="6" xfId="1" applyNumberFormat="1" applyFont="1" applyFill="1" applyBorder="1" applyAlignment="1">
      <alignment horizontal="center" vertical="center"/>
    </xf>
    <xf numFmtId="164" fontId="2" fillId="5" borderId="6" xfId="1" applyNumberFormat="1" applyFont="1" applyFill="1" applyBorder="1" applyAlignment="1">
      <alignment horizontal="center" vertical="center"/>
    </xf>
    <xf numFmtId="166" fontId="0" fillId="0" borderId="0" xfId="0" applyNumberFormat="1"/>
    <xf numFmtId="166" fontId="2" fillId="7" borderId="2" xfId="4" applyNumberFormat="1" applyFont="1" applyFill="1" applyBorder="1"/>
    <xf numFmtId="164" fontId="2" fillId="7" borderId="2" xfId="1" applyNumberFormat="1" applyFont="1" applyFill="1" applyBorder="1" applyAlignment="1">
      <alignment horizontal="center"/>
    </xf>
    <xf numFmtId="166" fontId="3" fillId="8" borderId="3" xfId="4" applyNumberFormat="1" applyFont="1" applyFill="1" applyBorder="1"/>
    <xf numFmtId="164" fontId="3" fillId="9" borderId="3" xfId="1" applyNumberFormat="1" applyFont="1" applyFill="1" applyBorder="1" applyAlignment="1">
      <alignment horizontal="center"/>
    </xf>
    <xf numFmtId="166" fontId="3" fillId="8" borderId="3" xfId="4" applyNumberFormat="1" applyFont="1" applyFill="1" applyBorder="1" applyAlignment="1">
      <alignment vertical="center"/>
    </xf>
    <xf numFmtId="164" fontId="3" fillId="9" borderId="3" xfId="1" applyNumberFormat="1" applyFont="1" applyFill="1" applyBorder="1" applyAlignment="1">
      <alignment horizontal="center" vertical="center"/>
    </xf>
    <xf numFmtId="166" fontId="2" fillId="7" borderId="7" xfId="4" applyNumberFormat="1" applyFont="1" applyFill="1" applyBorder="1" applyAlignment="1">
      <alignment vertical="center"/>
    </xf>
    <xf numFmtId="164" fontId="2" fillId="7" borderId="7" xfId="1" applyNumberFormat="1" applyFont="1" applyFill="1" applyBorder="1" applyAlignment="1">
      <alignment horizontal="center" vertical="center"/>
    </xf>
    <xf numFmtId="166" fontId="2" fillId="7" borderId="12" xfId="4" applyNumberFormat="1" applyFont="1" applyFill="1" applyBorder="1"/>
    <xf numFmtId="166" fontId="3" fillId="8" borderId="13" xfId="4" applyNumberFormat="1" applyFont="1" applyFill="1" applyBorder="1"/>
    <xf numFmtId="166" fontId="0" fillId="0" borderId="13" xfId="4" applyNumberFormat="1" applyFont="1" applyBorder="1"/>
    <xf numFmtId="166" fontId="3" fillId="8" borderId="13" xfId="4" applyNumberFormat="1" applyFont="1" applyFill="1" applyBorder="1" applyAlignment="1">
      <alignment vertical="center"/>
    </xf>
    <xf numFmtId="166" fontId="0" fillId="0" borderId="14" xfId="4" applyNumberFormat="1" applyFont="1" applyBorder="1"/>
    <xf numFmtId="166" fontId="2" fillId="7" borderId="15" xfId="4" applyNumberFormat="1" applyFont="1" applyFill="1" applyBorder="1" applyAlignment="1">
      <alignment vertical="center"/>
    </xf>
    <xf numFmtId="164" fontId="2" fillId="7" borderId="16" xfId="1" applyNumberFormat="1" applyFont="1" applyFill="1" applyBorder="1" applyAlignment="1">
      <alignment horizontal="center"/>
    </xf>
    <xf numFmtId="164" fontId="3" fillId="9" borderId="17" xfId="1" applyNumberFormat="1" applyFont="1" applyFill="1" applyBorder="1" applyAlignment="1">
      <alignment horizontal="center"/>
    </xf>
    <xf numFmtId="164" fontId="1" fillId="0" borderId="17" xfId="1" applyNumberFormat="1" applyFont="1" applyFill="1" applyBorder="1" applyAlignment="1">
      <alignment horizontal="center"/>
    </xf>
    <xf numFmtId="164" fontId="3" fillId="9" borderId="17" xfId="1" applyNumberFormat="1" applyFont="1" applyFill="1" applyBorder="1" applyAlignment="1">
      <alignment horizontal="center" vertical="center"/>
    </xf>
    <xf numFmtId="164" fontId="1" fillId="0" borderId="18" xfId="1" applyNumberFormat="1" applyFont="1" applyFill="1" applyBorder="1" applyAlignment="1">
      <alignment horizontal="center"/>
    </xf>
    <xf numFmtId="164" fontId="2" fillId="7" borderId="19" xfId="1"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Font="1" applyAlignment="1">
      <alignment wrapText="1"/>
    </xf>
    <xf numFmtId="0" fontId="3" fillId="0" borderId="0" xfId="0" applyFont="1" applyAlignment="1">
      <alignment horizontal="left" indent="1"/>
    </xf>
    <xf numFmtId="0" fontId="0" fillId="0" borderId="0" xfId="0" applyAlignment="1">
      <alignment horizontal="left" indent="2"/>
    </xf>
    <xf numFmtId="0" fontId="3" fillId="0" borderId="20" xfId="0" applyFont="1" applyBorder="1" applyAlignment="1">
      <alignment horizontal="left"/>
    </xf>
    <xf numFmtId="0" fontId="3" fillId="0" borderId="10" xfId="0" applyFont="1" applyBorder="1" applyAlignment="1">
      <alignment horizontal="center"/>
    </xf>
    <xf numFmtId="0" fontId="3" fillId="0" borderId="1" xfId="0" applyFont="1" applyBorder="1" applyAlignment="1">
      <alignment horizontal="center"/>
    </xf>
    <xf numFmtId="49" fontId="12" fillId="0" borderId="0" xfId="0" applyNumberFormat="1" applyFont="1" applyAlignment="1">
      <alignment horizontal="left" wrapText="1"/>
    </xf>
    <xf numFmtId="0" fontId="10" fillId="0" borderId="0" xfId="2" applyFont="1" applyBorder="1" applyAlignment="1">
      <alignment horizontal="center" wrapText="1"/>
    </xf>
    <xf numFmtId="0" fontId="13" fillId="0" borderId="0" xfId="2" applyFont="1" applyBorder="1" applyAlignment="1">
      <alignment horizontal="center" wrapText="1"/>
    </xf>
    <xf numFmtId="0" fontId="3" fillId="0" borderId="11"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cellXfs>
  <cellStyles count="5">
    <cellStyle name="Milliers" xfId="4" builtinId="3"/>
    <cellStyle name="Normal" xfId="0" builtinId="0"/>
    <cellStyle name="Normal_cp 0404" xfId="3" xr:uid="{00000000-0005-0000-0000-000002000000}"/>
    <cellStyle name="Normal_qualifsectsexe" xfId="2" xr:uid="{00000000-0005-0000-0000-000003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1476376</xdr:colOff>
      <xdr:row>4</xdr:row>
      <xdr:rowOff>139240</xdr:rowOff>
    </xdr:to>
    <xdr:pic>
      <xdr:nvPicPr>
        <xdr:cNvPr id="3" name="Image 2">
          <a:extLst>
            <a:ext uri="{FF2B5EF4-FFF2-40B4-BE49-F238E27FC236}">
              <a16:creationId xmlns:a16="http://schemas.microsoft.com/office/drawing/2014/main" id="{CE161059-235F-456C-BBDE-EA92BE417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476375" cy="12250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1476375</xdr:colOff>
      <xdr:row>4</xdr:row>
      <xdr:rowOff>120189</xdr:rowOff>
    </xdr:to>
    <xdr:pic>
      <xdr:nvPicPr>
        <xdr:cNvPr id="2" name="Image 1">
          <a:extLst>
            <a:ext uri="{FF2B5EF4-FFF2-40B4-BE49-F238E27FC236}">
              <a16:creationId xmlns:a16="http://schemas.microsoft.com/office/drawing/2014/main" id="{B442C66A-0020-1923-72AD-48DCE5FDE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76375" cy="122508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0"/>
  <sheetViews>
    <sheetView tabSelected="1" workbookViewId="0">
      <selection activeCell="A88" sqref="A88"/>
    </sheetView>
  </sheetViews>
  <sheetFormatPr baseColWidth="10" defaultRowHeight="12.75" x14ac:dyDescent="0.2"/>
  <cols>
    <col min="1" max="1" width="36.28515625" style="5" customWidth="1"/>
    <col min="2" max="4" width="10.7109375" customWidth="1"/>
    <col min="5" max="6" width="10.7109375" style="1" customWidth="1"/>
    <col min="7" max="7" width="2.42578125" style="1" customWidth="1"/>
    <col min="8" max="10" width="8.85546875" customWidth="1"/>
    <col min="11" max="13" width="12" customWidth="1"/>
    <col min="14" max="16" width="8.42578125" customWidth="1"/>
  </cols>
  <sheetData>
    <row r="1" spans="1:20" x14ac:dyDescent="0.2">
      <c r="B1" s="16"/>
      <c r="C1" s="16"/>
      <c r="D1" s="16"/>
      <c r="E1" s="16"/>
      <c r="G1" s="16"/>
      <c r="S1" s="16" t="s">
        <v>17</v>
      </c>
    </row>
    <row r="2" spans="1:20" ht="12" customHeight="1" x14ac:dyDescent="0.3">
      <c r="A2" s="4"/>
      <c r="B2" s="2"/>
      <c r="C2" s="2"/>
      <c r="D2" s="2"/>
      <c r="E2" s="2"/>
      <c r="F2" s="3"/>
      <c r="G2" s="3"/>
    </row>
    <row r="3" spans="1:20" ht="39" customHeight="1" x14ac:dyDescent="0.2">
      <c r="A3"/>
      <c r="B3" s="65" t="s">
        <v>49</v>
      </c>
      <c r="C3" s="65"/>
      <c r="D3" s="65"/>
      <c r="E3" s="65"/>
      <c r="F3" s="65"/>
      <c r="G3" s="65"/>
      <c r="H3" s="65"/>
      <c r="I3" s="65"/>
      <c r="J3" s="65"/>
      <c r="K3" s="65"/>
      <c r="L3" s="65"/>
      <c r="M3" s="65"/>
      <c r="N3" s="65"/>
      <c r="O3" s="65"/>
      <c r="P3" s="65"/>
      <c r="Q3" s="65"/>
      <c r="R3" s="65"/>
      <c r="S3" s="65"/>
    </row>
    <row r="4" spans="1:20" ht="21.75" customHeight="1" x14ac:dyDescent="0.25">
      <c r="B4" s="66" t="s">
        <v>52</v>
      </c>
      <c r="C4" s="66"/>
      <c r="D4" s="66"/>
      <c r="E4" s="66"/>
      <c r="F4" s="66"/>
      <c r="G4" s="66"/>
      <c r="H4" s="66"/>
      <c r="I4" s="66"/>
      <c r="J4" s="66"/>
      <c r="K4" s="66"/>
      <c r="L4" s="66"/>
      <c r="M4" s="66"/>
      <c r="N4" s="66"/>
      <c r="O4" s="66"/>
      <c r="P4" s="66"/>
      <c r="Q4" s="66"/>
      <c r="R4" s="66"/>
      <c r="S4" s="66"/>
    </row>
    <row r="5" spans="1:20" ht="15" customHeight="1" x14ac:dyDescent="0.25">
      <c r="B5" s="17"/>
      <c r="C5" s="17"/>
      <c r="D5" s="17"/>
      <c r="E5" s="17"/>
      <c r="F5" s="17"/>
      <c r="G5" s="17"/>
    </row>
    <row r="6" spans="1:20" ht="12.75" customHeight="1" x14ac:dyDescent="0.2">
      <c r="B6" s="68" t="s">
        <v>39</v>
      </c>
      <c r="C6" s="69"/>
      <c r="D6" s="69"/>
      <c r="E6" s="69"/>
      <c r="F6" s="62"/>
      <c r="H6" s="63" t="s">
        <v>41</v>
      </c>
      <c r="I6" s="63"/>
      <c r="J6" s="63"/>
      <c r="K6" s="63"/>
      <c r="L6" s="63"/>
      <c r="M6" s="67"/>
      <c r="N6" s="62" t="s">
        <v>48</v>
      </c>
      <c r="O6" s="63"/>
      <c r="P6" s="63"/>
      <c r="Q6" s="63"/>
      <c r="R6" s="63"/>
      <c r="S6" s="63"/>
    </row>
    <row r="7" spans="1:20" s="58" customFormat="1" ht="51" x14ac:dyDescent="0.2">
      <c r="A7" s="53" t="s">
        <v>29</v>
      </c>
      <c r="B7" s="54" t="s">
        <v>12</v>
      </c>
      <c r="C7" s="54" t="s">
        <v>13</v>
      </c>
      <c r="D7" s="54" t="s">
        <v>16</v>
      </c>
      <c r="E7" s="54" t="s">
        <v>14</v>
      </c>
      <c r="F7" s="54" t="s">
        <v>15</v>
      </c>
      <c r="G7" s="55"/>
      <c r="H7" s="54" t="s">
        <v>12</v>
      </c>
      <c r="I7" s="54" t="s">
        <v>13</v>
      </c>
      <c r="J7" s="54" t="s">
        <v>16</v>
      </c>
      <c r="K7" s="54" t="s">
        <v>37</v>
      </c>
      <c r="L7" s="54" t="s">
        <v>38</v>
      </c>
      <c r="M7" s="56" t="s">
        <v>51</v>
      </c>
      <c r="N7" s="57" t="s">
        <v>12</v>
      </c>
      <c r="O7" s="54" t="s">
        <v>13</v>
      </c>
      <c r="P7" s="54" t="s">
        <v>16</v>
      </c>
      <c r="Q7" s="54" t="s">
        <v>45</v>
      </c>
      <c r="R7" s="54" t="s">
        <v>46</v>
      </c>
      <c r="S7" s="54" t="s">
        <v>47</v>
      </c>
    </row>
    <row r="8" spans="1:20" x14ac:dyDescent="0.2">
      <c r="A8" s="9" t="s">
        <v>0</v>
      </c>
      <c r="B8" s="19">
        <v>1559</v>
      </c>
      <c r="C8" s="19">
        <v>1438</v>
      </c>
      <c r="D8" s="19">
        <v>2997</v>
      </c>
      <c r="E8" s="10">
        <f>B8/D8</f>
        <v>0.5201868535201869</v>
      </c>
      <c r="F8" s="10">
        <f>C8/D8</f>
        <v>0.47981314647981316</v>
      </c>
      <c r="G8" s="27"/>
      <c r="H8" s="33">
        <v>1177</v>
      </c>
      <c r="I8" s="33">
        <v>1118</v>
      </c>
      <c r="J8" s="33">
        <v>2295</v>
      </c>
      <c r="K8" s="34">
        <f t="shared" ref="K8:K39" si="0">IFERROR(H8/B8,"")</f>
        <v>0.75497113534316873</v>
      </c>
      <c r="L8" s="34">
        <f t="shared" ref="L8:L39" si="1">IFERROR(I8/C8,"")</f>
        <v>0.77746870653685674</v>
      </c>
      <c r="M8" s="47">
        <f t="shared" ref="M8:M39" si="2">IFERROR(J8/D8,"")</f>
        <v>0.76576576576576572</v>
      </c>
      <c r="N8" s="41">
        <v>540</v>
      </c>
      <c r="O8" s="33">
        <v>553</v>
      </c>
      <c r="P8" s="33">
        <v>1093</v>
      </c>
      <c r="Q8" s="34">
        <f>IFERROR(N8/H8,"")</f>
        <v>0.45879354290569246</v>
      </c>
      <c r="R8" s="34">
        <f t="shared" ref="R8:S23" si="3">IFERROR(O8/I8,"")</f>
        <v>0.49463327370304117</v>
      </c>
      <c r="S8" s="34">
        <f>IFERROR(P8/J8,"")</f>
        <v>0.47625272331154683</v>
      </c>
    </row>
    <row r="9" spans="1:20" x14ac:dyDescent="0.2">
      <c r="A9" s="11" t="s">
        <v>1</v>
      </c>
      <c r="B9" s="20">
        <v>660</v>
      </c>
      <c r="C9" s="20">
        <v>613</v>
      </c>
      <c r="D9" s="20">
        <v>1273</v>
      </c>
      <c r="E9" s="12">
        <f>B9/D9</f>
        <v>0.51846032992930091</v>
      </c>
      <c r="F9" s="12">
        <f>C9/D9</f>
        <v>0.48153967007069914</v>
      </c>
      <c r="G9" s="28"/>
      <c r="H9" s="35">
        <v>456</v>
      </c>
      <c r="I9" s="35">
        <v>452</v>
      </c>
      <c r="J9" s="35">
        <v>908</v>
      </c>
      <c r="K9" s="36">
        <f t="shared" si="0"/>
        <v>0.69090909090909092</v>
      </c>
      <c r="L9" s="36">
        <f t="shared" si="1"/>
        <v>0.73735725938009788</v>
      </c>
      <c r="M9" s="48">
        <f t="shared" si="2"/>
        <v>0.71327572663000782</v>
      </c>
      <c r="N9" s="42">
        <v>159</v>
      </c>
      <c r="O9" s="35">
        <v>176</v>
      </c>
      <c r="P9" s="35">
        <v>335</v>
      </c>
      <c r="Q9" s="36">
        <f t="shared" ref="Q9:S72" si="4">IFERROR(N9/H9,"")</f>
        <v>0.34868421052631576</v>
      </c>
      <c r="R9" s="36">
        <f t="shared" si="3"/>
        <v>0.38938053097345132</v>
      </c>
      <c r="S9" s="36">
        <f t="shared" si="3"/>
        <v>0.36894273127753302</v>
      </c>
      <c r="T9" s="59"/>
    </row>
    <row r="10" spans="1:20" x14ac:dyDescent="0.2">
      <c r="A10" s="7" t="s">
        <v>18</v>
      </c>
      <c r="B10" s="21">
        <v>157</v>
      </c>
      <c r="C10" s="21">
        <v>175</v>
      </c>
      <c r="D10" s="21">
        <v>332</v>
      </c>
      <c r="E10" s="8">
        <f t="shared" ref="E10:E73" si="5">B10/D10</f>
        <v>0.47289156626506024</v>
      </c>
      <c r="F10" s="8">
        <f t="shared" ref="F10:F73" si="6">C10/D10</f>
        <v>0.52710843373493976</v>
      </c>
      <c r="G10" s="29"/>
      <c r="H10" s="21">
        <v>73</v>
      </c>
      <c r="I10" s="21">
        <v>95</v>
      </c>
      <c r="J10" s="21">
        <v>168</v>
      </c>
      <c r="K10" s="8">
        <f t="shared" si="0"/>
        <v>0.46496815286624205</v>
      </c>
      <c r="L10" s="8">
        <f t="shared" si="1"/>
        <v>0.54285714285714282</v>
      </c>
      <c r="M10" s="49">
        <f t="shared" si="2"/>
        <v>0.50602409638554213</v>
      </c>
      <c r="N10" s="43">
        <v>32</v>
      </c>
      <c r="O10" s="21">
        <v>43</v>
      </c>
      <c r="P10" s="21">
        <v>75</v>
      </c>
      <c r="Q10" s="8">
        <f t="shared" si="4"/>
        <v>0.43835616438356162</v>
      </c>
      <c r="R10" s="8">
        <f t="shared" si="3"/>
        <v>0.45263157894736844</v>
      </c>
      <c r="S10" s="8">
        <f t="shared" si="3"/>
        <v>0.44642857142857145</v>
      </c>
      <c r="T10" s="60"/>
    </row>
    <row r="11" spans="1:20" x14ac:dyDescent="0.2">
      <c r="A11" s="7" t="s">
        <v>19</v>
      </c>
      <c r="B11" s="21">
        <v>131</v>
      </c>
      <c r="C11" s="21">
        <v>104</v>
      </c>
      <c r="D11" s="21">
        <v>235</v>
      </c>
      <c r="E11" s="8">
        <f t="shared" si="5"/>
        <v>0.55744680851063833</v>
      </c>
      <c r="F11" s="8">
        <f t="shared" si="6"/>
        <v>0.44255319148936167</v>
      </c>
      <c r="G11" s="29"/>
      <c r="H11" s="21">
        <v>65</v>
      </c>
      <c r="I11" s="21">
        <v>62</v>
      </c>
      <c r="J11" s="21">
        <v>127</v>
      </c>
      <c r="K11" s="8">
        <f t="shared" si="0"/>
        <v>0.49618320610687022</v>
      </c>
      <c r="L11" s="8">
        <f t="shared" si="1"/>
        <v>0.59615384615384615</v>
      </c>
      <c r="M11" s="49">
        <f t="shared" si="2"/>
        <v>0.54042553191489362</v>
      </c>
      <c r="N11" s="43">
        <v>22</v>
      </c>
      <c r="O11" s="21">
        <v>33</v>
      </c>
      <c r="P11" s="21">
        <v>55</v>
      </c>
      <c r="Q11" s="8">
        <f t="shared" si="4"/>
        <v>0.33846153846153848</v>
      </c>
      <c r="R11" s="8">
        <f t="shared" si="3"/>
        <v>0.532258064516129</v>
      </c>
      <c r="S11" s="8">
        <f t="shared" si="3"/>
        <v>0.43307086614173229</v>
      </c>
      <c r="T11" s="60"/>
    </row>
    <row r="12" spans="1:20" x14ac:dyDescent="0.2">
      <c r="A12" s="7" t="s">
        <v>20</v>
      </c>
      <c r="B12" s="21">
        <v>67</v>
      </c>
      <c r="C12" s="21">
        <v>35</v>
      </c>
      <c r="D12" s="21">
        <v>102</v>
      </c>
      <c r="E12" s="8">
        <f t="shared" si="5"/>
        <v>0.65686274509803921</v>
      </c>
      <c r="F12" s="8">
        <f t="shared" si="6"/>
        <v>0.34313725490196079</v>
      </c>
      <c r="G12" s="29"/>
      <c r="H12" s="21">
        <v>57</v>
      </c>
      <c r="I12" s="21">
        <v>30</v>
      </c>
      <c r="J12" s="21">
        <v>87</v>
      </c>
      <c r="K12" s="8">
        <f t="shared" si="0"/>
        <v>0.85074626865671643</v>
      </c>
      <c r="L12" s="8">
        <f t="shared" si="1"/>
        <v>0.8571428571428571</v>
      </c>
      <c r="M12" s="49">
        <f t="shared" si="2"/>
        <v>0.8529411764705882</v>
      </c>
      <c r="N12" s="43">
        <v>18</v>
      </c>
      <c r="O12" s="21">
        <v>9</v>
      </c>
      <c r="P12" s="21">
        <v>27</v>
      </c>
      <c r="Q12" s="8">
        <f t="shared" si="4"/>
        <v>0.31578947368421051</v>
      </c>
      <c r="R12" s="8">
        <f t="shared" si="3"/>
        <v>0.3</v>
      </c>
      <c r="S12" s="8">
        <f t="shared" si="3"/>
        <v>0.31034482758620691</v>
      </c>
      <c r="T12" s="60"/>
    </row>
    <row r="13" spans="1:20" x14ac:dyDescent="0.2">
      <c r="A13" s="7" t="s">
        <v>21</v>
      </c>
      <c r="B13" s="21">
        <v>309</v>
      </c>
      <c r="C13" s="21">
        <v>303</v>
      </c>
      <c r="D13" s="21">
        <v>612</v>
      </c>
      <c r="E13" s="8">
        <f t="shared" si="5"/>
        <v>0.50490196078431371</v>
      </c>
      <c r="F13" s="8">
        <f t="shared" si="6"/>
        <v>0.49509803921568629</v>
      </c>
      <c r="G13" s="29"/>
      <c r="H13" s="21">
        <v>265</v>
      </c>
      <c r="I13" s="21">
        <v>267</v>
      </c>
      <c r="J13" s="21">
        <v>532</v>
      </c>
      <c r="K13" s="8">
        <f t="shared" si="0"/>
        <v>0.85760517799352753</v>
      </c>
      <c r="L13" s="8">
        <f t="shared" si="1"/>
        <v>0.88118811881188119</v>
      </c>
      <c r="M13" s="49">
        <f t="shared" si="2"/>
        <v>0.86928104575163401</v>
      </c>
      <c r="N13" s="43">
        <v>87</v>
      </c>
      <c r="O13" s="21">
        <v>92</v>
      </c>
      <c r="P13" s="21">
        <v>179</v>
      </c>
      <c r="Q13" s="8">
        <f t="shared" si="4"/>
        <v>0.32830188679245281</v>
      </c>
      <c r="R13" s="8">
        <f t="shared" si="3"/>
        <v>0.34456928838951312</v>
      </c>
      <c r="S13" s="8">
        <f t="shared" si="3"/>
        <v>0.33646616541353386</v>
      </c>
      <c r="T13" s="60"/>
    </row>
    <row r="14" spans="1:20" x14ac:dyDescent="0.2">
      <c r="A14" s="11" t="s">
        <v>34</v>
      </c>
      <c r="B14" s="20">
        <v>902</v>
      </c>
      <c r="C14" s="20">
        <v>826</v>
      </c>
      <c r="D14" s="20">
        <v>1728</v>
      </c>
      <c r="E14" s="12">
        <f t="shared" si="5"/>
        <v>0.5219907407407407</v>
      </c>
      <c r="F14" s="12">
        <f t="shared" si="6"/>
        <v>0.47800925925925924</v>
      </c>
      <c r="G14" s="28"/>
      <c r="H14" s="35">
        <v>723</v>
      </c>
      <c r="I14" s="35">
        <v>667</v>
      </c>
      <c r="J14" s="35">
        <v>1390</v>
      </c>
      <c r="K14" s="36">
        <f t="shared" si="0"/>
        <v>0.80155210643015518</v>
      </c>
      <c r="L14" s="36">
        <f t="shared" si="1"/>
        <v>0.80750605326876512</v>
      </c>
      <c r="M14" s="48">
        <f t="shared" si="2"/>
        <v>0.80439814814814814</v>
      </c>
      <c r="N14" s="42">
        <v>382</v>
      </c>
      <c r="O14" s="35">
        <v>377</v>
      </c>
      <c r="P14" s="35">
        <v>759</v>
      </c>
      <c r="Q14" s="36">
        <f t="shared" si="4"/>
        <v>0.52835408022130015</v>
      </c>
      <c r="R14" s="36">
        <f t="shared" si="3"/>
        <v>0.56521739130434778</v>
      </c>
      <c r="S14" s="36">
        <f t="shared" si="3"/>
        <v>0.54604316546762588</v>
      </c>
      <c r="T14" s="59"/>
    </row>
    <row r="15" spans="1:20" x14ac:dyDescent="0.2">
      <c r="A15" s="7" t="s">
        <v>22</v>
      </c>
      <c r="B15" s="21">
        <v>535</v>
      </c>
      <c r="C15" s="21">
        <v>313</v>
      </c>
      <c r="D15" s="21">
        <v>848</v>
      </c>
      <c r="E15" s="8">
        <f t="shared" si="5"/>
        <v>0.63089622641509435</v>
      </c>
      <c r="F15" s="8">
        <f t="shared" si="6"/>
        <v>0.36910377358490565</v>
      </c>
      <c r="G15" s="29"/>
      <c r="H15" s="21">
        <v>450</v>
      </c>
      <c r="I15" s="21">
        <v>272</v>
      </c>
      <c r="J15" s="21">
        <v>722</v>
      </c>
      <c r="K15" s="8">
        <f t="shared" si="0"/>
        <v>0.84112149532710279</v>
      </c>
      <c r="L15" s="8">
        <f t="shared" si="1"/>
        <v>0.86900958466453671</v>
      </c>
      <c r="M15" s="49">
        <f t="shared" si="2"/>
        <v>0.85141509433962259</v>
      </c>
      <c r="N15" s="43">
        <v>232</v>
      </c>
      <c r="O15" s="21">
        <v>144</v>
      </c>
      <c r="P15" s="21">
        <v>376</v>
      </c>
      <c r="Q15" s="8">
        <f t="shared" si="4"/>
        <v>0.51555555555555554</v>
      </c>
      <c r="R15" s="8">
        <f t="shared" si="3"/>
        <v>0.52941176470588236</v>
      </c>
      <c r="S15" s="8">
        <f t="shared" si="3"/>
        <v>0.52077562326869808</v>
      </c>
      <c r="T15" s="60"/>
    </row>
    <row r="16" spans="1:20" x14ac:dyDescent="0.2">
      <c r="A16" s="7" t="s">
        <v>23</v>
      </c>
      <c r="B16" s="21">
        <v>382</v>
      </c>
      <c r="C16" s="21">
        <v>522</v>
      </c>
      <c r="D16" s="21">
        <v>904</v>
      </c>
      <c r="E16" s="8">
        <f t="shared" si="5"/>
        <v>0.42256637168141592</v>
      </c>
      <c r="F16" s="8">
        <f t="shared" si="6"/>
        <v>0.57743362831858402</v>
      </c>
      <c r="G16" s="29"/>
      <c r="H16" s="21">
        <v>286</v>
      </c>
      <c r="I16" s="21">
        <v>403</v>
      </c>
      <c r="J16" s="21">
        <v>689</v>
      </c>
      <c r="K16" s="8">
        <f t="shared" si="0"/>
        <v>0.74869109947643975</v>
      </c>
      <c r="L16" s="8">
        <f t="shared" si="1"/>
        <v>0.77203065134099613</v>
      </c>
      <c r="M16" s="49">
        <f t="shared" si="2"/>
        <v>0.76216814159292035</v>
      </c>
      <c r="N16" s="43">
        <v>155</v>
      </c>
      <c r="O16" s="21">
        <v>238</v>
      </c>
      <c r="P16" s="21">
        <v>393</v>
      </c>
      <c r="Q16" s="8">
        <f t="shared" si="4"/>
        <v>0.54195804195804198</v>
      </c>
      <c r="R16" s="8">
        <f t="shared" si="3"/>
        <v>0.59057071960297769</v>
      </c>
      <c r="S16" s="8">
        <f t="shared" si="3"/>
        <v>0.57039187227866472</v>
      </c>
      <c r="T16" s="60"/>
    </row>
    <row r="17" spans="1:20" x14ac:dyDescent="0.2">
      <c r="A17" s="9" t="s">
        <v>2</v>
      </c>
      <c r="B17" s="19">
        <v>4939</v>
      </c>
      <c r="C17" s="19">
        <v>6512</v>
      </c>
      <c r="D17" s="19">
        <v>11451</v>
      </c>
      <c r="E17" s="10">
        <f t="shared" si="5"/>
        <v>0.43131604226705089</v>
      </c>
      <c r="F17" s="10">
        <f t="shared" si="6"/>
        <v>0.56868395773294911</v>
      </c>
      <c r="G17" s="27"/>
      <c r="H17" s="33">
        <v>4373</v>
      </c>
      <c r="I17" s="33">
        <v>5768</v>
      </c>
      <c r="J17" s="33">
        <v>10141</v>
      </c>
      <c r="K17" s="34">
        <f t="shared" si="0"/>
        <v>0.88540190321927514</v>
      </c>
      <c r="L17" s="34">
        <f t="shared" si="1"/>
        <v>0.88574938574938578</v>
      </c>
      <c r="M17" s="47">
        <f t="shared" si="2"/>
        <v>0.88559951095974154</v>
      </c>
      <c r="N17" s="41">
        <v>1821</v>
      </c>
      <c r="O17" s="33">
        <v>2614</v>
      </c>
      <c r="P17" s="33">
        <v>4435</v>
      </c>
      <c r="Q17" s="34">
        <f t="shared" si="4"/>
        <v>0.41641893436999772</v>
      </c>
      <c r="R17" s="34">
        <f t="shared" si="3"/>
        <v>0.45319001386962554</v>
      </c>
      <c r="S17" s="34">
        <f t="shared" si="3"/>
        <v>0.43733359629227886</v>
      </c>
      <c r="T17" s="61"/>
    </row>
    <row r="18" spans="1:20" x14ac:dyDescent="0.2">
      <c r="A18" s="11" t="s">
        <v>3</v>
      </c>
      <c r="B18" s="20">
        <v>1260</v>
      </c>
      <c r="C18" s="20">
        <v>2434</v>
      </c>
      <c r="D18" s="20">
        <v>3694</v>
      </c>
      <c r="E18" s="12">
        <f t="shared" si="5"/>
        <v>0.34109366540335678</v>
      </c>
      <c r="F18" s="12">
        <f t="shared" si="6"/>
        <v>0.65890633459664316</v>
      </c>
      <c r="G18" s="28"/>
      <c r="H18" s="35">
        <v>1107</v>
      </c>
      <c r="I18" s="35">
        <v>2131</v>
      </c>
      <c r="J18" s="35">
        <v>3238</v>
      </c>
      <c r="K18" s="36">
        <f t="shared" si="0"/>
        <v>0.87857142857142856</v>
      </c>
      <c r="L18" s="36">
        <f t="shared" si="1"/>
        <v>0.87551355792933439</v>
      </c>
      <c r="M18" s="48">
        <f t="shared" si="2"/>
        <v>0.87655657823497568</v>
      </c>
      <c r="N18" s="42">
        <v>431</v>
      </c>
      <c r="O18" s="35">
        <v>850</v>
      </c>
      <c r="P18" s="35">
        <v>1281</v>
      </c>
      <c r="Q18" s="36">
        <f t="shared" si="4"/>
        <v>0.38934056007226742</v>
      </c>
      <c r="R18" s="36">
        <f t="shared" si="3"/>
        <v>0.39887376818395121</v>
      </c>
      <c r="S18" s="36">
        <f t="shared" si="3"/>
        <v>0.39561457689932056</v>
      </c>
      <c r="T18" s="59"/>
    </row>
    <row r="19" spans="1:20" x14ac:dyDescent="0.2">
      <c r="A19" s="7" t="s">
        <v>24</v>
      </c>
      <c r="B19" s="21">
        <v>274</v>
      </c>
      <c r="C19" s="21">
        <v>597</v>
      </c>
      <c r="D19" s="21">
        <v>871</v>
      </c>
      <c r="E19" s="8">
        <f t="shared" si="5"/>
        <v>0.31458094144661308</v>
      </c>
      <c r="F19" s="8">
        <f t="shared" si="6"/>
        <v>0.68541905855338692</v>
      </c>
      <c r="G19" s="29"/>
      <c r="H19" s="21">
        <v>232</v>
      </c>
      <c r="I19" s="21">
        <v>499</v>
      </c>
      <c r="J19" s="21">
        <v>731</v>
      </c>
      <c r="K19" s="8">
        <f t="shared" si="0"/>
        <v>0.84671532846715325</v>
      </c>
      <c r="L19" s="8">
        <f t="shared" si="1"/>
        <v>0.83584589614740368</v>
      </c>
      <c r="M19" s="49">
        <f t="shared" si="2"/>
        <v>0.83926521239954077</v>
      </c>
      <c r="N19" s="43">
        <v>105</v>
      </c>
      <c r="O19" s="21">
        <v>211</v>
      </c>
      <c r="P19" s="21">
        <v>316</v>
      </c>
      <c r="Q19" s="8">
        <f t="shared" si="4"/>
        <v>0.45258620689655171</v>
      </c>
      <c r="R19" s="8">
        <f t="shared" si="3"/>
        <v>0.42284569138276551</v>
      </c>
      <c r="S19" s="8">
        <f t="shared" si="3"/>
        <v>0.4322845417236662</v>
      </c>
      <c r="T19" s="60"/>
    </row>
    <row r="20" spans="1:20" x14ac:dyDescent="0.2">
      <c r="A20" s="7" t="s">
        <v>25</v>
      </c>
      <c r="B20" s="21">
        <v>91</v>
      </c>
      <c r="C20" s="21">
        <v>154</v>
      </c>
      <c r="D20" s="21">
        <v>245</v>
      </c>
      <c r="E20" s="8">
        <f t="shared" si="5"/>
        <v>0.37142857142857144</v>
      </c>
      <c r="F20" s="8">
        <f t="shared" si="6"/>
        <v>0.62857142857142856</v>
      </c>
      <c r="G20" s="29"/>
      <c r="H20" s="21">
        <v>85</v>
      </c>
      <c r="I20" s="21">
        <v>147</v>
      </c>
      <c r="J20" s="21">
        <v>232</v>
      </c>
      <c r="K20" s="8">
        <f t="shared" si="0"/>
        <v>0.93406593406593408</v>
      </c>
      <c r="L20" s="8">
        <f t="shared" si="1"/>
        <v>0.95454545454545459</v>
      </c>
      <c r="M20" s="49">
        <f t="shared" si="2"/>
        <v>0.94693877551020411</v>
      </c>
      <c r="N20" s="43">
        <v>34</v>
      </c>
      <c r="O20" s="21">
        <v>64</v>
      </c>
      <c r="P20" s="21">
        <v>98</v>
      </c>
      <c r="Q20" s="8">
        <f t="shared" si="4"/>
        <v>0.4</v>
      </c>
      <c r="R20" s="8">
        <f t="shared" si="3"/>
        <v>0.43537414965986393</v>
      </c>
      <c r="S20" s="8">
        <f t="shared" si="3"/>
        <v>0.42241379310344829</v>
      </c>
      <c r="T20" s="60"/>
    </row>
    <row r="21" spans="1:20" x14ac:dyDescent="0.2">
      <c r="A21" s="7" t="s">
        <v>26</v>
      </c>
      <c r="B21" s="21">
        <v>233</v>
      </c>
      <c r="C21" s="21">
        <v>449</v>
      </c>
      <c r="D21" s="21">
        <v>682</v>
      </c>
      <c r="E21" s="8">
        <f t="shared" si="5"/>
        <v>0.34164222873900291</v>
      </c>
      <c r="F21" s="8">
        <f t="shared" si="6"/>
        <v>0.65835777126099704</v>
      </c>
      <c r="G21" s="29"/>
      <c r="H21" s="21">
        <v>208</v>
      </c>
      <c r="I21" s="21">
        <v>403</v>
      </c>
      <c r="J21" s="21">
        <v>611</v>
      </c>
      <c r="K21" s="8">
        <f t="shared" si="0"/>
        <v>0.89270386266094426</v>
      </c>
      <c r="L21" s="8">
        <f t="shared" si="1"/>
        <v>0.89755011135857465</v>
      </c>
      <c r="M21" s="49">
        <f t="shared" si="2"/>
        <v>0.89589442815249265</v>
      </c>
      <c r="N21" s="43">
        <v>90</v>
      </c>
      <c r="O21" s="21">
        <v>150</v>
      </c>
      <c r="P21" s="21">
        <v>240</v>
      </c>
      <c r="Q21" s="8">
        <f t="shared" si="4"/>
        <v>0.43269230769230771</v>
      </c>
      <c r="R21" s="8">
        <f t="shared" si="3"/>
        <v>0.37220843672456577</v>
      </c>
      <c r="S21" s="8">
        <f t="shared" si="3"/>
        <v>0.39279869067103107</v>
      </c>
      <c r="T21" s="60"/>
    </row>
    <row r="22" spans="1:20" x14ac:dyDescent="0.2">
      <c r="A22" s="7">
        <v>10</v>
      </c>
      <c r="B22" s="21">
        <v>99</v>
      </c>
      <c r="C22" s="21">
        <v>228</v>
      </c>
      <c r="D22" s="21">
        <v>327</v>
      </c>
      <c r="E22" s="8">
        <f t="shared" si="5"/>
        <v>0.30275229357798167</v>
      </c>
      <c r="F22" s="8">
        <f t="shared" si="6"/>
        <v>0.69724770642201839</v>
      </c>
      <c r="G22" s="29"/>
      <c r="H22" s="21">
        <v>90</v>
      </c>
      <c r="I22" s="21">
        <v>202</v>
      </c>
      <c r="J22" s="21">
        <v>292</v>
      </c>
      <c r="K22" s="8">
        <f t="shared" si="0"/>
        <v>0.90909090909090906</v>
      </c>
      <c r="L22" s="8">
        <f t="shared" si="1"/>
        <v>0.88596491228070173</v>
      </c>
      <c r="M22" s="49">
        <f t="shared" si="2"/>
        <v>0.89296636085626913</v>
      </c>
      <c r="N22" s="43">
        <v>32</v>
      </c>
      <c r="O22" s="21">
        <v>74</v>
      </c>
      <c r="P22" s="21">
        <v>106</v>
      </c>
      <c r="Q22" s="8">
        <f t="shared" si="4"/>
        <v>0.35555555555555557</v>
      </c>
      <c r="R22" s="8">
        <f t="shared" si="3"/>
        <v>0.36633663366336633</v>
      </c>
      <c r="S22" s="8">
        <f t="shared" si="3"/>
        <v>0.36301369863013699</v>
      </c>
      <c r="T22" s="60"/>
    </row>
    <row r="23" spans="1:20" x14ac:dyDescent="0.2">
      <c r="A23" s="7">
        <v>11</v>
      </c>
      <c r="B23" s="21">
        <v>193</v>
      </c>
      <c r="C23" s="21">
        <v>479</v>
      </c>
      <c r="D23" s="21">
        <v>672</v>
      </c>
      <c r="E23" s="8">
        <f t="shared" si="5"/>
        <v>0.28720238095238093</v>
      </c>
      <c r="F23" s="8">
        <f t="shared" si="6"/>
        <v>0.71279761904761907</v>
      </c>
      <c r="G23" s="29"/>
      <c r="H23" s="21">
        <v>157</v>
      </c>
      <c r="I23" s="21">
        <v>384</v>
      </c>
      <c r="J23" s="21">
        <v>541</v>
      </c>
      <c r="K23" s="8">
        <f t="shared" si="0"/>
        <v>0.81347150259067358</v>
      </c>
      <c r="L23" s="8">
        <f t="shared" si="1"/>
        <v>0.80167014613778709</v>
      </c>
      <c r="M23" s="49">
        <f t="shared" si="2"/>
        <v>0.80505952380952384</v>
      </c>
      <c r="N23" s="43">
        <v>58</v>
      </c>
      <c r="O23" s="21">
        <v>158</v>
      </c>
      <c r="P23" s="21">
        <v>216</v>
      </c>
      <c r="Q23" s="8">
        <f t="shared" si="4"/>
        <v>0.36942675159235666</v>
      </c>
      <c r="R23" s="8">
        <f t="shared" si="3"/>
        <v>0.41145833333333331</v>
      </c>
      <c r="S23" s="8">
        <f t="shared" si="3"/>
        <v>0.39926062846580407</v>
      </c>
      <c r="T23" s="60"/>
    </row>
    <row r="24" spans="1:20" x14ac:dyDescent="0.2">
      <c r="A24" s="7">
        <v>12</v>
      </c>
      <c r="B24" s="21">
        <v>48</v>
      </c>
      <c r="C24" s="21">
        <v>84</v>
      </c>
      <c r="D24" s="21">
        <v>132</v>
      </c>
      <c r="E24" s="8">
        <f t="shared" si="5"/>
        <v>0.36363636363636365</v>
      </c>
      <c r="F24" s="8">
        <f t="shared" si="6"/>
        <v>0.63636363636363635</v>
      </c>
      <c r="G24" s="29"/>
      <c r="H24" s="21">
        <v>38</v>
      </c>
      <c r="I24" s="21">
        <v>69</v>
      </c>
      <c r="J24" s="21">
        <v>107</v>
      </c>
      <c r="K24" s="8">
        <f t="shared" si="0"/>
        <v>0.79166666666666663</v>
      </c>
      <c r="L24" s="8">
        <f t="shared" si="1"/>
        <v>0.8214285714285714</v>
      </c>
      <c r="M24" s="49">
        <f t="shared" si="2"/>
        <v>0.81060606060606055</v>
      </c>
      <c r="N24" s="43">
        <v>18</v>
      </c>
      <c r="O24" s="21">
        <v>29</v>
      </c>
      <c r="P24" s="21">
        <v>47</v>
      </c>
      <c r="Q24" s="8">
        <f t="shared" si="4"/>
        <v>0.47368421052631576</v>
      </c>
      <c r="R24" s="8">
        <f t="shared" si="4"/>
        <v>0.42028985507246375</v>
      </c>
      <c r="S24" s="8">
        <f t="shared" si="4"/>
        <v>0.43925233644859812</v>
      </c>
      <c r="T24" s="60"/>
    </row>
    <row r="25" spans="1:20" x14ac:dyDescent="0.2">
      <c r="A25" s="7">
        <v>13</v>
      </c>
      <c r="B25" s="21">
        <v>47</v>
      </c>
      <c r="C25" s="21">
        <v>83</v>
      </c>
      <c r="D25" s="21">
        <v>130</v>
      </c>
      <c r="E25" s="8">
        <f t="shared" si="5"/>
        <v>0.36153846153846153</v>
      </c>
      <c r="F25" s="8">
        <f t="shared" si="6"/>
        <v>0.63846153846153841</v>
      </c>
      <c r="G25" s="29"/>
      <c r="H25" s="21">
        <v>44</v>
      </c>
      <c r="I25" s="21">
        <v>76</v>
      </c>
      <c r="J25" s="21">
        <v>120</v>
      </c>
      <c r="K25" s="8">
        <f t="shared" si="0"/>
        <v>0.93617021276595747</v>
      </c>
      <c r="L25" s="8">
        <f t="shared" si="1"/>
        <v>0.91566265060240959</v>
      </c>
      <c r="M25" s="49">
        <f t="shared" si="2"/>
        <v>0.92307692307692313</v>
      </c>
      <c r="N25" s="43">
        <v>17</v>
      </c>
      <c r="O25" s="21">
        <v>25</v>
      </c>
      <c r="P25" s="21">
        <v>42</v>
      </c>
      <c r="Q25" s="8">
        <f t="shared" si="4"/>
        <v>0.38636363636363635</v>
      </c>
      <c r="R25" s="8">
        <f t="shared" si="4"/>
        <v>0.32894736842105265</v>
      </c>
      <c r="S25" s="8">
        <f t="shared" si="4"/>
        <v>0.35</v>
      </c>
      <c r="T25" s="60"/>
    </row>
    <row r="26" spans="1:20" x14ac:dyDescent="0.2">
      <c r="A26" s="7">
        <v>14</v>
      </c>
      <c r="B26" s="21">
        <v>238</v>
      </c>
      <c r="C26" s="21">
        <v>417</v>
      </c>
      <c r="D26" s="21">
        <v>655</v>
      </c>
      <c r="E26" s="8">
        <f t="shared" si="5"/>
        <v>0.36335877862595417</v>
      </c>
      <c r="F26" s="8">
        <f t="shared" si="6"/>
        <v>0.63664122137404577</v>
      </c>
      <c r="G26" s="29"/>
      <c r="H26" s="21">
        <v>215</v>
      </c>
      <c r="I26" s="21">
        <v>370</v>
      </c>
      <c r="J26" s="21">
        <v>585</v>
      </c>
      <c r="K26" s="8">
        <f t="shared" si="0"/>
        <v>0.90336134453781514</v>
      </c>
      <c r="L26" s="8">
        <f t="shared" si="1"/>
        <v>0.88729016786570747</v>
      </c>
      <c r="M26" s="49">
        <f t="shared" si="2"/>
        <v>0.89312977099236646</v>
      </c>
      <c r="N26" s="43">
        <v>48</v>
      </c>
      <c r="O26" s="21">
        <v>127</v>
      </c>
      <c r="P26" s="21">
        <v>175</v>
      </c>
      <c r="Q26" s="8">
        <f t="shared" si="4"/>
        <v>0.22325581395348837</v>
      </c>
      <c r="R26" s="8">
        <f t="shared" si="4"/>
        <v>0.34324324324324323</v>
      </c>
      <c r="S26" s="8">
        <f t="shared" si="4"/>
        <v>0.29914529914529914</v>
      </c>
      <c r="T26" s="60"/>
    </row>
    <row r="27" spans="1:20" x14ac:dyDescent="0.2">
      <c r="A27" s="7">
        <v>15</v>
      </c>
      <c r="B27" s="21">
        <v>195</v>
      </c>
      <c r="C27" s="21">
        <v>300</v>
      </c>
      <c r="D27" s="21">
        <v>495</v>
      </c>
      <c r="E27" s="8">
        <f t="shared" si="5"/>
        <v>0.39393939393939392</v>
      </c>
      <c r="F27" s="8">
        <f t="shared" si="6"/>
        <v>0.60606060606060608</v>
      </c>
      <c r="G27" s="29"/>
      <c r="H27" s="21">
        <v>167</v>
      </c>
      <c r="I27" s="21">
        <v>269</v>
      </c>
      <c r="J27" s="21">
        <v>436</v>
      </c>
      <c r="K27" s="8">
        <f t="shared" si="0"/>
        <v>0.85641025641025637</v>
      </c>
      <c r="L27" s="8">
        <f t="shared" si="1"/>
        <v>0.89666666666666661</v>
      </c>
      <c r="M27" s="49">
        <f t="shared" si="2"/>
        <v>0.88080808080808082</v>
      </c>
      <c r="N27" s="43">
        <v>66</v>
      </c>
      <c r="O27" s="21">
        <v>111</v>
      </c>
      <c r="P27" s="21">
        <v>177</v>
      </c>
      <c r="Q27" s="8">
        <f t="shared" si="4"/>
        <v>0.39520958083832336</v>
      </c>
      <c r="R27" s="8">
        <f t="shared" si="4"/>
        <v>0.41263940520446096</v>
      </c>
      <c r="S27" s="8">
        <f t="shared" si="4"/>
        <v>0.40596330275229359</v>
      </c>
      <c r="T27" s="60"/>
    </row>
    <row r="28" spans="1:20" x14ac:dyDescent="0.2">
      <c r="A28" s="11" t="s">
        <v>4</v>
      </c>
      <c r="B28" s="20">
        <v>3320</v>
      </c>
      <c r="C28" s="20">
        <v>3847</v>
      </c>
      <c r="D28" s="20">
        <v>7167</v>
      </c>
      <c r="E28" s="12">
        <f t="shared" si="5"/>
        <v>0.46323426817357333</v>
      </c>
      <c r="F28" s="12">
        <f t="shared" si="6"/>
        <v>0.53676573182642673</v>
      </c>
      <c r="G28" s="28"/>
      <c r="H28" s="35">
        <v>2960</v>
      </c>
      <c r="I28" s="35">
        <v>3483</v>
      </c>
      <c r="J28" s="35">
        <v>6443</v>
      </c>
      <c r="K28" s="36">
        <f t="shared" si="0"/>
        <v>0.89156626506024095</v>
      </c>
      <c r="L28" s="36">
        <f t="shared" si="1"/>
        <v>0.90538081622043154</v>
      </c>
      <c r="M28" s="48">
        <f t="shared" si="2"/>
        <v>0.89898144272359426</v>
      </c>
      <c r="N28" s="42">
        <v>1178</v>
      </c>
      <c r="O28" s="35">
        <v>1653</v>
      </c>
      <c r="P28" s="35">
        <v>2831</v>
      </c>
      <c r="Q28" s="36">
        <f t="shared" si="4"/>
        <v>0.39797297297297296</v>
      </c>
      <c r="R28" s="36">
        <f t="shared" si="4"/>
        <v>0.47459086993970717</v>
      </c>
      <c r="S28" s="36">
        <f t="shared" si="4"/>
        <v>0.43939158776967252</v>
      </c>
      <c r="T28" s="59"/>
    </row>
    <row r="29" spans="1:20" x14ac:dyDescent="0.2">
      <c r="A29" s="7">
        <v>16</v>
      </c>
      <c r="B29" s="21">
        <v>348</v>
      </c>
      <c r="C29" s="21">
        <v>500</v>
      </c>
      <c r="D29" s="21">
        <v>848</v>
      </c>
      <c r="E29" s="8">
        <f t="shared" si="5"/>
        <v>0.41037735849056606</v>
      </c>
      <c r="F29" s="8">
        <f t="shared" si="6"/>
        <v>0.589622641509434</v>
      </c>
      <c r="G29" s="29"/>
      <c r="H29" s="21">
        <v>267</v>
      </c>
      <c r="I29" s="21">
        <v>421</v>
      </c>
      <c r="J29" s="21">
        <v>688</v>
      </c>
      <c r="K29" s="8">
        <f t="shared" si="0"/>
        <v>0.76724137931034486</v>
      </c>
      <c r="L29" s="8">
        <f t="shared" si="1"/>
        <v>0.84199999999999997</v>
      </c>
      <c r="M29" s="49">
        <f t="shared" si="2"/>
        <v>0.81132075471698117</v>
      </c>
      <c r="N29" s="43">
        <v>121</v>
      </c>
      <c r="O29" s="21">
        <v>222</v>
      </c>
      <c r="P29" s="21">
        <v>343</v>
      </c>
      <c r="Q29" s="8">
        <f t="shared" si="4"/>
        <v>0.45318352059925093</v>
      </c>
      <c r="R29" s="8">
        <f t="shared" si="4"/>
        <v>0.52731591448931114</v>
      </c>
      <c r="S29" s="8">
        <f t="shared" si="4"/>
        <v>0.49854651162790697</v>
      </c>
      <c r="T29" s="60"/>
    </row>
    <row r="30" spans="1:20" x14ac:dyDescent="0.2">
      <c r="A30" s="7">
        <v>17</v>
      </c>
      <c r="B30" s="21">
        <v>459</v>
      </c>
      <c r="C30" s="21">
        <v>313</v>
      </c>
      <c r="D30" s="21">
        <v>772</v>
      </c>
      <c r="E30" s="8">
        <f t="shared" si="5"/>
        <v>0.59455958549222798</v>
      </c>
      <c r="F30" s="8">
        <f t="shared" si="6"/>
        <v>0.40544041450777202</v>
      </c>
      <c r="G30" s="29"/>
      <c r="H30" s="21">
        <v>432</v>
      </c>
      <c r="I30" s="21">
        <v>297</v>
      </c>
      <c r="J30" s="21">
        <v>729</v>
      </c>
      <c r="K30" s="8">
        <f t="shared" si="0"/>
        <v>0.94117647058823528</v>
      </c>
      <c r="L30" s="8">
        <f t="shared" si="1"/>
        <v>0.94888178913738019</v>
      </c>
      <c r="M30" s="49">
        <f t="shared" si="2"/>
        <v>0.94430051813471505</v>
      </c>
      <c r="N30" s="43">
        <v>165</v>
      </c>
      <c r="O30" s="21">
        <v>139</v>
      </c>
      <c r="P30" s="21">
        <v>304</v>
      </c>
      <c r="Q30" s="8">
        <f t="shared" si="4"/>
        <v>0.38194444444444442</v>
      </c>
      <c r="R30" s="8">
        <f t="shared" si="4"/>
        <v>0.46801346801346799</v>
      </c>
      <c r="S30" s="8">
        <f t="shared" si="4"/>
        <v>0.41700960219478739</v>
      </c>
      <c r="T30" s="60"/>
    </row>
    <row r="31" spans="1:20" x14ac:dyDescent="0.2">
      <c r="A31" s="7">
        <v>18</v>
      </c>
      <c r="B31" s="21">
        <v>433</v>
      </c>
      <c r="C31" s="21">
        <v>669</v>
      </c>
      <c r="D31" s="21">
        <v>1102</v>
      </c>
      <c r="E31" s="8">
        <f t="shared" si="5"/>
        <v>0.39292196007259528</v>
      </c>
      <c r="F31" s="8">
        <f t="shared" si="6"/>
        <v>0.60707803992740472</v>
      </c>
      <c r="G31" s="29"/>
      <c r="H31" s="21">
        <v>387</v>
      </c>
      <c r="I31" s="21">
        <v>606</v>
      </c>
      <c r="J31" s="21">
        <v>993</v>
      </c>
      <c r="K31" s="8">
        <f t="shared" si="0"/>
        <v>0.89376443418013862</v>
      </c>
      <c r="L31" s="8">
        <f t="shared" si="1"/>
        <v>0.905829596412556</v>
      </c>
      <c r="M31" s="49">
        <f t="shared" si="2"/>
        <v>0.90108892921960071</v>
      </c>
      <c r="N31" s="43">
        <v>112</v>
      </c>
      <c r="O31" s="21">
        <v>218</v>
      </c>
      <c r="P31" s="21">
        <v>330</v>
      </c>
      <c r="Q31" s="8">
        <f t="shared" si="4"/>
        <v>0.28940568475452194</v>
      </c>
      <c r="R31" s="8">
        <f t="shared" si="4"/>
        <v>0.35973597359735976</v>
      </c>
      <c r="S31" s="8">
        <f t="shared" si="4"/>
        <v>0.33232628398791542</v>
      </c>
      <c r="T31" s="60"/>
    </row>
    <row r="32" spans="1:20" x14ac:dyDescent="0.2">
      <c r="A32" s="7">
        <v>19</v>
      </c>
      <c r="B32" s="21">
        <v>517</v>
      </c>
      <c r="C32" s="21">
        <v>643</v>
      </c>
      <c r="D32" s="21">
        <v>1160</v>
      </c>
      <c r="E32" s="8">
        <f t="shared" si="5"/>
        <v>0.44568965517241377</v>
      </c>
      <c r="F32" s="8">
        <f t="shared" si="6"/>
        <v>0.55431034482758623</v>
      </c>
      <c r="G32" s="29"/>
      <c r="H32" s="21">
        <v>445</v>
      </c>
      <c r="I32" s="21">
        <v>563</v>
      </c>
      <c r="J32" s="21">
        <v>1008</v>
      </c>
      <c r="K32" s="8">
        <f t="shared" si="0"/>
        <v>0.86073500967117988</v>
      </c>
      <c r="L32" s="8">
        <f t="shared" si="1"/>
        <v>0.87558320373250387</v>
      </c>
      <c r="M32" s="49">
        <f t="shared" si="2"/>
        <v>0.86896551724137927</v>
      </c>
      <c r="N32" s="43">
        <v>149</v>
      </c>
      <c r="O32" s="21">
        <v>239</v>
      </c>
      <c r="P32" s="21">
        <v>388</v>
      </c>
      <c r="Q32" s="8">
        <f t="shared" si="4"/>
        <v>0.33483146067415731</v>
      </c>
      <c r="R32" s="8">
        <f t="shared" si="4"/>
        <v>0.42451154529307283</v>
      </c>
      <c r="S32" s="8">
        <f t="shared" si="4"/>
        <v>0.38492063492063494</v>
      </c>
      <c r="T32" s="60"/>
    </row>
    <row r="33" spans="1:20" x14ac:dyDescent="0.2">
      <c r="A33" s="7">
        <v>20</v>
      </c>
      <c r="B33" s="21">
        <v>231</v>
      </c>
      <c r="C33" s="21">
        <v>425</v>
      </c>
      <c r="D33" s="21">
        <v>656</v>
      </c>
      <c r="E33" s="8">
        <f t="shared" si="5"/>
        <v>0.35213414634146339</v>
      </c>
      <c r="F33" s="8">
        <f t="shared" si="6"/>
        <v>0.64786585365853655</v>
      </c>
      <c r="G33" s="29"/>
      <c r="H33" s="21">
        <v>218</v>
      </c>
      <c r="I33" s="21">
        <v>405</v>
      </c>
      <c r="J33" s="21">
        <v>623</v>
      </c>
      <c r="K33" s="8">
        <f t="shared" si="0"/>
        <v>0.94372294372294374</v>
      </c>
      <c r="L33" s="8">
        <f t="shared" si="1"/>
        <v>0.95294117647058818</v>
      </c>
      <c r="M33" s="49">
        <f t="shared" si="2"/>
        <v>0.94969512195121952</v>
      </c>
      <c r="N33" s="43">
        <v>99</v>
      </c>
      <c r="O33" s="21">
        <v>228</v>
      </c>
      <c r="P33" s="21">
        <v>327</v>
      </c>
      <c r="Q33" s="8">
        <f t="shared" si="4"/>
        <v>0.45412844036697247</v>
      </c>
      <c r="R33" s="8">
        <f t="shared" si="4"/>
        <v>0.562962962962963</v>
      </c>
      <c r="S33" s="8">
        <f t="shared" si="4"/>
        <v>0.5248796147672552</v>
      </c>
      <c r="T33" s="60"/>
    </row>
    <row r="34" spans="1:20" x14ac:dyDescent="0.2">
      <c r="A34" s="7">
        <v>21</v>
      </c>
      <c r="B34" s="21">
        <v>389</v>
      </c>
      <c r="C34" s="21">
        <v>454</v>
      </c>
      <c r="D34" s="21">
        <v>843</v>
      </c>
      <c r="E34" s="8">
        <f t="shared" si="5"/>
        <v>0.46144721233689207</v>
      </c>
      <c r="F34" s="8">
        <f t="shared" si="6"/>
        <v>0.53855278766310799</v>
      </c>
      <c r="G34" s="29"/>
      <c r="H34" s="21">
        <v>356</v>
      </c>
      <c r="I34" s="21">
        <v>425</v>
      </c>
      <c r="J34" s="21">
        <v>781</v>
      </c>
      <c r="K34" s="8">
        <f t="shared" si="0"/>
        <v>0.91516709511568128</v>
      </c>
      <c r="L34" s="8">
        <f t="shared" si="1"/>
        <v>0.93612334801762109</v>
      </c>
      <c r="M34" s="49">
        <f t="shared" si="2"/>
        <v>0.92645314353499408</v>
      </c>
      <c r="N34" s="43">
        <v>141</v>
      </c>
      <c r="O34" s="21">
        <v>194</v>
      </c>
      <c r="P34" s="21">
        <v>335</v>
      </c>
      <c r="Q34" s="8">
        <f t="shared" si="4"/>
        <v>0.3960674157303371</v>
      </c>
      <c r="R34" s="8">
        <f t="shared" si="4"/>
        <v>0.45647058823529413</v>
      </c>
      <c r="S34" s="8">
        <f t="shared" si="4"/>
        <v>0.42893725992317544</v>
      </c>
      <c r="T34" s="60"/>
    </row>
    <row r="35" spans="1:20" x14ac:dyDescent="0.2">
      <c r="A35" s="7">
        <v>22</v>
      </c>
      <c r="B35" s="21">
        <v>803</v>
      </c>
      <c r="C35" s="21">
        <v>802</v>
      </c>
      <c r="D35" s="21">
        <v>1605</v>
      </c>
      <c r="E35" s="8">
        <f t="shared" si="5"/>
        <v>0.50031152647975075</v>
      </c>
      <c r="F35" s="8">
        <f t="shared" si="6"/>
        <v>0.4996884735202492</v>
      </c>
      <c r="G35" s="29"/>
      <c r="H35" s="21">
        <v>734</v>
      </c>
      <c r="I35" s="21">
        <v>727</v>
      </c>
      <c r="J35" s="21">
        <v>1461</v>
      </c>
      <c r="K35" s="8">
        <f t="shared" si="0"/>
        <v>0.91407222914072228</v>
      </c>
      <c r="L35" s="8">
        <f t="shared" si="1"/>
        <v>0.90648379052369077</v>
      </c>
      <c r="M35" s="49">
        <f t="shared" si="2"/>
        <v>0.91028037383177574</v>
      </c>
      <c r="N35" s="43">
        <v>281</v>
      </c>
      <c r="O35" s="21">
        <v>325</v>
      </c>
      <c r="P35" s="21">
        <v>606</v>
      </c>
      <c r="Q35" s="8">
        <f t="shared" si="4"/>
        <v>0.38283378746594005</v>
      </c>
      <c r="R35" s="8">
        <f t="shared" si="4"/>
        <v>0.44704264099037139</v>
      </c>
      <c r="S35" s="8">
        <f t="shared" si="4"/>
        <v>0.41478439425051333</v>
      </c>
      <c r="T35" s="60"/>
    </row>
    <row r="36" spans="1:20" x14ac:dyDescent="0.2">
      <c r="A36" s="7">
        <v>23</v>
      </c>
      <c r="B36" s="21">
        <v>321</v>
      </c>
      <c r="C36" s="21">
        <v>304</v>
      </c>
      <c r="D36" s="21">
        <v>625</v>
      </c>
      <c r="E36" s="8">
        <f t="shared" si="5"/>
        <v>0.51359999999999995</v>
      </c>
      <c r="F36" s="8">
        <f t="shared" si="6"/>
        <v>0.4864</v>
      </c>
      <c r="G36" s="29"/>
      <c r="H36" s="21">
        <v>283</v>
      </c>
      <c r="I36" s="21">
        <v>274</v>
      </c>
      <c r="J36" s="21">
        <v>557</v>
      </c>
      <c r="K36" s="8">
        <f t="shared" si="0"/>
        <v>0.88161993769470404</v>
      </c>
      <c r="L36" s="8">
        <f t="shared" si="1"/>
        <v>0.90131578947368418</v>
      </c>
      <c r="M36" s="49">
        <f t="shared" si="2"/>
        <v>0.89119999999999999</v>
      </c>
      <c r="N36" s="43">
        <v>135</v>
      </c>
      <c r="O36" s="21">
        <v>145</v>
      </c>
      <c r="P36" s="21">
        <v>280</v>
      </c>
      <c r="Q36" s="8">
        <f t="shared" si="4"/>
        <v>0.47703180212014135</v>
      </c>
      <c r="R36" s="8">
        <f t="shared" si="4"/>
        <v>0.52919708029197077</v>
      </c>
      <c r="S36" s="8">
        <f t="shared" si="4"/>
        <v>0.50269299820466784</v>
      </c>
      <c r="T36" s="60"/>
    </row>
    <row r="37" spans="1:20" x14ac:dyDescent="0.2">
      <c r="A37" s="7">
        <v>24</v>
      </c>
      <c r="B37" s="21">
        <v>166</v>
      </c>
      <c r="C37" s="21">
        <v>219</v>
      </c>
      <c r="D37" s="21">
        <v>385</v>
      </c>
      <c r="E37" s="8">
        <f t="shared" si="5"/>
        <v>0.43116883116883115</v>
      </c>
      <c r="F37" s="8">
        <f t="shared" si="6"/>
        <v>0.5688311688311688</v>
      </c>
      <c r="G37" s="29"/>
      <c r="H37" s="21">
        <v>149</v>
      </c>
      <c r="I37" s="21">
        <v>201</v>
      </c>
      <c r="J37" s="21">
        <v>350</v>
      </c>
      <c r="K37" s="8">
        <f t="shared" si="0"/>
        <v>0.89759036144578308</v>
      </c>
      <c r="L37" s="8">
        <f t="shared" si="1"/>
        <v>0.9178082191780822</v>
      </c>
      <c r="M37" s="49">
        <f t="shared" si="2"/>
        <v>0.90909090909090906</v>
      </c>
      <c r="N37" s="43">
        <v>72</v>
      </c>
      <c r="O37" s="21">
        <v>101</v>
      </c>
      <c r="P37" s="21">
        <v>173</v>
      </c>
      <c r="Q37" s="8">
        <f t="shared" si="4"/>
        <v>0.48322147651006714</v>
      </c>
      <c r="R37" s="8">
        <f t="shared" si="4"/>
        <v>0.50248756218905477</v>
      </c>
      <c r="S37" s="8">
        <f t="shared" si="4"/>
        <v>0.49428571428571427</v>
      </c>
      <c r="T37" s="60"/>
    </row>
    <row r="38" spans="1:20" x14ac:dyDescent="0.2">
      <c r="A38" s="11" t="s">
        <v>31</v>
      </c>
      <c r="B38" s="20">
        <v>955</v>
      </c>
      <c r="C38" s="20">
        <v>965</v>
      </c>
      <c r="D38" s="20">
        <v>1920</v>
      </c>
      <c r="E38" s="12">
        <f t="shared" si="5"/>
        <v>0.49739583333333331</v>
      </c>
      <c r="F38" s="12">
        <f t="shared" si="6"/>
        <v>0.50260416666666663</v>
      </c>
      <c r="G38" s="28"/>
      <c r="H38" s="35">
        <v>794</v>
      </c>
      <c r="I38" s="35">
        <v>768</v>
      </c>
      <c r="J38" s="35">
        <v>1562</v>
      </c>
      <c r="K38" s="36">
        <f t="shared" si="0"/>
        <v>0.83141361256544499</v>
      </c>
      <c r="L38" s="36">
        <f t="shared" si="1"/>
        <v>0.79585492227979271</v>
      </c>
      <c r="M38" s="48">
        <f t="shared" si="2"/>
        <v>0.81354166666666672</v>
      </c>
      <c r="N38" s="42">
        <v>346</v>
      </c>
      <c r="O38" s="35">
        <v>333</v>
      </c>
      <c r="P38" s="35">
        <v>679</v>
      </c>
      <c r="Q38" s="36">
        <f t="shared" si="4"/>
        <v>0.4357682619647355</v>
      </c>
      <c r="R38" s="36">
        <f t="shared" si="4"/>
        <v>0.43359375</v>
      </c>
      <c r="S38" s="36">
        <f t="shared" si="4"/>
        <v>0.43469910371318821</v>
      </c>
      <c r="T38" s="59"/>
    </row>
    <row r="39" spans="1:20" x14ac:dyDescent="0.2">
      <c r="A39" s="7">
        <v>70</v>
      </c>
      <c r="B39" s="21">
        <v>237</v>
      </c>
      <c r="C39" s="21">
        <v>410</v>
      </c>
      <c r="D39" s="21">
        <v>647</v>
      </c>
      <c r="E39" s="8">
        <f t="shared" si="5"/>
        <v>0.36630602782071098</v>
      </c>
      <c r="F39" s="8">
        <f t="shared" si="6"/>
        <v>0.63369397217928902</v>
      </c>
      <c r="G39" s="29"/>
      <c r="H39" s="21">
        <v>192</v>
      </c>
      <c r="I39" s="21">
        <v>322</v>
      </c>
      <c r="J39" s="21">
        <v>514</v>
      </c>
      <c r="K39" s="8">
        <f t="shared" si="0"/>
        <v>0.810126582278481</v>
      </c>
      <c r="L39" s="8">
        <f t="shared" si="1"/>
        <v>0.78536585365853662</v>
      </c>
      <c r="M39" s="49">
        <f t="shared" si="2"/>
        <v>0.79443585780525505</v>
      </c>
      <c r="N39" s="43">
        <v>74</v>
      </c>
      <c r="O39" s="21">
        <v>130</v>
      </c>
      <c r="P39" s="21">
        <v>204</v>
      </c>
      <c r="Q39" s="8">
        <f t="shared" si="4"/>
        <v>0.38541666666666669</v>
      </c>
      <c r="R39" s="8">
        <f t="shared" si="4"/>
        <v>0.40372670807453415</v>
      </c>
      <c r="S39" s="8">
        <f t="shared" si="4"/>
        <v>0.39688715953307391</v>
      </c>
      <c r="T39" s="60"/>
    </row>
    <row r="40" spans="1:20" x14ac:dyDescent="0.2">
      <c r="A40" s="7">
        <v>71</v>
      </c>
      <c r="B40" s="21">
        <v>167</v>
      </c>
      <c r="C40" s="21">
        <v>204</v>
      </c>
      <c r="D40" s="21">
        <v>371</v>
      </c>
      <c r="E40" s="8">
        <f t="shared" si="5"/>
        <v>0.45013477088948789</v>
      </c>
      <c r="F40" s="8">
        <f t="shared" si="6"/>
        <v>0.54986522911051217</v>
      </c>
      <c r="G40" s="29"/>
      <c r="H40" s="21">
        <v>129</v>
      </c>
      <c r="I40" s="21">
        <v>151</v>
      </c>
      <c r="J40" s="21">
        <v>280</v>
      </c>
      <c r="K40" s="8">
        <f t="shared" ref="K40:K71" si="7">IFERROR(H40/B40,"")</f>
        <v>0.77245508982035926</v>
      </c>
      <c r="L40" s="8">
        <f t="shared" ref="L40:L71" si="8">IFERROR(I40/C40,"")</f>
        <v>0.74019607843137258</v>
      </c>
      <c r="M40" s="49">
        <f t="shared" ref="M40:M71" si="9">IFERROR(J40/D40,"")</f>
        <v>0.75471698113207553</v>
      </c>
      <c r="N40" s="43">
        <v>49</v>
      </c>
      <c r="O40" s="21">
        <v>54</v>
      </c>
      <c r="P40" s="21">
        <v>103</v>
      </c>
      <c r="Q40" s="8">
        <f t="shared" si="4"/>
        <v>0.37984496124031009</v>
      </c>
      <c r="R40" s="8">
        <f t="shared" si="4"/>
        <v>0.35761589403973509</v>
      </c>
      <c r="S40" s="8">
        <f t="shared" si="4"/>
        <v>0.36785714285714288</v>
      </c>
      <c r="T40" s="60"/>
    </row>
    <row r="41" spans="1:20" x14ac:dyDescent="0.2">
      <c r="A41" s="7">
        <v>72</v>
      </c>
      <c r="B41" s="21">
        <v>243</v>
      </c>
      <c r="C41" s="21">
        <v>174</v>
      </c>
      <c r="D41" s="21">
        <v>417</v>
      </c>
      <c r="E41" s="8">
        <f t="shared" si="5"/>
        <v>0.58273381294964033</v>
      </c>
      <c r="F41" s="8">
        <f t="shared" si="6"/>
        <v>0.41726618705035973</v>
      </c>
      <c r="G41" s="29"/>
      <c r="H41" s="21">
        <v>225</v>
      </c>
      <c r="I41" s="21">
        <v>157</v>
      </c>
      <c r="J41" s="21">
        <v>382</v>
      </c>
      <c r="K41" s="8">
        <f t="shared" si="7"/>
        <v>0.92592592592592593</v>
      </c>
      <c r="L41" s="8">
        <f t="shared" si="8"/>
        <v>0.9022988505747126</v>
      </c>
      <c r="M41" s="49">
        <f t="shared" si="9"/>
        <v>0.91606714628297359</v>
      </c>
      <c r="N41" s="43">
        <v>89</v>
      </c>
      <c r="O41" s="21">
        <v>75</v>
      </c>
      <c r="P41" s="21">
        <v>164</v>
      </c>
      <c r="Q41" s="8">
        <f t="shared" si="4"/>
        <v>0.39555555555555555</v>
      </c>
      <c r="R41" s="8">
        <f t="shared" si="4"/>
        <v>0.47770700636942676</v>
      </c>
      <c r="S41" s="8">
        <f t="shared" si="4"/>
        <v>0.4293193717277487</v>
      </c>
      <c r="T41" s="60"/>
    </row>
    <row r="42" spans="1:20" x14ac:dyDescent="0.2">
      <c r="A42" s="7">
        <v>73</v>
      </c>
      <c r="B42" s="21">
        <v>32</v>
      </c>
      <c r="C42" s="21">
        <v>25</v>
      </c>
      <c r="D42" s="21">
        <v>57</v>
      </c>
      <c r="E42" s="8">
        <f t="shared" si="5"/>
        <v>0.56140350877192979</v>
      </c>
      <c r="F42" s="8">
        <f t="shared" si="6"/>
        <v>0.43859649122807015</v>
      </c>
      <c r="G42" s="29"/>
      <c r="H42" s="21">
        <v>27</v>
      </c>
      <c r="I42" s="21">
        <v>19</v>
      </c>
      <c r="J42" s="21">
        <v>46</v>
      </c>
      <c r="K42" s="8">
        <f t="shared" si="7"/>
        <v>0.84375</v>
      </c>
      <c r="L42" s="8">
        <f t="shared" si="8"/>
        <v>0.76</v>
      </c>
      <c r="M42" s="49">
        <f t="shared" si="9"/>
        <v>0.80701754385964908</v>
      </c>
      <c r="N42" s="43">
        <v>12</v>
      </c>
      <c r="O42" s="21">
        <v>11</v>
      </c>
      <c r="P42" s="21">
        <v>23</v>
      </c>
      <c r="Q42" s="8">
        <f t="shared" si="4"/>
        <v>0.44444444444444442</v>
      </c>
      <c r="R42" s="8">
        <f t="shared" si="4"/>
        <v>0.57894736842105265</v>
      </c>
      <c r="S42" s="8">
        <f t="shared" si="4"/>
        <v>0.5</v>
      </c>
      <c r="T42" s="60"/>
    </row>
    <row r="43" spans="1:20" x14ac:dyDescent="0.2">
      <c r="A43" s="7">
        <v>74</v>
      </c>
      <c r="B43" s="21">
        <v>310</v>
      </c>
      <c r="C43" s="21">
        <v>172</v>
      </c>
      <c r="D43" s="21">
        <v>482</v>
      </c>
      <c r="E43" s="8">
        <f t="shared" si="5"/>
        <v>0.6431535269709544</v>
      </c>
      <c r="F43" s="8">
        <f t="shared" si="6"/>
        <v>0.35684647302904565</v>
      </c>
      <c r="G43" s="29"/>
      <c r="H43" s="21">
        <v>238</v>
      </c>
      <c r="I43" s="21">
        <v>136</v>
      </c>
      <c r="J43" s="21">
        <v>374</v>
      </c>
      <c r="K43" s="8">
        <f t="shared" si="7"/>
        <v>0.76774193548387093</v>
      </c>
      <c r="L43" s="8">
        <f t="shared" si="8"/>
        <v>0.79069767441860461</v>
      </c>
      <c r="M43" s="49">
        <f t="shared" si="9"/>
        <v>0.77593360995850624</v>
      </c>
      <c r="N43" s="43">
        <v>127</v>
      </c>
      <c r="O43" s="21">
        <v>70</v>
      </c>
      <c r="P43" s="21">
        <v>197</v>
      </c>
      <c r="Q43" s="8">
        <f t="shared" si="4"/>
        <v>0.53361344537815125</v>
      </c>
      <c r="R43" s="8">
        <f t="shared" si="4"/>
        <v>0.51470588235294112</v>
      </c>
      <c r="S43" s="8">
        <f t="shared" si="4"/>
        <v>0.5267379679144385</v>
      </c>
      <c r="T43" s="60"/>
    </row>
    <row r="44" spans="1:20" x14ac:dyDescent="0.2">
      <c r="A44" s="11" t="s">
        <v>32</v>
      </c>
      <c r="B44" s="20">
        <v>45</v>
      </c>
      <c r="C44" s="20">
        <v>24</v>
      </c>
      <c r="D44" s="20">
        <v>69</v>
      </c>
      <c r="E44" s="12">
        <f t="shared" si="5"/>
        <v>0.65217391304347827</v>
      </c>
      <c r="F44" s="12">
        <f t="shared" si="6"/>
        <v>0.34782608695652173</v>
      </c>
      <c r="G44" s="28"/>
      <c r="H44" s="35">
        <v>43</v>
      </c>
      <c r="I44" s="35">
        <v>21</v>
      </c>
      <c r="J44" s="35">
        <v>64</v>
      </c>
      <c r="K44" s="36">
        <f t="shared" si="7"/>
        <v>0.9555555555555556</v>
      </c>
      <c r="L44" s="36">
        <f t="shared" si="8"/>
        <v>0.875</v>
      </c>
      <c r="M44" s="48">
        <f t="shared" si="9"/>
        <v>0.92753623188405798</v>
      </c>
      <c r="N44" s="42">
        <v>27</v>
      </c>
      <c r="O44" s="35">
        <v>15</v>
      </c>
      <c r="P44" s="35">
        <v>42</v>
      </c>
      <c r="Q44" s="36">
        <f t="shared" si="4"/>
        <v>0.62790697674418605</v>
      </c>
      <c r="R44" s="36">
        <f t="shared" si="4"/>
        <v>0.7142857142857143</v>
      </c>
      <c r="S44" s="36">
        <f t="shared" si="4"/>
        <v>0.65625</v>
      </c>
      <c r="T44" s="59"/>
    </row>
    <row r="45" spans="1:20" x14ac:dyDescent="0.2">
      <c r="A45" s="7">
        <v>76</v>
      </c>
      <c r="B45" s="21">
        <v>38</v>
      </c>
      <c r="C45" s="21">
        <v>21</v>
      </c>
      <c r="D45" s="21">
        <v>59</v>
      </c>
      <c r="E45" s="8">
        <f t="shared" si="5"/>
        <v>0.64406779661016944</v>
      </c>
      <c r="F45" s="8">
        <f t="shared" si="6"/>
        <v>0.3559322033898305</v>
      </c>
      <c r="G45" s="29"/>
      <c r="H45" s="21">
        <v>38</v>
      </c>
      <c r="I45" s="21">
        <v>19</v>
      </c>
      <c r="J45" s="21">
        <v>57</v>
      </c>
      <c r="K45" s="8">
        <f t="shared" si="7"/>
        <v>1</v>
      </c>
      <c r="L45" s="8">
        <f t="shared" si="8"/>
        <v>0.90476190476190477</v>
      </c>
      <c r="M45" s="49">
        <f t="shared" si="9"/>
        <v>0.96610169491525422</v>
      </c>
      <c r="N45" s="43">
        <v>25</v>
      </c>
      <c r="O45" s="21">
        <v>14</v>
      </c>
      <c r="P45" s="21">
        <v>39</v>
      </c>
      <c r="Q45" s="8">
        <f t="shared" si="4"/>
        <v>0.65789473684210531</v>
      </c>
      <c r="R45" s="8">
        <f t="shared" si="4"/>
        <v>0.73684210526315785</v>
      </c>
      <c r="S45" s="8">
        <f t="shared" si="4"/>
        <v>0.68421052631578949</v>
      </c>
      <c r="T45" s="60"/>
    </row>
    <row r="46" spans="1:20" x14ac:dyDescent="0.2">
      <c r="A46" s="7">
        <v>77</v>
      </c>
      <c r="B46" s="21">
        <v>9</v>
      </c>
      <c r="C46" s="21">
        <v>3</v>
      </c>
      <c r="D46" s="21">
        <v>12</v>
      </c>
      <c r="E46" s="8">
        <f t="shared" si="5"/>
        <v>0.75</v>
      </c>
      <c r="F46" s="8">
        <f t="shared" si="6"/>
        <v>0.25</v>
      </c>
      <c r="G46" s="29"/>
      <c r="H46" s="21">
        <v>7</v>
      </c>
      <c r="I46" s="21">
        <v>2</v>
      </c>
      <c r="J46" s="21">
        <v>9</v>
      </c>
      <c r="K46" s="8">
        <f t="shared" si="7"/>
        <v>0.77777777777777779</v>
      </c>
      <c r="L46" s="8">
        <f t="shared" si="8"/>
        <v>0.66666666666666663</v>
      </c>
      <c r="M46" s="49">
        <f t="shared" si="9"/>
        <v>0.75</v>
      </c>
      <c r="N46" s="43">
        <v>4</v>
      </c>
      <c r="O46" s="21">
        <v>1</v>
      </c>
      <c r="P46" s="21">
        <v>5</v>
      </c>
      <c r="Q46" s="8">
        <f t="shared" si="4"/>
        <v>0.5714285714285714</v>
      </c>
      <c r="R46" s="8">
        <f t="shared" si="4"/>
        <v>0.5</v>
      </c>
      <c r="S46" s="8">
        <f t="shared" si="4"/>
        <v>0.55555555555555558</v>
      </c>
      <c r="T46" s="60"/>
    </row>
    <row r="47" spans="1:20" x14ac:dyDescent="0.2">
      <c r="A47" s="9" t="s">
        <v>5</v>
      </c>
      <c r="B47" s="19">
        <v>9231</v>
      </c>
      <c r="C47" s="19">
        <v>5251</v>
      </c>
      <c r="D47" s="19">
        <v>14480</v>
      </c>
      <c r="E47" s="10">
        <f t="shared" si="5"/>
        <v>0.63749999999999996</v>
      </c>
      <c r="F47" s="10">
        <f t="shared" si="6"/>
        <v>0.36263812154696135</v>
      </c>
      <c r="G47" s="27"/>
      <c r="H47" s="33">
        <v>8266</v>
      </c>
      <c r="I47" s="33">
        <v>4773</v>
      </c>
      <c r="J47" s="33">
        <v>13037</v>
      </c>
      <c r="K47" s="34">
        <f t="shared" si="7"/>
        <v>0.89546094680966304</v>
      </c>
      <c r="L47" s="34">
        <f t="shared" si="8"/>
        <v>0.90896972005332322</v>
      </c>
      <c r="M47" s="47">
        <f t="shared" si="9"/>
        <v>0.9003453038674033</v>
      </c>
      <c r="N47" s="41">
        <v>4977</v>
      </c>
      <c r="O47" s="33">
        <v>2966</v>
      </c>
      <c r="P47" s="33">
        <v>7943</v>
      </c>
      <c r="Q47" s="34">
        <f t="shared" si="4"/>
        <v>0.60210500846842485</v>
      </c>
      <c r="R47" s="34">
        <f t="shared" si="4"/>
        <v>0.6214121097842028</v>
      </c>
      <c r="S47" s="34">
        <f t="shared" si="4"/>
        <v>0.60926593541458929</v>
      </c>
      <c r="T47" s="61"/>
    </row>
    <row r="48" spans="1:20" x14ac:dyDescent="0.2">
      <c r="A48" s="11" t="s">
        <v>6</v>
      </c>
      <c r="B48" s="20">
        <v>2906</v>
      </c>
      <c r="C48" s="20">
        <v>1101</v>
      </c>
      <c r="D48" s="20">
        <v>4007</v>
      </c>
      <c r="E48" s="12">
        <f t="shared" si="5"/>
        <v>0.72523084601946597</v>
      </c>
      <c r="F48" s="12">
        <f t="shared" si="6"/>
        <v>0.27476915398053409</v>
      </c>
      <c r="G48" s="28"/>
      <c r="H48" s="35">
        <v>2546</v>
      </c>
      <c r="I48" s="35">
        <v>970</v>
      </c>
      <c r="J48" s="35">
        <v>3516</v>
      </c>
      <c r="K48" s="36">
        <f t="shared" si="7"/>
        <v>0.87611837577426011</v>
      </c>
      <c r="L48" s="36">
        <f t="shared" si="8"/>
        <v>0.88101725703905542</v>
      </c>
      <c r="M48" s="48">
        <f t="shared" si="9"/>
        <v>0.87746443723483902</v>
      </c>
      <c r="N48" s="42">
        <v>1439</v>
      </c>
      <c r="O48" s="35">
        <v>557</v>
      </c>
      <c r="P48" s="35">
        <v>1996</v>
      </c>
      <c r="Q48" s="36">
        <f t="shared" si="4"/>
        <v>0.56520031421838179</v>
      </c>
      <c r="R48" s="36">
        <f t="shared" si="4"/>
        <v>0.5742268041237113</v>
      </c>
      <c r="S48" s="36">
        <f t="shared" si="4"/>
        <v>0.56769055745164965</v>
      </c>
      <c r="T48" s="59"/>
    </row>
    <row r="49" spans="1:20" x14ac:dyDescent="0.2">
      <c r="A49" s="7">
        <v>25</v>
      </c>
      <c r="B49" s="21">
        <v>864</v>
      </c>
      <c r="C49" s="21">
        <v>210</v>
      </c>
      <c r="D49" s="21">
        <v>1074</v>
      </c>
      <c r="E49" s="8">
        <f t="shared" si="5"/>
        <v>0.8044692737430168</v>
      </c>
      <c r="F49" s="8">
        <f t="shared" si="6"/>
        <v>0.19553072625698323</v>
      </c>
      <c r="G49" s="29"/>
      <c r="H49" s="21">
        <v>791</v>
      </c>
      <c r="I49" s="21">
        <v>186</v>
      </c>
      <c r="J49" s="21">
        <v>977</v>
      </c>
      <c r="K49" s="8">
        <f t="shared" si="7"/>
        <v>0.9155092592592593</v>
      </c>
      <c r="L49" s="8">
        <f t="shared" si="8"/>
        <v>0.88571428571428568</v>
      </c>
      <c r="M49" s="49">
        <f t="shared" si="9"/>
        <v>0.90968342644320299</v>
      </c>
      <c r="N49" s="43">
        <v>377</v>
      </c>
      <c r="O49" s="21">
        <v>95</v>
      </c>
      <c r="P49" s="21">
        <v>472</v>
      </c>
      <c r="Q49" s="8">
        <f t="shared" si="4"/>
        <v>0.47661188369152974</v>
      </c>
      <c r="R49" s="8">
        <f t="shared" si="4"/>
        <v>0.510752688172043</v>
      </c>
      <c r="S49" s="8">
        <f t="shared" si="4"/>
        <v>0.48311156601842375</v>
      </c>
      <c r="T49" s="60"/>
    </row>
    <row r="50" spans="1:20" x14ac:dyDescent="0.2">
      <c r="A50" s="7">
        <v>26</v>
      </c>
      <c r="B50" s="21">
        <v>1015</v>
      </c>
      <c r="C50" s="21">
        <v>398</v>
      </c>
      <c r="D50" s="21">
        <v>1413</v>
      </c>
      <c r="E50" s="8">
        <f t="shared" si="5"/>
        <v>0.71832979476291581</v>
      </c>
      <c r="F50" s="8">
        <f t="shared" si="6"/>
        <v>0.28167020523708419</v>
      </c>
      <c r="G50" s="29"/>
      <c r="H50" s="21">
        <v>896</v>
      </c>
      <c r="I50" s="21">
        <v>345</v>
      </c>
      <c r="J50" s="21">
        <v>1241</v>
      </c>
      <c r="K50" s="8">
        <f t="shared" si="7"/>
        <v>0.88275862068965516</v>
      </c>
      <c r="L50" s="8">
        <f t="shared" si="8"/>
        <v>0.86683417085427139</v>
      </c>
      <c r="M50" s="49">
        <f t="shared" si="9"/>
        <v>0.87827317763623491</v>
      </c>
      <c r="N50" s="43">
        <v>532</v>
      </c>
      <c r="O50" s="21">
        <v>217</v>
      </c>
      <c r="P50" s="21">
        <v>749</v>
      </c>
      <c r="Q50" s="8">
        <f t="shared" si="4"/>
        <v>0.59375</v>
      </c>
      <c r="R50" s="8">
        <f t="shared" si="4"/>
        <v>0.62898550724637681</v>
      </c>
      <c r="S50" s="8">
        <f t="shared" si="4"/>
        <v>0.60354552780016113</v>
      </c>
      <c r="T50" s="60"/>
    </row>
    <row r="51" spans="1:20" x14ac:dyDescent="0.2">
      <c r="A51" s="7">
        <v>27</v>
      </c>
      <c r="B51" s="21">
        <v>1379</v>
      </c>
      <c r="C51" s="21">
        <v>601</v>
      </c>
      <c r="D51" s="21">
        <v>1980</v>
      </c>
      <c r="E51" s="8">
        <f t="shared" si="5"/>
        <v>0.69646464646464645</v>
      </c>
      <c r="F51" s="8">
        <f t="shared" si="6"/>
        <v>0.30353535353535355</v>
      </c>
      <c r="G51" s="29"/>
      <c r="H51" s="21">
        <v>1158</v>
      </c>
      <c r="I51" s="21">
        <v>524</v>
      </c>
      <c r="J51" s="21">
        <v>1682</v>
      </c>
      <c r="K51" s="8">
        <f t="shared" si="7"/>
        <v>0.83973894126178394</v>
      </c>
      <c r="L51" s="8">
        <f t="shared" si="8"/>
        <v>0.8718801996672213</v>
      </c>
      <c r="M51" s="49">
        <f t="shared" si="9"/>
        <v>0.84949494949494953</v>
      </c>
      <c r="N51" s="43">
        <v>669</v>
      </c>
      <c r="O51" s="21">
        <v>289</v>
      </c>
      <c r="P51" s="21">
        <v>958</v>
      </c>
      <c r="Q51" s="8">
        <f t="shared" si="4"/>
        <v>0.57772020725388606</v>
      </c>
      <c r="R51" s="8">
        <f t="shared" si="4"/>
        <v>0.55152671755725191</v>
      </c>
      <c r="S51" s="8">
        <f t="shared" si="4"/>
        <v>0.56956004756242573</v>
      </c>
      <c r="T51" s="60"/>
    </row>
    <row r="52" spans="1:20" x14ac:dyDescent="0.2">
      <c r="A52" s="11" t="s">
        <v>7</v>
      </c>
      <c r="B52" s="20">
        <v>1266</v>
      </c>
      <c r="C52" s="20">
        <v>441</v>
      </c>
      <c r="D52" s="20">
        <v>1707</v>
      </c>
      <c r="E52" s="12">
        <f t="shared" si="5"/>
        <v>0.74165202108963091</v>
      </c>
      <c r="F52" s="12">
        <f t="shared" si="6"/>
        <v>0.25834797891036909</v>
      </c>
      <c r="G52" s="28"/>
      <c r="H52" s="35">
        <v>1162</v>
      </c>
      <c r="I52" s="35">
        <v>417</v>
      </c>
      <c r="J52" s="35">
        <v>1579</v>
      </c>
      <c r="K52" s="36">
        <f t="shared" si="7"/>
        <v>0.91785150078988942</v>
      </c>
      <c r="L52" s="36">
        <f t="shared" si="8"/>
        <v>0.94557823129251706</v>
      </c>
      <c r="M52" s="48">
        <f t="shared" si="9"/>
        <v>0.92501464557703572</v>
      </c>
      <c r="N52" s="42">
        <v>712</v>
      </c>
      <c r="O52" s="35">
        <v>271</v>
      </c>
      <c r="P52" s="35">
        <v>983</v>
      </c>
      <c r="Q52" s="36">
        <f t="shared" si="4"/>
        <v>0.61273666092943202</v>
      </c>
      <c r="R52" s="36">
        <f t="shared" si="4"/>
        <v>0.64988009592326135</v>
      </c>
      <c r="S52" s="36">
        <f t="shared" si="4"/>
        <v>0.62254591513616209</v>
      </c>
      <c r="T52" s="59"/>
    </row>
    <row r="53" spans="1:20" x14ac:dyDescent="0.2">
      <c r="A53" s="7">
        <v>28</v>
      </c>
      <c r="B53" s="21">
        <v>759</v>
      </c>
      <c r="C53" s="21">
        <v>282</v>
      </c>
      <c r="D53" s="21">
        <v>1041</v>
      </c>
      <c r="E53" s="8">
        <f t="shared" si="5"/>
        <v>0.72910662824207495</v>
      </c>
      <c r="F53" s="8">
        <f t="shared" si="6"/>
        <v>0.27089337175792505</v>
      </c>
      <c r="G53" s="29"/>
      <c r="H53" s="21">
        <v>688</v>
      </c>
      <c r="I53" s="21">
        <v>264</v>
      </c>
      <c r="J53" s="21">
        <v>952</v>
      </c>
      <c r="K53" s="8">
        <f t="shared" si="7"/>
        <v>0.90645586297760206</v>
      </c>
      <c r="L53" s="8">
        <f t="shared" si="8"/>
        <v>0.93617021276595747</v>
      </c>
      <c r="M53" s="49">
        <f t="shared" si="9"/>
        <v>0.91450528338136405</v>
      </c>
      <c r="N53" s="43">
        <v>439</v>
      </c>
      <c r="O53" s="21">
        <v>165</v>
      </c>
      <c r="P53" s="21">
        <v>604</v>
      </c>
      <c r="Q53" s="8">
        <f t="shared" si="4"/>
        <v>0.63808139534883723</v>
      </c>
      <c r="R53" s="8">
        <f t="shared" si="4"/>
        <v>0.625</v>
      </c>
      <c r="S53" s="8">
        <f t="shared" si="4"/>
        <v>0.63445378151260501</v>
      </c>
      <c r="T53" s="60"/>
    </row>
    <row r="54" spans="1:20" x14ac:dyDescent="0.2">
      <c r="A54" s="7">
        <v>29</v>
      </c>
      <c r="B54" s="21">
        <v>329</v>
      </c>
      <c r="C54" s="21">
        <v>90</v>
      </c>
      <c r="D54" s="21">
        <v>419</v>
      </c>
      <c r="E54" s="8">
        <f t="shared" si="5"/>
        <v>0.78520286396181382</v>
      </c>
      <c r="F54" s="8">
        <f t="shared" si="6"/>
        <v>0.21479713603818615</v>
      </c>
      <c r="G54" s="29"/>
      <c r="H54" s="21">
        <v>314</v>
      </c>
      <c r="I54" s="21">
        <v>86</v>
      </c>
      <c r="J54" s="21">
        <v>400</v>
      </c>
      <c r="K54" s="8">
        <f t="shared" si="7"/>
        <v>0.95440729483282671</v>
      </c>
      <c r="L54" s="8">
        <f t="shared" si="8"/>
        <v>0.9555555555555556</v>
      </c>
      <c r="M54" s="49">
        <f t="shared" si="9"/>
        <v>0.95465393794749398</v>
      </c>
      <c r="N54" s="43">
        <v>158</v>
      </c>
      <c r="O54" s="21">
        <v>53</v>
      </c>
      <c r="P54" s="21">
        <v>211</v>
      </c>
      <c r="Q54" s="8">
        <f t="shared" si="4"/>
        <v>0.50318471337579618</v>
      </c>
      <c r="R54" s="8">
        <f t="shared" si="4"/>
        <v>0.61627906976744184</v>
      </c>
      <c r="S54" s="8">
        <f t="shared" si="4"/>
        <v>0.52749999999999997</v>
      </c>
      <c r="T54" s="60"/>
    </row>
    <row r="55" spans="1:20" x14ac:dyDescent="0.2">
      <c r="A55" s="7">
        <v>30</v>
      </c>
      <c r="B55" s="21">
        <v>351</v>
      </c>
      <c r="C55" s="21">
        <v>110</v>
      </c>
      <c r="D55" s="21">
        <v>461</v>
      </c>
      <c r="E55" s="8">
        <f t="shared" si="5"/>
        <v>0.76138828633405642</v>
      </c>
      <c r="F55" s="8">
        <f t="shared" si="6"/>
        <v>0.23861171366594361</v>
      </c>
      <c r="G55" s="29"/>
      <c r="H55" s="21">
        <v>313</v>
      </c>
      <c r="I55" s="21">
        <v>104</v>
      </c>
      <c r="J55" s="21">
        <v>417</v>
      </c>
      <c r="K55" s="8">
        <f t="shared" si="7"/>
        <v>0.89173789173789175</v>
      </c>
      <c r="L55" s="8">
        <f t="shared" si="8"/>
        <v>0.94545454545454544</v>
      </c>
      <c r="M55" s="49">
        <f t="shared" si="9"/>
        <v>0.90455531453362259</v>
      </c>
      <c r="N55" s="43">
        <v>200</v>
      </c>
      <c r="O55" s="21">
        <v>71</v>
      </c>
      <c r="P55" s="21">
        <v>271</v>
      </c>
      <c r="Q55" s="8">
        <f t="shared" si="4"/>
        <v>0.63897763578274758</v>
      </c>
      <c r="R55" s="8">
        <f t="shared" si="4"/>
        <v>0.68269230769230771</v>
      </c>
      <c r="S55" s="8">
        <f t="shared" si="4"/>
        <v>0.64988009592326135</v>
      </c>
      <c r="T55" s="60"/>
    </row>
    <row r="56" spans="1:20" x14ac:dyDescent="0.2">
      <c r="A56" s="11" t="s">
        <v>8</v>
      </c>
      <c r="B56" s="20">
        <v>965</v>
      </c>
      <c r="C56" s="20">
        <v>648</v>
      </c>
      <c r="D56" s="20">
        <v>1612</v>
      </c>
      <c r="E56" s="12">
        <f t="shared" si="5"/>
        <v>0.59863523573200994</v>
      </c>
      <c r="F56" s="12">
        <f t="shared" si="6"/>
        <v>0.40198511166253104</v>
      </c>
      <c r="G56" s="28"/>
      <c r="H56" s="35">
        <v>876</v>
      </c>
      <c r="I56" s="35">
        <v>590</v>
      </c>
      <c r="J56" s="35">
        <v>1465</v>
      </c>
      <c r="K56" s="36">
        <f t="shared" si="7"/>
        <v>0.90777202072538865</v>
      </c>
      <c r="L56" s="36">
        <f t="shared" si="8"/>
        <v>0.91049382716049387</v>
      </c>
      <c r="M56" s="48">
        <f t="shared" si="9"/>
        <v>0.90880893300248144</v>
      </c>
      <c r="N56" s="42">
        <v>506</v>
      </c>
      <c r="O56" s="35">
        <v>361</v>
      </c>
      <c r="P56" s="35">
        <v>867</v>
      </c>
      <c r="Q56" s="36">
        <f t="shared" si="4"/>
        <v>0.57762557077625576</v>
      </c>
      <c r="R56" s="36">
        <f t="shared" si="4"/>
        <v>0.61186440677966103</v>
      </c>
      <c r="S56" s="36">
        <f t="shared" si="4"/>
        <v>0.59180887372013646</v>
      </c>
      <c r="T56" s="59"/>
    </row>
    <row r="57" spans="1:20" x14ac:dyDescent="0.2">
      <c r="A57" s="7">
        <v>31</v>
      </c>
      <c r="B57" s="21">
        <v>490</v>
      </c>
      <c r="C57" s="21">
        <v>343</v>
      </c>
      <c r="D57" s="21">
        <v>833</v>
      </c>
      <c r="E57" s="8">
        <f t="shared" si="5"/>
        <v>0.58823529411764708</v>
      </c>
      <c r="F57" s="8">
        <f t="shared" si="6"/>
        <v>0.41176470588235292</v>
      </c>
      <c r="G57" s="29"/>
      <c r="H57" s="21">
        <v>448</v>
      </c>
      <c r="I57" s="21">
        <v>314</v>
      </c>
      <c r="J57" s="21">
        <v>762</v>
      </c>
      <c r="K57" s="8">
        <f t="shared" si="7"/>
        <v>0.91428571428571426</v>
      </c>
      <c r="L57" s="8">
        <f t="shared" si="8"/>
        <v>0.91545189504373181</v>
      </c>
      <c r="M57" s="49">
        <f t="shared" si="9"/>
        <v>0.91476590636254507</v>
      </c>
      <c r="N57" s="43">
        <v>251</v>
      </c>
      <c r="O57" s="21">
        <v>193</v>
      </c>
      <c r="P57" s="21">
        <v>444</v>
      </c>
      <c r="Q57" s="8">
        <f t="shared" si="4"/>
        <v>0.5602678571428571</v>
      </c>
      <c r="R57" s="8">
        <f t="shared" si="4"/>
        <v>0.61464968152866239</v>
      </c>
      <c r="S57" s="8">
        <f t="shared" si="4"/>
        <v>0.58267716535433067</v>
      </c>
      <c r="T57" s="60"/>
    </row>
    <row r="58" spans="1:20" x14ac:dyDescent="0.2">
      <c r="A58" s="7">
        <v>32</v>
      </c>
      <c r="B58" s="21">
        <v>335</v>
      </c>
      <c r="C58" s="21">
        <v>250</v>
      </c>
      <c r="D58" s="21">
        <v>585</v>
      </c>
      <c r="E58" s="8">
        <f t="shared" si="5"/>
        <v>0.57264957264957261</v>
      </c>
      <c r="F58" s="8">
        <f t="shared" si="6"/>
        <v>0.42735042735042733</v>
      </c>
      <c r="G58" s="29"/>
      <c r="H58" s="21">
        <v>308</v>
      </c>
      <c r="I58" s="21">
        <v>226</v>
      </c>
      <c r="J58" s="21">
        <v>534</v>
      </c>
      <c r="K58" s="8">
        <f t="shared" si="7"/>
        <v>0.91940298507462681</v>
      </c>
      <c r="L58" s="8">
        <f t="shared" si="8"/>
        <v>0.90400000000000003</v>
      </c>
      <c r="M58" s="49">
        <f t="shared" si="9"/>
        <v>0.9128205128205128</v>
      </c>
      <c r="N58" s="43">
        <v>159</v>
      </c>
      <c r="O58" s="21">
        <v>120</v>
      </c>
      <c r="P58" s="21">
        <v>279</v>
      </c>
      <c r="Q58" s="8">
        <f t="shared" si="4"/>
        <v>0.51623376623376627</v>
      </c>
      <c r="R58" s="8">
        <f t="shared" si="4"/>
        <v>0.53097345132743368</v>
      </c>
      <c r="S58" s="8">
        <f t="shared" si="4"/>
        <v>0.52247191011235961</v>
      </c>
      <c r="T58" s="60"/>
    </row>
    <row r="59" spans="1:20" x14ac:dyDescent="0.2">
      <c r="A59" s="7">
        <v>33</v>
      </c>
      <c r="B59" s="21">
        <v>353</v>
      </c>
      <c r="C59" s="21">
        <v>248</v>
      </c>
      <c r="D59" s="21">
        <v>601</v>
      </c>
      <c r="E59" s="8">
        <f t="shared" si="5"/>
        <v>0.58735440931780369</v>
      </c>
      <c r="F59" s="8">
        <f t="shared" si="6"/>
        <v>0.41264559068219636</v>
      </c>
      <c r="G59" s="29"/>
      <c r="H59" s="21">
        <v>317</v>
      </c>
      <c r="I59" s="21">
        <v>228</v>
      </c>
      <c r="J59" s="21">
        <v>545</v>
      </c>
      <c r="K59" s="8">
        <f t="shared" si="7"/>
        <v>0.89801699716713879</v>
      </c>
      <c r="L59" s="8">
        <f t="shared" si="8"/>
        <v>0.91935483870967738</v>
      </c>
      <c r="M59" s="49">
        <f t="shared" si="9"/>
        <v>0.90682196339434273</v>
      </c>
      <c r="N59" s="43">
        <v>190</v>
      </c>
      <c r="O59" s="21">
        <v>143</v>
      </c>
      <c r="P59" s="21">
        <v>333</v>
      </c>
      <c r="Q59" s="8">
        <f t="shared" si="4"/>
        <v>0.59936908517350163</v>
      </c>
      <c r="R59" s="8">
        <f t="shared" si="4"/>
        <v>0.6271929824561403</v>
      </c>
      <c r="S59" s="8">
        <f t="shared" si="4"/>
        <v>0.61100917431192658</v>
      </c>
      <c r="T59" s="60"/>
    </row>
    <row r="60" spans="1:20" x14ac:dyDescent="0.2">
      <c r="A60" s="11" t="s">
        <v>9</v>
      </c>
      <c r="B60" s="20">
        <v>863</v>
      </c>
      <c r="C60" s="20">
        <v>542</v>
      </c>
      <c r="D60" s="20">
        <v>1405</v>
      </c>
      <c r="E60" s="12">
        <f t="shared" si="5"/>
        <v>0.6142348754448399</v>
      </c>
      <c r="F60" s="12">
        <f t="shared" si="6"/>
        <v>0.38576512455516015</v>
      </c>
      <c r="G60" s="28"/>
      <c r="H60" s="35">
        <v>815</v>
      </c>
      <c r="I60" s="35">
        <v>512</v>
      </c>
      <c r="J60" s="35">
        <v>1327</v>
      </c>
      <c r="K60" s="36">
        <f t="shared" si="7"/>
        <v>0.94438006952491305</v>
      </c>
      <c r="L60" s="36">
        <f t="shared" si="8"/>
        <v>0.94464944649446492</v>
      </c>
      <c r="M60" s="48">
        <f t="shared" si="9"/>
        <v>0.9444839857651246</v>
      </c>
      <c r="N60" s="42">
        <v>537</v>
      </c>
      <c r="O60" s="35">
        <v>351</v>
      </c>
      <c r="P60" s="35">
        <v>888</v>
      </c>
      <c r="Q60" s="36">
        <f t="shared" si="4"/>
        <v>0.65889570552147236</v>
      </c>
      <c r="R60" s="36">
        <f t="shared" si="4"/>
        <v>0.685546875</v>
      </c>
      <c r="S60" s="36">
        <f t="shared" si="4"/>
        <v>0.66917859834212512</v>
      </c>
      <c r="T60" s="59"/>
    </row>
    <row r="61" spans="1:20" x14ac:dyDescent="0.2">
      <c r="A61" s="7">
        <v>34</v>
      </c>
      <c r="B61" s="21">
        <v>244</v>
      </c>
      <c r="C61" s="21">
        <v>86</v>
      </c>
      <c r="D61" s="21">
        <v>330</v>
      </c>
      <c r="E61" s="8">
        <f t="shared" si="5"/>
        <v>0.73939393939393938</v>
      </c>
      <c r="F61" s="8">
        <f t="shared" si="6"/>
        <v>0.26060606060606062</v>
      </c>
      <c r="G61" s="29"/>
      <c r="H61" s="21">
        <v>233</v>
      </c>
      <c r="I61" s="21">
        <v>83</v>
      </c>
      <c r="J61" s="21">
        <v>316</v>
      </c>
      <c r="K61" s="8">
        <f t="shared" si="7"/>
        <v>0.95491803278688525</v>
      </c>
      <c r="L61" s="8">
        <f t="shared" si="8"/>
        <v>0.96511627906976749</v>
      </c>
      <c r="M61" s="49">
        <f t="shared" si="9"/>
        <v>0.95757575757575752</v>
      </c>
      <c r="N61" s="43">
        <v>150</v>
      </c>
      <c r="O61" s="21">
        <v>54</v>
      </c>
      <c r="P61" s="21">
        <v>204</v>
      </c>
      <c r="Q61" s="8">
        <f t="shared" si="4"/>
        <v>0.64377682403433478</v>
      </c>
      <c r="R61" s="8">
        <f t="shared" si="4"/>
        <v>0.6506024096385542</v>
      </c>
      <c r="S61" s="8">
        <f t="shared" si="4"/>
        <v>0.64556962025316456</v>
      </c>
      <c r="T61" s="60"/>
    </row>
    <row r="62" spans="1:20" x14ac:dyDescent="0.2">
      <c r="A62" s="7">
        <v>35</v>
      </c>
      <c r="B62" s="21">
        <v>314</v>
      </c>
      <c r="C62" s="21">
        <v>214</v>
      </c>
      <c r="D62" s="21">
        <v>528</v>
      </c>
      <c r="E62" s="8">
        <f t="shared" si="5"/>
        <v>0.59469696969696972</v>
      </c>
      <c r="F62" s="8">
        <f t="shared" si="6"/>
        <v>0.40530303030303028</v>
      </c>
      <c r="G62" s="29"/>
      <c r="H62" s="21">
        <v>296</v>
      </c>
      <c r="I62" s="21">
        <v>198</v>
      </c>
      <c r="J62" s="21">
        <v>494</v>
      </c>
      <c r="K62" s="8">
        <f t="shared" si="7"/>
        <v>0.9426751592356688</v>
      </c>
      <c r="L62" s="8">
        <f t="shared" si="8"/>
        <v>0.92523364485981308</v>
      </c>
      <c r="M62" s="49">
        <f t="shared" si="9"/>
        <v>0.93560606060606055</v>
      </c>
      <c r="N62" s="43">
        <v>180</v>
      </c>
      <c r="O62" s="21">
        <v>125</v>
      </c>
      <c r="P62" s="21">
        <v>305</v>
      </c>
      <c r="Q62" s="8">
        <f t="shared" si="4"/>
        <v>0.60810810810810811</v>
      </c>
      <c r="R62" s="8">
        <f t="shared" si="4"/>
        <v>0.63131313131313127</v>
      </c>
      <c r="S62" s="8">
        <f t="shared" si="4"/>
        <v>0.61740890688259109</v>
      </c>
      <c r="T62" s="60"/>
    </row>
    <row r="63" spans="1:20" x14ac:dyDescent="0.2">
      <c r="A63" s="7">
        <v>36</v>
      </c>
      <c r="B63" s="21">
        <v>331</v>
      </c>
      <c r="C63" s="21">
        <v>236</v>
      </c>
      <c r="D63" s="21">
        <v>567</v>
      </c>
      <c r="E63" s="8">
        <f t="shared" si="5"/>
        <v>0.58377425044091713</v>
      </c>
      <c r="F63" s="8">
        <f t="shared" si="6"/>
        <v>0.41622574955908287</v>
      </c>
      <c r="G63" s="29"/>
      <c r="H63" s="21">
        <v>310</v>
      </c>
      <c r="I63" s="21">
        <v>219</v>
      </c>
      <c r="J63" s="21">
        <v>529</v>
      </c>
      <c r="K63" s="8">
        <f t="shared" si="7"/>
        <v>0.93655589123867067</v>
      </c>
      <c r="L63" s="8">
        <f t="shared" si="8"/>
        <v>0.92796610169491522</v>
      </c>
      <c r="M63" s="49">
        <f t="shared" si="9"/>
        <v>0.93298059964726632</v>
      </c>
      <c r="N63" s="43">
        <v>189</v>
      </c>
      <c r="O63" s="21">
        <v>137</v>
      </c>
      <c r="P63" s="21">
        <v>326</v>
      </c>
      <c r="Q63" s="8">
        <f t="shared" si="4"/>
        <v>0.60967741935483866</v>
      </c>
      <c r="R63" s="8">
        <f t="shared" si="4"/>
        <v>0.62557077625570778</v>
      </c>
      <c r="S63" s="8">
        <f t="shared" si="4"/>
        <v>0.61625708884688091</v>
      </c>
      <c r="T63" s="60"/>
    </row>
    <row r="64" spans="1:20" x14ac:dyDescent="0.2">
      <c r="A64" s="7">
        <v>37</v>
      </c>
      <c r="B64" s="21">
        <v>220</v>
      </c>
      <c r="C64" s="21">
        <v>161</v>
      </c>
      <c r="D64" s="21">
        <v>381</v>
      </c>
      <c r="E64" s="8">
        <f t="shared" si="5"/>
        <v>0.57742782152230976</v>
      </c>
      <c r="F64" s="8">
        <f t="shared" si="6"/>
        <v>0.4225721784776903</v>
      </c>
      <c r="G64" s="29"/>
      <c r="H64" s="21">
        <v>206</v>
      </c>
      <c r="I64" s="21">
        <v>157</v>
      </c>
      <c r="J64" s="21">
        <v>363</v>
      </c>
      <c r="K64" s="8">
        <f t="shared" si="7"/>
        <v>0.9363636363636364</v>
      </c>
      <c r="L64" s="8">
        <f t="shared" si="8"/>
        <v>0.97515527950310554</v>
      </c>
      <c r="M64" s="49">
        <f t="shared" si="9"/>
        <v>0.952755905511811</v>
      </c>
      <c r="N64" s="43">
        <v>151</v>
      </c>
      <c r="O64" s="21">
        <v>124</v>
      </c>
      <c r="P64" s="21">
        <v>275</v>
      </c>
      <c r="Q64" s="8">
        <f t="shared" si="4"/>
        <v>0.73300970873786409</v>
      </c>
      <c r="R64" s="8">
        <f t="shared" si="4"/>
        <v>0.78980891719745228</v>
      </c>
      <c r="S64" s="8">
        <f t="shared" si="4"/>
        <v>0.75757575757575757</v>
      </c>
      <c r="T64" s="60"/>
    </row>
    <row r="65" spans="1:20" ht="25.5" x14ac:dyDescent="0.2">
      <c r="A65" s="13" t="s">
        <v>10</v>
      </c>
      <c r="B65" s="22">
        <v>2823</v>
      </c>
      <c r="C65" s="22">
        <v>1125</v>
      </c>
      <c r="D65" s="22">
        <v>3948</v>
      </c>
      <c r="E65" s="18">
        <f t="shared" si="5"/>
        <v>0.71504559270516721</v>
      </c>
      <c r="F65" s="18">
        <f t="shared" si="6"/>
        <v>0.28495440729483285</v>
      </c>
      <c r="G65" s="30"/>
      <c r="H65" s="37">
        <v>2442</v>
      </c>
      <c r="I65" s="37">
        <v>1001</v>
      </c>
      <c r="J65" s="37">
        <v>3443</v>
      </c>
      <c r="K65" s="38">
        <f t="shared" si="7"/>
        <v>0.86503719447396388</v>
      </c>
      <c r="L65" s="38">
        <f t="shared" si="8"/>
        <v>0.88977777777777778</v>
      </c>
      <c r="M65" s="50">
        <f t="shared" si="9"/>
        <v>0.87208713272543059</v>
      </c>
      <c r="N65" s="44">
        <v>1433</v>
      </c>
      <c r="O65" s="37">
        <v>574</v>
      </c>
      <c r="P65" s="37">
        <v>2007</v>
      </c>
      <c r="Q65" s="38">
        <f t="shared" si="4"/>
        <v>0.58681408681408687</v>
      </c>
      <c r="R65" s="38">
        <f t="shared" si="4"/>
        <v>0.57342657342657344</v>
      </c>
      <c r="S65" s="38">
        <f t="shared" si="4"/>
        <v>0.58292187046180655</v>
      </c>
      <c r="T65" s="59"/>
    </row>
    <row r="66" spans="1:20" x14ac:dyDescent="0.2">
      <c r="A66" s="7">
        <v>60</v>
      </c>
      <c r="B66" s="21">
        <v>1168</v>
      </c>
      <c r="C66" s="21">
        <v>426</v>
      </c>
      <c r="D66" s="21">
        <v>1594</v>
      </c>
      <c r="E66" s="8">
        <f t="shared" si="5"/>
        <v>0.7327478042659975</v>
      </c>
      <c r="F66" s="8">
        <f t="shared" si="6"/>
        <v>0.2672521957340025</v>
      </c>
      <c r="G66" s="29"/>
      <c r="H66" s="21">
        <v>1027</v>
      </c>
      <c r="I66" s="21">
        <v>378</v>
      </c>
      <c r="J66" s="21">
        <v>1405</v>
      </c>
      <c r="K66" s="8">
        <f t="shared" si="7"/>
        <v>0.87928082191780821</v>
      </c>
      <c r="L66" s="8">
        <f t="shared" si="8"/>
        <v>0.88732394366197187</v>
      </c>
      <c r="M66" s="49">
        <f t="shared" si="9"/>
        <v>0.88143036386449181</v>
      </c>
      <c r="N66" s="43">
        <v>587</v>
      </c>
      <c r="O66" s="21">
        <v>206</v>
      </c>
      <c r="P66" s="21">
        <v>793</v>
      </c>
      <c r="Q66" s="8">
        <f t="shared" si="4"/>
        <v>0.57156767283349563</v>
      </c>
      <c r="R66" s="8">
        <f t="shared" si="4"/>
        <v>0.544973544973545</v>
      </c>
      <c r="S66" s="8">
        <f t="shared" si="4"/>
        <v>0.56441281138790034</v>
      </c>
      <c r="T66" s="60"/>
    </row>
    <row r="67" spans="1:20" x14ac:dyDescent="0.2">
      <c r="A67" s="7">
        <v>61</v>
      </c>
      <c r="B67" s="21">
        <v>959</v>
      </c>
      <c r="C67" s="21">
        <v>367</v>
      </c>
      <c r="D67" s="21">
        <v>1326</v>
      </c>
      <c r="E67" s="8">
        <f t="shared" si="5"/>
        <v>0.72322775263951733</v>
      </c>
      <c r="F67" s="8">
        <f t="shared" si="6"/>
        <v>0.27677224736048267</v>
      </c>
      <c r="G67" s="29"/>
      <c r="H67" s="21">
        <v>808</v>
      </c>
      <c r="I67" s="21">
        <v>318</v>
      </c>
      <c r="J67" s="21">
        <v>1126</v>
      </c>
      <c r="K67" s="8">
        <f t="shared" si="7"/>
        <v>0.84254431699687171</v>
      </c>
      <c r="L67" s="8">
        <f t="shared" si="8"/>
        <v>0.86648501362397823</v>
      </c>
      <c r="M67" s="49">
        <f t="shared" si="9"/>
        <v>0.8491704374057315</v>
      </c>
      <c r="N67" s="43">
        <v>466</v>
      </c>
      <c r="O67" s="21">
        <v>172</v>
      </c>
      <c r="P67" s="21">
        <v>638</v>
      </c>
      <c r="Q67" s="8">
        <f t="shared" si="4"/>
        <v>0.57673267326732669</v>
      </c>
      <c r="R67" s="8">
        <f t="shared" si="4"/>
        <v>0.54088050314465408</v>
      </c>
      <c r="S67" s="8">
        <f t="shared" si="4"/>
        <v>0.56660746003552398</v>
      </c>
      <c r="T67" s="60"/>
    </row>
    <row r="68" spans="1:20" x14ac:dyDescent="0.2">
      <c r="A68" s="7">
        <v>62</v>
      </c>
      <c r="B68" s="21">
        <v>503</v>
      </c>
      <c r="C68" s="21">
        <v>240</v>
      </c>
      <c r="D68" s="21">
        <v>743</v>
      </c>
      <c r="E68" s="8">
        <f t="shared" si="5"/>
        <v>0.67698519515477795</v>
      </c>
      <c r="F68" s="8">
        <f t="shared" si="6"/>
        <v>0.32301480484522205</v>
      </c>
      <c r="G68" s="29"/>
      <c r="H68" s="21">
        <v>445</v>
      </c>
      <c r="I68" s="21">
        <v>219</v>
      </c>
      <c r="J68" s="21">
        <v>664</v>
      </c>
      <c r="K68" s="8">
        <f t="shared" si="7"/>
        <v>0.88469184890656061</v>
      </c>
      <c r="L68" s="8">
        <f t="shared" si="8"/>
        <v>0.91249999999999998</v>
      </c>
      <c r="M68" s="49">
        <f t="shared" si="9"/>
        <v>0.89367429340511439</v>
      </c>
      <c r="N68" s="43">
        <v>265</v>
      </c>
      <c r="O68" s="21">
        <v>127</v>
      </c>
      <c r="P68" s="21">
        <v>392</v>
      </c>
      <c r="Q68" s="8">
        <f t="shared" si="4"/>
        <v>0.5955056179775281</v>
      </c>
      <c r="R68" s="8">
        <f t="shared" si="4"/>
        <v>0.57990867579908678</v>
      </c>
      <c r="S68" s="8">
        <f t="shared" si="4"/>
        <v>0.59036144578313254</v>
      </c>
      <c r="T68" s="60"/>
    </row>
    <row r="69" spans="1:20" x14ac:dyDescent="0.2">
      <c r="A69" s="7">
        <v>63</v>
      </c>
      <c r="B69" s="21">
        <v>597</v>
      </c>
      <c r="C69" s="21">
        <v>203</v>
      </c>
      <c r="D69" s="21">
        <v>800</v>
      </c>
      <c r="E69" s="8">
        <f t="shared" si="5"/>
        <v>0.74624999999999997</v>
      </c>
      <c r="F69" s="8">
        <f t="shared" si="6"/>
        <v>0.25374999999999998</v>
      </c>
      <c r="G69" s="29"/>
      <c r="H69" s="21">
        <v>502</v>
      </c>
      <c r="I69" s="21">
        <v>186</v>
      </c>
      <c r="J69" s="21">
        <v>688</v>
      </c>
      <c r="K69" s="8">
        <f t="shared" si="7"/>
        <v>0.8408710217755444</v>
      </c>
      <c r="L69" s="8">
        <f t="shared" si="8"/>
        <v>0.91625615763546797</v>
      </c>
      <c r="M69" s="49">
        <f t="shared" si="9"/>
        <v>0.86</v>
      </c>
      <c r="N69" s="43">
        <v>298</v>
      </c>
      <c r="O69" s="21">
        <v>117</v>
      </c>
      <c r="P69" s="21">
        <v>415</v>
      </c>
      <c r="Q69" s="8">
        <f t="shared" si="4"/>
        <v>0.59362549800796816</v>
      </c>
      <c r="R69" s="8">
        <f t="shared" si="4"/>
        <v>0.62903225806451613</v>
      </c>
      <c r="S69" s="8">
        <f t="shared" si="4"/>
        <v>0.60319767441860461</v>
      </c>
      <c r="T69" s="60"/>
    </row>
    <row r="70" spans="1:20" x14ac:dyDescent="0.2">
      <c r="A70" s="11" t="s">
        <v>11</v>
      </c>
      <c r="B70" s="20">
        <v>1497</v>
      </c>
      <c r="C70" s="20">
        <v>1938</v>
      </c>
      <c r="D70" s="20">
        <v>3435</v>
      </c>
      <c r="E70" s="12">
        <f t="shared" si="5"/>
        <v>0.43580786026200874</v>
      </c>
      <c r="F70" s="12">
        <f t="shared" si="6"/>
        <v>0.56419213973799132</v>
      </c>
      <c r="G70" s="28"/>
      <c r="H70" s="35">
        <v>1366</v>
      </c>
      <c r="I70" s="35">
        <v>1775</v>
      </c>
      <c r="J70" s="35">
        <v>3141</v>
      </c>
      <c r="K70" s="36">
        <f t="shared" si="7"/>
        <v>0.91249164996659982</v>
      </c>
      <c r="L70" s="36">
        <f t="shared" si="8"/>
        <v>0.91589267285861709</v>
      </c>
      <c r="M70" s="48">
        <f t="shared" si="9"/>
        <v>0.91441048034934502</v>
      </c>
      <c r="N70" s="42">
        <v>853</v>
      </c>
      <c r="O70" s="35">
        <v>1125</v>
      </c>
      <c r="P70" s="35">
        <v>1978</v>
      </c>
      <c r="Q70" s="36">
        <f t="shared" si="4"/>
        <v>0.6244509516837482</v>
      </c>
      <c r="R70" s="36">
        <f t="shared" si="4"/>
        <v>0.63380281690140849</v>
      </c>
      <c r="S70" s="36">
        <f t="shared" si="4"/>
        <v>0.62973575294492201</v>
      </c>
      <c r="T70" s="59"/>
    </row>
    <row r="71" spans="1:20" x14ac:dyDescent="0.2">
      <c r="A71" s="7">
        <v>64</v>
      </c>
      <c r="B71" s="21">
        <v>497</v>
      </c>
      <c r="C71" s="21">
        <v>637</v>
      </c>
      <c r="D71" s="21">
        <v>1134</v>
      </c>
      <c r="E71" s="8">
        <f t="shared" si="5"/>
        <v>0.43827160493827161</v>
      </c>
      <c r="F71" s="8">
        <f t="shared" si="6"/>
        <v>0.56172839506172845</v>
      </c>
      <c r="G71" s="29"/>
      <c r="H71" s="21">
        <v>446</v>
      </c>
      <c r="I71" s="21">
        <v>569</v>
      </c>
      <c r="J71" s="21">
        <v>1015</v>
      </c>
      <c r="K71" s="8">
        <f t="shared" si="7"/>
        <v>0.89738430583501005</v>
      </c>
      <c r="L71" s="8">
        <f t="shared" si="8"/>
        <v>0.89324960753532179</v>
      </c>
      <c r="M71" s="49">
        <f t="shared" si="9"/>
        <v>0.89506172839506171</v>
      </c>
      <c r="N71" s="43">
        <v>263</v>
      </c>
      <c r="O71" s="21">
        <v>339</v>
      </c>
      <c r="P71" s="21">
        <v>602</v>
      </c>
      <c r="Q71" s="8">
        <f t="shared" si="4"/>
        <v>0.58968609865470856</v>
      </c>
      <c r="R71" s="8">
        <f t="shared" si="4"/>
        <v>0.59578207381370829</v>
      </c>
      <c r="S71" s="8">
        <f t="shared" si="4"/>
        <v>0.59310344827586203</v>
      </c>
      <c r="T71" s="60"/>
    </row>
    <row r="72" spans="1:20" x14ac:dyDescent="0.2">
      <c r="A72" s="7">
        <v>65</v>
      </c>
      <c r="B72" s="21">
        <v>415</v>
      </c>
      <c r="C72" s="21">
        <v>649</v>
      </c>
      <c r="D72" s="21">
        <v>1064</v>
      </c>
      <c r="E72" s="8">
        <f t="shared" si="5"/>
        <v>0.39003759398496241</v>
      </c>
      <c r="F72" s="8">
        <f t="shared" si="6"/>
        <v>0.60996240601503759</v>
      </c>
      <c r="G72" s="29"/>
      <c r="H72" s="21">
        <v>365</v>
      </c>
      <c r="I72" s="21">
        <v>588</v>
      </c>
      <c r="J72" s="21">
        <v>953</v>
      </c>
      <c r="K72" s="8">
        <f t="shared" ref="K72:K86" si="10">IFERROR(H72/B72,"")</f>
        <v>0.87951807228915657</v>
      </c>
      <c r="L72" s="8">
        <f t="shared" ref="L72:L86" si="11">IFERROR(I72/C72,"")</f>
        <v>0.90600924499229585</v>
      </c>
      <c r="M72" s="49">
        <f t="shared" ref="M72:M86" si="12">IFERROR(J72/D72,"")</f>
        <v>0.89567669172932329</v>
      </c>
      <c r="N72" s="43">
        <v>203</v>
      </c>
      <c r="O72" s="21">
        <v>348</v>
      </c>
      <c r="P72" s="21">
        <v>551</v>
      </c>
      <c r="Q72" s="8">
        <f t="shared" si="4"/>
        <v>0.55616438356164388</v>
      </c>
      <c r="R72" s="8">
        <f t="shared" si="4"/>
        <v>0.59183673469387754</v>
      </c>
      <c r="S72" s="8">
        <f t="shared" si="4"/>
        <v>0.57817418677859389</v>
      </c>
      <c r="T72" s="60"/>
    </row>
    <row r="73" spans="1:20" x14ac:dyDescent="0.2">
      <c r="A73" s="7">
        <v>66</v>
      </c>
      <c r="B73" s="21">
        <v>261</v>
      </c>
      <c r="C73" s="21">
        <v>396</v>
      </c>
      <c r="D73" s="21">
        <v>657</v>
      </c>
      <c r="E73" s="8">
        <f t="shared" si="5"/>
        <v>0.39726027397260272</v>
      </c>
      <c r="F73" s="8">
        <f t="shared" si="6"/>
        <v>0.60273972602739723</v>
      </c>
      <c r="G73" s="29"/>
      <c r="H73" s="21">
        <v>235</v>
      </c>
      <c r="I73" s="21">
        <v>354</v>
      </c>
      <c r="J73" s="21">
        <v>589</v>
      </c>
      <c r="K73" s="8">
        <f t="shared" si="10"/>
        <v>0.90038314176245215</v>
      </c>
      <c r="L73" s="8">
        <f t="shared" si="11"/>
        <v>0.89393939393939392</v>
      </c>
      <c r="M73" s="49">
        <f t="shared" si="12"/>
        <v>0.8964992389649924</v>
      </c>
      <c r="N73" s="43">
        <v>147</v>
      </c>
      <c r="O73" s="21">
        <v>197</v>
      </c>
      <c r="P73" s="21">
        <v>344</v>
      </c>
      <c r="Q73" s="8">
        <f t="shared" ref="Q73:S86" si="13">IFERROR(N73/H73,"")</f>
        <v>0.62553191489361704</v>
      </c>
      <c r="R73" s="8">
        <f t="shared" si="13"/>
        <v>0.55649717514124297</v>
      </c>
      <c r="S73" s="8">
        <f t="shared" si="13"/>
        <v>0.58404074702886244</v>
      </c>
      <c r="T73" s="60"/>
    </row>
    <row r="74" spans="1:20" x14ac:dyDescent="0.2">
      <c r="A74" s="7">
        <v>67</v>
      </c>
      <c r="B74" s="21">
        <v>474</v>
      </c>
      <c r="C74" s="21">
        <v>487</v>
      </c>
      <c r="D74" s="21">
        <v>961</v>
      </c>
      <c r="E74" s="8">
        <f t="shared" ref="E74:E86" si="14">B74/D74</f>
        <v>0.49323621227887615</v>
      </c>
      <c r="F74" s="8">
        <f t="shared" ref="F74:F86" si="15">C74/D74</f>
        <v>0.50676378772112385</v>
      </c>
      <c r="G74" s="29"/>
      <c r="H74" s="21">
        <v>439</v>
      </c>
      <c r="I74" s="21">
        <v>460</v>
      </c>
      <c r="J74" s="21">
        <v>899</v>
      </c>
      <c r="K74" s="8">
        <f t="shared" si="10"/>
        <v>0.92616033755274263</v>
      </c>
      <c r="L74" s="8">
        <f t="shared" si="11"/>
        <v>0.94455852156057496</v>
      </c>
      <c r="M74" s="49">
        <f t="shared" si="12"/>
        <v>0.93548387096774188</v>
      </c>
      <c r="N74" s="43">
        <v>287</v>
      </c>
      <c r="O74" s="21">
        <v>310</v>
      </c>
      <c r="P74" s="21">
        <v>597</v>
      </c>
      <c r="Q74" s="8">
        <f t="shared" si="13"/>
        <v>0.65375854214123008</v>
      </c>
      <c r="R74" s="8">
        <f t="shared" si="13"/>
        <v>0.67391304347826086</v>
      </c>
      <c r="S74" s="8">
        <f t="shared" si="13"/>
        <v>0.66407119021134597</v>
      </c>
      <c r="T74" s="60"/>
    </row>
    <row r="75" spans="1:20" x14ac:dyDescent="0.2">
      <c r="A75" s="7">
        <v>68</v>
      </c>
      <c r="B75" s="21">
        <v>409</v>
      </c>
      <c r="C75" s="21">
        <v>533</v>
      </c>
      <c r="D75" s="21">
        <v>942</v>
      </c>
      <c r="E75" s="8">
        <f t="shared" si="14"/>
        <v>0.43418259023354566</v>
      </c>
      <c r="F75" s="8">
        <f t="shared" si="15"/>
        <v>0.56581740976645434</v>
      </c>
      <c r="G75" s="29"/>
      <c r="H75" s="21">
        <v>384</v>
      </c>
      <c r="I75" s="21">
        <v>498</v>
      </c>
      <c r="J75" s="21">
        <v>882</v>
      </c>
      <c r="K75" s="8">
        <f t="shared" si="10"/>
        <v>0.93887530562347188</v>
      </c>
      <c r="L75" s="8">
        <f t="shared" si="11"/>
        <v>0.93433395872420266</v>
      </c>
      <c r="M75" s="49">
        <f t="shared" si="12"/>
        <v>0.93630573248407645</v>
      </c>
      <c r="N75" s="43">
        <v>256</v>
      </c>
      <c r="O75" s="21">
        <v>307</v>
      </c>
      <c r="P75" s="21">
        <v>563</v>
      </c>
      <c r="Q75" s="8">
        <f t="shared" si="13"/>
        <v>0.66666666666666663</v>
      </c>
      <c r="R75" s="8">
        <f t="shared" si="13"/>
        <v>0.61646586345381527</v>
      </c>
      <c r="S75" s="8">
        <f t="shared" si="13"/>
        <v>0.63832199546485258</v>
      </c>
      <c r="T75" s="60"/>
    </row>
    <row r="76" spans="1:20" x14ac:dyDescent="0.2">
      <c r="A76" s="7">
        <v>69</v>
      </c>
      <c r="B76" s="21">
        <v>214</v>
      </c>
      <c r="C76" s="21">
        <v>332</v>
      </c>
      <c r="D76" s="21">
        <v>546</v>
      </c>
      <c r="E76" s="8">
        <f t="shared" si="14"/>
        <v>0.39194139194139194</v>
      </c>
      <c r="F76" s="8">
        <f t="shared" si="15"/>
        <v>0.60805860805860801</v>
      </c>
      <c r="G76" s="29"/>
      <c r="H76" s="21">
        <v>187</v>
      </c>
      <c r="I76" s="21">
        <v>292</v>
      </c>
      <c r="J76" s="21">
        <v>479</v>
      </c>
      <c r="K76" s="8">
        <f t="shared" si="10"/>
        <v>0.87383177570093462</v>
      </c>
      <c r="L76" s="8">
        <f t="shared" si="11"/>
        <v>0.87951807228915657</v>
      </c>
      <c r="M76" s="49">
        <f t="shared" si="12"/>
        <v>0.87728937728937728</v>
      </c>
      <c r="N76" s="43">
        <v>117</v>
      </c>
      <c r="O76" s="21">
        <v>168</v>
      </c>
      <c r="P76" s="21">
        <v>285</v>
      </c>
      <c r="Q76" s="8">
        <f t="shared" si="13"/>
        <v>0.62566844919786091</v>
      </c>
      <c r="R76" s="8">
        <f t="shared" si="13"/>
        <v>0.57534246575342463</v>
      </c>
      <c r="S76" s="8">
        <f t="shared" si="13"/>
        <v>0.59498956158663885</v>
      </c>
      <c r="T76" s="60"/>
    </row>
    <row r="77" spans="1:20" x14ac:dyDescent="0.2">
      <c r="A77" s="9" t="s">
        <v>35</v>
      </c>
      <c r="B77" s="19">
        <v>389</v>
      </c>
      <c r="C77" s="19">
        <v>565</v>
      </c>
      <c r="D77" s="19">
        <v>954</v>
      </c>
      <c r="E77" s="10">
        <f t="shared" si="14"/>
        <v>0.40775681341719078</v>
      </c>
      <c r="F77" s="10">
        <f t="shared" si="15"/>
        <v>0.59224318658280928</v>
      </c>
      <c r="G77" s="27"/>
      <c r="H77" s="33">
        <v>309</v>
      </c>
      <c r="I77" s="33">
        <v>467</v>
      </c>
      <c r="J77" s="33">
        <v>776</v>
      </c>
      <c r="K77" s="34">
        <f t="shared" si="10"/>
        <v>0.79434447300771205</v>
      </c>
      <c r="L77" s="34">
        <f t="shared" si="11"/>
        <v>0.82654867256637166</v>
      </c>
      <c r="M77" s="47">
        <f t="shared" si="12"/>
        <v>0.81341719077568131</v>
      </c>
      <c r="N77" s="41">
        <v>193</v>
      </c>
      <c r="O77" s="33">
        <v>281</v>
      </c>
      <c r="P77" s="33">
        <v>474</v>
      </c>
      <c r="Q77" s="34">
        <f t="shared" si="13"/>
        <v>0.62459546925566345</v>
      </c>
      <c r="R77" s="34">
        <f t="shared" si="13"/>
        <v>0.60171306209850106</v>
      </c>
      <c r="S77" s="34">
        <f t="shared" si="13"/>
        <v>0.61082474226804129</v>
      </c>
      <c r="T77" s="61"/>
    </row>
    <row r="78" spans="1:20" x14ac:dyDescent="0.2">
      <c r="A78" s="11" t="s">
        <v>28</v>
      </c>
      <c r="B78" s="20">
        <v>304</v>
      </c>
      <c r="C78" s="20">
        <v>452</v>
      </c>
      <c r="D78" s="20">
        <v>756</v>
      </c>
      <c r="E78" s="12">
        <f t="shared" si="14"/>
        <v>0.40211640211640209</v>
      </c>
      <c r="F78" s="12">
        <f t="shared" si="15"/>
        <v>0.59788359788359791</v>
      </c>
      <c r="G78" s="28"/>
      <c r="H78" s="35">
        <v>245</v>
      </c>
      <c r="I78" s="35">
        <v>382</v>
      </c>
      <c r="J78" s="35">
        <v>627</v>
      </c>
      <c r="K78" s="36">
        <f t="shared" si="10"/>
        <v>0.80592105263157898</v>
      </c>
      <c r="L78" s="36">
        <f t="shared" si="11"/>
        <v>0.84513274336283184</v>
      </c>
      <c r="M78" s="48">
        <f t="shared" si="12"/>
        <v>0.82936507936507942</v>
      </c>
      <c r="N78" s="42">
        <v>145</v>
      </c>
      <c r="O78" s="35">
        <v>212</v>
      </c>
      <c r="P78" s="35">
        <v>357</v>
      </c>
      <c r="Q78" s="36">
        <f t="shared" si="13"/>
        <v>0.59183673469387754</v>
      </c>
      <c r="R78" s="36">
        <f t="shared" si="13"/>
        <v>0.55497382198952883</v>
      </c>
      <c r="S78" s="36">
        <f t="shared" si="13"/>
        <v>0.56937799043062198</v>
      </c>
      <c r="T78" s="59"/>
    </row>
    <row r="79" spans="1:20" x14ac:dyDescent="0.2">
      <c r="A79" s="7">
        <v>85</v>
      </c>
      <c r="B79" s="21">
        <v>88</v>
      </c>
      <c r="C79" s="21">
        <v>86</v>
      </c>
      <c r="D79" s="21">
        <v>174</v>
      </c>
      <c r="E79" s="8">
        <f t="shared" si="14"/>
        <v>0.50574712643678166</v>
      </c>
      <c r="F79" s="8">
        <f t="shared" si="15"/>
        <v>0.4942528735632184</v>
      </c>
      <c r="G79" s="29"/>
      <c r="H79" s="21">
        <v>71</v>
      </c>
      <c r="I79" s="21">
        <v>71</v>
      </c>
      <c r="J79" s="21">
        <v>142</v>
      </c>
      <c r="K79" s="8">
        <f t="shared" si="10"/>
        <v>0.80681818181818177</v>
      </c>
      <c r="L79" s="8">
        <f t="shared" si="11"/>
        <v>0.82558139534883723</v>
      </c>
      <c r="M79" s="49">
        <f t="shared" si="12"/>
        <v>0.81609195402298851</v>
      </c>
      <c r="N79" s="43">
        <v>42</v>
      </c>
      <c r="O79" s="21">
        <v>35</v>
      </c>
      <c r="P79" s="21">
        <v>77</v>
      </c>
      <c r="Q79" s="8">
        <f t="shared" si="13"/>
        <v>0.59154929577464788</v>
      </c>
      <c r="R79" s="8">
        <f t="shared" si="13"/>
        <v>0.49295774647887325</v>
      </c>
      <c r="S79" s="8">
        <f t="shared" si="13"/>
        <v>0.54225352112676062</v>
      </c>
      <c r="T79" s="60"/>
    </row>
    <row r="80" spans="1:20" x14ac:dyDescent="0.2">
      <c r="A80" s="7">
        <v>86</v>
      </c>
      <c r="B80" s="21">
        <v>132</v>
      </c>
      <c r="C80" s="21">
        <v>182</v>
      </c>
      <c r="D80" s="21">
        <v>314</v>
      </c>
      <c r="E80" s="8">
        <f t="shared" si="14"/>
        <v>0.42038216560509556</v>
      </c>
      <c r="F80" s="8">
        <f t="shared" si="15"/>
        <v>0.57961783439490444</v>
      </c>
      <c r="G80" s="29"/>
      <c r="H80" s="21">
        <v>107</v>
      </c>
      <c r="I80" s="21">
        <v>155</v>
      </c>
      <c r="J80" s="21">
        <v>262</v>
      </c>
      <c r="K80" s="8">
        <f t="shared" si="10"/>
        <v>0.81060606060606055</v>
      </c>
      <c r="L80" s="8">
        <f t="shared" si="11"/>
        <v>0.85164835164835162</v>
      </c>
      <c r="M80" s="49">
        <f t="shared" si="12"/>
        <v>0.83439490445859876</v>
      </c>
      <c r="N80" s="43">
        <v>57</v>
      </c>
      <c r="O80" s="21">
        <v>94</v>
      </c>
      <c r="P80" s="21">
        <v>151</v>
      </c>
      <c r="Q80" s="8">
        <f t="shared" si="13"/>
        <v>0.53271028037383172</v>
      </c>
      <c r="R80" s="8">
        <f t="shared" si="13"/>
        <v>0.6064516129032258</v>
      </c>
      <c r="S80" s="8">
        <f t="shared" si="13"/>
        <v>0.57633587786259544</v>
      </c>
      <c r="T80" s="60"/>
    </row>
    <row r="81" spans="1:20" x14ac:dyDescent="0.2">
      <c r="A81" s="7">
        <v>87</v>
      </c>
      <c r="B81" s="21">
        <v>127</v>
      </c>
      <c r="C81" s="21">
        <v>250</v>
      </c>
      <c r="D81" s="21">
        <v>377</v>
      </c>
      <c r="E81" s="8">
        <f t="shared" si="14"/>
        <v>0.33687002652519893</v>
      </c>
      <c r="F81" s="8">
        <f t="shared" si="15"/>
        <v>0.66312997347480107</v>
      </c>
      <c r="G81" s="29"/>
      <c r="H81" s="21">
        <v>104</v>
      </c>
      <c r="I81" s="21">
        <v>211</v>
      </c>
      <c r="J81" s="21">
        <v>315</v>
      </c>
      <c r="K81" s="8">
        <f t="shared" si="10"/>
        <v>0.81889763779527558</v>
      </c>
      <c r="L81" s="8">
        <f t="shared" si="11"/>
        <v>0.84399999999999997</v>
      </c>
      <c r="M81" s="49">
        <f t="shared" si="12"/>
        <v>0.83554376657824936</v>
      </c>
      <c r="N81" s="43">
        <v>66</v>
      </c>
      <c r="O81" s="21">
        <v>119</v>
      </c>
      <c r="P81" s="21">
        <v>185</v>
      </c>
      <c r="Q81" s="8">
        <f t="shared" si="13"/>
        <v>0.63461538461538458</v>
      </c>
      <c r="R81" s="8">
        <f t="shared" si="13"/>
        <v>0.56398104265402849</v>
      </c>
      <c r="S81" s="8">
        <f t="shared" si="13"/>
        <v>0.58730158730158732</v>
      </c>
      <c r="T81" s="60"/>
    </row>
    <row r="82" spans="1:20" x14ac:dyDescent="0.2">
      <c r="A82" s="11" t="s">
        <v>27</v>
      </c>
      <c r="B82" s="20">
        <v>86</v>
      </c>
      <c r="C82" s="20">
        <v>118</v>
      </c>
      <c r="D82" s="20">
        <v>204</v>
      </c>
      <c r="E82" s="12">
        <f t="shared" si="14"/>
        <v>0.42156862745098039</v>
      </c>
      <c r="F82" s="12">
        <f t="shared" si="15"/>
        <v>0.57843137254901966</v>
      </c>
      <c r="G82" s="28"/>
      <c r="H82" s="35">
        <v>64</v>
      </c>
      <c r="I82" s="35">
        <v>88</v>
      </c>
      <c r="J82" s="35">
        <v>152</v>
      </c>
      <c r="K82" s="36">
        <f t="shared" si="10"/>
        <v>0.7441860465116279</v>
      </c>
      <c r="L82" s="36">
        <f t="shared" si="11"/>
        <v>0.74576271186440679</v>
      </c>
      <c r="M82" s="48">
        <f t="shared" si="12"/>
        <v>0.74509803921568629</v>
      </c>
      <c r="N82" s="42">
        <v>48</v>
      </c>
      <c r="O82" s="35">
        <v>71</v>
      </c>
      <c r="P82" s="35">
        <v>119</v>
      </c>
      <c r="Q82" s="36">
        <f t="shared" si="13"/>
        <v>0.75</v>
      </c>
      <c r="R82" s="36">
        <f t="shared" si="13"/>
        <v>0.80681818181818177</v>
      </c>
      <c r="S82" s="36">
        <f t="shared" si="13"/>
        <v>0.78289473684210531</v>
      </c>
      <c r="T82" s="59"/>
    </row>
    <row r="83" spans="1:20" x14ac:dyDescent="0.2">
      <c r="A83" s="7">
        <v>90</v>
      </c>
      <c r="B83" s="21">
        <v>6</v>
      </c>
      <c r="C83" s="21">
        <v>28</v>
      </c>
      <c r="D83" s="21">
        <v>34</v>
      </c>
      <c r="E83" s="8">
        <f t="shared" si="14"/>
        <v>0.17647058823529413</v>
      </c>
      <c r="F83" s="8">
        <f t="shared" si="15"/>
        <v>0.82352941176470584</v>
      </c>
      <c r="G83" s="29"/>
      <c r="H83" s="21">
        <v>6</v>
      </c>
      <c r="I83" s="21">
        <v>20</v>
      </c>
      <c r="J83" s="21">
        <v>26</v>
      </c>
      <c r="K83" s="8">
        <f t="shared" si="10"/>
        <v>1</v>
      </c>
      <c r="L83" s="8">
        <f t="shared" si="11"/>
        <v>0.7142857142857143</v>
      </c>
      <c r="M83" s="49">
        <f t="shared" si="12"/>
        <v>0.76470588235294112</v>
      </c>
      <c r="N83" s="43">
        <v>4</v>
      </c>
      <c r="O83" s="21">
        <v>17</v>
      </c>
      <c r="P83" s="21">
        <v>21</v>
      </c>
      <c r="Q83" s="8">
        <f t="shared" si="13"/>
        <v>0.66666666666666663</v>
      </c>
      <c r="R83" s="8">
        <f t="shared" si="13"/>
        <v>0.85</v>
      </c>
      <c r="S83" s="8">
        <f t="shared" si="13"/>
        <v>0.80769230769230771</v>
      </c>
      <c r="T83" s="60"/>
    </row>
    <row r="84" spans="1:20" x14ac:dyDescent="0.2">
      <c r="A84" s="7">
        <v>91</v>
      </c>
      <c r="B84" s="21">
        <v>62</v>
      </c>
      <c r="C84" s="21">
        <v>63</v>
      </c>
      <c r="D84" s="21">
        <v>125</v>
      </c>
      <c r="E84" s="8">
        <f t="shared" si="14"/>
        <v>0.496</v>
      </c>
      <c r="F84" s="8">
        <f t="shared" si="15"/>
        <v>0.504</v>
      </c>
      <c r="G84" s="29"/>
      <c r="H84" s="21">
        <v>48</v>
      </c>
      <c r="I84" s="21">
        <v>50</v>
      </c>
      <c r="J84" s="21">
        <v>98</v>
      </c>
      <c r="K84" s="8">
        <f t="shared" si="10"/>
        <v>0.77419354838709675</v>
      </c>
      <c r="L84" s="8">
        <f t="shared" si="11"/>
        <v>0.79365079365079361</v>
      </c>
      <c r="M84" s="49">
        <f t="shared" si="12"/>
        <v>0.78400000000000003</v>
      </c>
      <c r="N84" s="43">
        <v>35</v>
      </c>
      <c r="O84" s="21">
        <v>39</v>
      </c>
      <c r="P84" s="21">
        <v>74</v>
      </c>
      <c r="Q84" s="8">
        <f t="shared" si="13"/>
        <v>0.72916666666666663</v>
      </c>
      <c r="R84" s="8">
        <f t="shared" si="13"/>
        <v>0.78</v>
      </c>
      <c r="S84" s="8">
        <f t="shared" si="13"/>
        <v>0.75510204081632648</v>
      </c>
      <c r="T84" s="60"/>
    </row>
    <row r="85" spans="1:20" ht="13.5" thickBot="1" x14ac:dyDescent="0.25">
      <c r="A85" s="14">
        <v>92</v>
      </c>
      <c r="B85" s="23">
        <v>18</v>
      </c>
      <c r="C85" s="23">
        <v>27</v>
      </c>
      <c r="D85" s="23">
        <v>45</v>
      </c>
      <c r="E85" s="15">
        <f t="shared" si="14"/>
        <v>0.4</v>
      </c>
      <c r="F85" s="15">
        <f t="shared" si="15"/>
        <v>0.6</v>
      </c>
      <c r="G85" s="29"/>
      <c r="H85" s="23">
        <v>10</v>
      </c>
      <c r="I85" s="23">
        <v>18</v>
      </c>
      <c r="J85" s="23">
        <v>28</v>
      </c>
      <c r="K85" s="15">
        <f t="shared" si="10"/>
        <v>0.55555555555555558</v>
      </c>
      <c r="L85" s="15">
        <f t="shared" si="11"/>
        <v>0.66666666666666663</v>
      </c>
      <c r="M85" s="51">
        <f t="shared" si="12"/>
        <v>0.62222222222222223</v>
      </c>
      <c r="N85" s="45">
        <v>9</v>
      </c>
      <c r="O85" s="23">
        <v>15</v>
      </c>
      <c r="P85" s="23">
        <v>24</v>
      </c>
      <c r="Q85" s="15">
        <f t="shared" si="13"/>
        <v>0.9</v>
      </c>
      <c r="R85" s="15">
        <f t="shared" si="13"/>
        <v>0.83333333333333337</v>
      </c>
      <c r="S85" s="15">
        <f t="shared" si="13"/>
        <v>0.8571428571428571</v>
      </c>
      <c r="T85" s="60"/>
    </row>
    <row r="86" spans="1:20" ht="16.5" customHeight="1" thickTop="1" x14ac:dyDescent="0.2">
      <c r="A86" s="24" t="s">
        <v>36</v>
      </c>
      <c r="B86" s="25">
        <v>15522</v>
      </c>
      <c r="C86" s="25">
        <v>13040</v>
      </c>
      <c r="D86" s="25">
        <v>28560</v>
      </c>
      <c r="E86" s="26">
        <f t="shared" si="14"/>
        <v>0.54348739495798315</v>
      </c>
      <c r="F86" s="26">
        <f t="shared" si="15"/>
        <v>0.45658263305322128</v>
      </c>
      <c r="G86" s="31"/>
      <c r="H86" s="39">
        <v>13643</v>
      </c>
      <c r="I86" s="39">
        <v>11513</v>
      </c>
      <c r="J86" s="39">
        <v>25154</v>
      </c>
      <c r="K86" s="40">
        <f t="shared" si="10"/>
        <v>0.87894601211184131</v>
      </c>
      <c r="L86" s="40">
        <f t="shared" si="11"/>
        <v>0.88289877300613495</v>
      </c>
      <c r="M86" s="52">
        <f t="shared" si="12"/>
        <v>0.88074229691876749</v>
      </c>
      <c r="N86" s="46">
        <v>7317</v>
      </c>
      <c r="O86" s="39">
        <v>6137</v>
      </c>
      <c r="P86" s="39">
        <v>13454</v>
      </c>
      <c r="Q86" s="40">
        <f t="shared" si="13"/>
        <v>0.53631899142417361</v>
      </c>
      <c r="R86" s="40">
        <f t="shared" si="13"/>
        <v>0.53304959610874658</v>
      </c>
      <c r="S86" s="40">
        <f t="shared" si="13"/>
        <v>0.53486523018207843</v>
      </c>
    </row>
    <row r="87" spans="1:20" x14ac:dyDescent="0.2">
      <c r="A87" s="6" t="s">
        <v>53</v>
      </c>
      <c r="H87" s="32"/>
      <c r="I87" s="32"/>
      <c r="J87" s="32"/>
    </row>
    <row r="89" spans="1:20" x14ac:dyDescent="0.2">
      <c r="A89" s="64" t="s">
        <v>33</v>
      </c>
      <c r="B89" s="64"/>
      <c r="C89" s="64"/>
      <c r="D89" s="64"/>
      <c r="E89" s="64"/>
      <c r="F89" s="64"/>
      <c r="G89" s="64"/>
      <c r="H89" s="64"/>
      <c r="I89" s="64"/>
      <c r="J89" s="64"/>
      <c r="K89" s="64"/>
      <c r="L89" s="64"/>
      <c r="M89" s="64"/>
      <c r="N89" s="64"/>
      <c r="O89" s="64"/>
      <c r="P89" s="64"/>
      <c r="Q89" s="64"/>
      <c r="R89" s="64"/>
      <c r="S89" s="64"/>
    </row>
    <row r="90" spans="1:20" x14ac:dyDescent="0.2">
      <c r="A90" s="64" t="s">
        <v>30</v>
      </c>
      <c r="B90" s="64"/>
      <c r="C90" s="64"/>
      <c r="D90" s="64"/>
      <c r="E90" s="64"/>
      <c r="F90" s="64"/>
      <c r="G90" s="64"/>
      <c r="H90" s="64"/>
      <c r="I90" s="64"/>
      <c r="J90" s="64"/>
      <c r="K90" s="64"/>
      <c r="L90" s="64"/>
      <c r="M90" s="64"/>
      <c r="N90" s="64"/>
      <c r="O90" s="64"/>
      <c r="P90" s="64"/>
      <c r="Q90" s="64"/>
      <c r="R90" s="64"/>
      <c r="S90" s="64"/>
    </row>
  </sheetData>
  <mergeCells count="7">
    <mergeCell ref="N6:S6"/>
    <mergeCell ref="A89:S89"/>
    <mergeCell ref="A90:S90"/>
    <mergeCell ref="B3:S3"/>
    <mergeCell ref="B4:S4"/>
    <mergeCell ref="H6:M6"/>
    <mergeCell ref="B6:F6"/>
  </mergeCells>
  <pageMargins left="0.7" right="0.7" top="0.75" bottom="0.75" header="0.3" footer="0.3"/>
  <pageSetup paperSize="9" scale="41" fitToHeight="0" orientation="portrait" r:id="rId1"/>
  <ignoredErrors>
    <ignoredError sqref="A10:A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1"/>
  <sheetViews>
    <sheetView workbookViewId="0">
      <selection activeCell="D16" sqref="D16"/>
    </sheetView>
  </sheetViews>
  <sheetFormatPr baseColWidth="10" defaultRowHeight="12.75" x14ac:dyDescent="0.2"/>
  <cols>
    <col min="1" max="1" width="36.28515625" style="5" customWidth="1"/>
    <col min="2" max="4" width="12" customWidth="1"/>
    <col min="5" max="6" width="14.85546875" style="1" customWidth="1"/>
    <col min="7" max="7" width="3.28515625" customWidth="1"/>
    <col min="8" max="8" width="9.28515625" customWidth="1"/>
    <col min="9" max="9" width="9.42578125" customWidth="1"/>
    <col min="10" max="10" width="8.85546875" customWidth="1"/>
    <col min="11" max="11" width="12.85546875" customWidth="1"/>
    <col min="12" max="12" width="12.5703125" customWidth="1"/>
    <col min="13" max="13" width="12.85546875" customWidth="1"/>
    <col min="14" max="16" width="8.5703125" customWidth="1"/>
  </cols>
  <sheetData>
    <row r="1" spans="1:19" x14ac:dyDescent="0.2">
      <c r="B1" s="16"/>
      <c r="C1" s="16"/>
      <c r="D1" s="16"/>
      <c r="E1" s="16"/>
      <c r="G1" s="16"/>
      <c r="S1" s="16" t="s">
        <v>17</v>
      </c>
    </row>
    <row r="2" spans="1:19" ht="18.75" x14ac:dyDescent="0.3">
      <c r="A2" s="4"/>
      <c r="B2" s="2"/>
      <c r="C2" s="2"/>
      <c r="D2" s="2"/>
      <c r="E2" s="2"/>
      <c r="F2" s="3"/>
      <c r="G2" s="3"/>
    </row>
    <row r="3" spans="1:19" ht="33.75" customHeight="1" x14ac:dyDescent="0.2">
      <c r="B3" s="65" t="s">
        <v>50</v>
      </c>
      <c r="C3" s="65"/>
      <c r="D3" s="65"/>
      <c r="E3" s="65"/>
      <c r="F3" s="65"/>
      <c r="G3" s="65"/>
      <c r="H3" s="65"/>
      <c r="I3" s="65"/>
      <c r="J3" s="65"/>
      <c r="K3" s="65"/>
      <c r="L3" s="65"/>
      <c r="M3" s="65"/>
      <c r="N3" s="65"/>
      <c r="O3" s="65"/>
      <c r="P3" s="65"/>
      <c r="Q3" s="65"/>
      <c r="R3" s="65"/>
      <c r="S3" s="65"/>
    </row>
    <row r="4" spans="1:19" ht="21.75" customHeight="1" x14ac:dyDescent="0.25">
      <c r="B4" s="66" t="s">
        <v>52</v>
      </c>
      <c r="C4" s="66"/>
      <c r="D4" s="66"/>
      <c r="E4" s="66"/>
      <c r="F4" s="66"/>
      <c r="G4" s="66"/>
      <c r="H4" s="66"/>
      <c r="I4" s="66"/>
      <c r="J4" s="66"/>
      <c r="K4" s="66"/>
      <c r="L4" s="66"/>
      <c r="M4" s="66"/>
      <c r="N4" s="66"/>
      <c r="O4" s="66"/>
      <c r="P4" s="66"/>
      <c r="Q4" s="66"/>
      <c r="R4" s="66"/>
      <c r="S4" s="66"/>
    </row>
    <row r="5" spans="1:19" ht="15" customHeight="1" x14ac:dyDescent="0.25">
      <c r="B5" s="17"/>
      <c r="C5" s="17"/>
      <c r="D5" s="17"/>
      <c r="E5" s="17"/>
      <c r="F5" s="17"/>
    </row>
    <row r="6" spans="1:19" x14ac:dyDescent="0.2">
      <c r="B6" s="68" t="s">
        <v>40</v>
      </c>
      <c r="C6" s="69"/>
      <c r="D6" s="69"/>
      <c r="E6" s="69"/>
      <c r="F6" s="62"/>
      <c r="H6" s="63" t="s">
        <v>43</v>
      </c>
      <c r="I6" s="63"/>
      <c r="J6" s="63"/>
      <c r="K6" s="63"/>
      <c r="L6" s="63"/>
      <c r="M6" s="67"/>
      <c r="N6" s="62" t="s">
        <v>42</v>
      </c>
      <c r="O6" s="63"/>
      <c r="P6" s="63"/>
      <c r="Q6" s="63"/>
      <c r="R6" s="63"/>
      <c r="S6" s="63"/>
    </row>
    <row r="7" spans="1:19" s="58" customFormat="1" ht="51" x14ac:dyDescent="0.2">
      <c r="A7" s="53" t="s">
        <v>29</v>
      </c>
      <c r="B7" s="54" t="s">
        <v>12</v>
      </c>
      <c r="C7" s="54" t="s">
        <v>13</v>
      </c>
      <c r="D7" s="54" t="s">
        <v>16</v>
      </c>
      <c r="E7" s="54" t="s">
        <v>14</v>
      </c>
      <c r="F7" s="54" t="s">
        <v>15</v>
      </c>
      <c r="G7" s="55"/>
      <c r="H7" s="54" t="s">
        <v>12</v>
      </c>
      <c r="I7" s="54" t="s">
        <v>13</v>
      </c>
      <c r="J7" s="54" t="s">
        <v>16</v>
      </c>
      <c r="K7" s="54" t="s">
        <v>37</v>
      </c>
      <c r="L7" s="54" t="s">
        <v>38</v>
      </c>
      <c r="M7" s="56" t="s">
        <v>51</v>
      </c>
      <c r="N7" s="57" t="s">
        <v>12</v>
      </c>
      <c r="O7" s="54" t="s">
        <v>13</v>
      </c>
      <c r="P7" s="54" t="s">
        <v>16</v>
      </c>
      <c r="Q7" s="54" t="s">
        <v>45</v>
      </c>
      <c r="R7" s="54" t="s">
        <v>46</v>
      </c>
      <c r="S7" s="54" t="s">
        <v>47</v>
      </c>
    </row>
    <row r="8" spans="1:19" x14ac:dyDescent="0.2">
      <c r="A8" s="9" t="s">
        <v>0</v>
      </c>
      <c r="B8" s="19">
        <v>58</v>
      </c>
      <c r="C8" s="19">
        <v>28</v>
      </c>
      <c r="D8" s="19">
        <v>86</v>
      </c>
      <c r="E8" s="10">
        <f>B8/D8</f>
        <v>0.67441860465116277</v>
      </c>
      <c r="F8" s="10">
        <f>C8/D8</f>
        <v>0.32558139534883723</v>
      </c>
      <c r="G8" s="27"/>
      <c r="H8" s="33">
        <v>46</v>
      </c>
      <c r="I8" s="33">
        <v>25</v>
      </c>
      <c r="J8" s="33">
        <v>71</v>
      </c>
      <c r="K8" s="34">
        <f>IFERROR(H8/B8,"")</f>
        <v>0.7931034482758621</v>
      </c>
      <c r="L8" s="34">
        <f t="shared" ref="L8:M8" si="0">IFERROR(I8/C8,"")</f>
        <v>0.8928571428571429</v>
      </c>
      <c r="M8" s="47">
        <f t="shared" si="0"/>
        <v>0.82558139534883723</v>
      </c>
      <c r="N8" s="41">
        <v>32</v>
      </c>
      <c r="O8" s="33">
        <v>19</v>
      </c>
      <c r="P8" s="33">
        <v>51</v>
      </c>
      <c r="Q8" s="34">
        <f>IFERROR(N8/H8,"")</f>
        <v>0.69565217391304346</v>
      </c>
      <c r="R8" s="34">
        <f t="shared" ref="R8:R71" si="1">IFERROR(O8/I8,"")</f>
        <v>0.76</v>
      </c>
      <c r="S8" s="34">
        <f t="shared" ref="S8:S71" si="2">IFERROR(P8/J8,"")</f>
        <v>0.71830985915492962</v>
      </c>
    </row>
    <row r="9" spans="1:19" x14ac:dyDescent="0.2">
      <c r="A9" s="11" t="s">
        <v>1</v>
      </c>
      <c r="B9" s="20">
        <v>8</v>
      </c>
      <c r="C9" s="20">
        <v>4</v>
      </c>
      <c r="D9" s="20">
        <v>12</v>
      </c>
      <c r="E9" s="12">
        <f>B9/D9</f>
        <v>0.66666666666666663</v>
      </c>
      <c r="F9" s="12">
        <f>C9/D9</f>
        <v>0.33333333333333331</v>
      </c>
      <c r="G9" s="28"/>
      <c r="H9" s="35">
        <v>7</v>
      </c>
      <c r="I9" s="35">
        <v>4</v>
      </c>
      <c r="J9" s="35">
        <v>11</v>
      </c>
      <c r="K9" s="36">
        <f t="shared" ref="K9:K72" si="3">IFERROR(H9/B9,"")</f>
        <v>0.875</v>
      </c>
      <c r="L9" s="36">
        <f t="shared" ref="L9:L72" si="4">IFERROR(I9/C9,"")</f>
        <v>1</v>
      </c>
      <c r="M9" s="48">
        <f t="shared" ref="M9:M72" si="5">IFERROR(J9/D9,"")</f>
        <v>0.91666666666666663</v>
      </c>
      <c r="N9" s="42">
        <v>3</v>
      </c>
      <c r="O9" s="35">
        <v>3</v>
      </c>
      <c r="P9" s="35">
        <v>6</v>
      </c>
      <c r="Q9" s="36">
        <f t="shared" ref="Q9:Q72" si="6">IFERROR(N9/H9,"")</f>
        <v>0.42857142857142855</v>
      </c>
      <c r="R9" s="36">
        <f t="shared" si="1"/>
        <v>0.75</v>
      </c>
      <c r="S9" s="36">
        <f t="shared" si="2"/>
        <v>0.54545454545454541</v>
      </c>
    </row>
    <row r="10" spans="1:19" x14ac:dyDescent="0.2">
      <c r="A10" s="7" t="s">
        <v>18</v>
      </c>
      <c r="B10" s="21"/>
      <c r="C10" s="21"/>
      <c r="D10" s="21"/>
      <c r="E10" s="8" t="str">
        <f>IFERROR(B10/D10,"")</f>
        <v/>
      </c>
      <c r="F10" s="8" t="str">
        <f>IFERROR(C10/D10,"")</f>
        <v/>
      </c>
      <c r="G10" s="29"/>
      <c r="H10" s="21"/>
      <c r="I10" s="21"/>
      <c r="J10" s="21"/>
      <c r="K10" s="8" t="str">
        <f t="shared" si="3"/>
        <v/>
      </c>
      <c r="L10" s="8" t="str">
        <f t="shared" si="4"/>
        <v/>
      </c>
      <c r="M10" s="49" t="str">
        <f t="shared" si="5"/>
        <v/>
      </c>
      <c r="N10" s="43"/>
      <c r="O10" s="21"/>
      <c r="P10" s="21"/>
      <c r="Q10" s="8" t="str">
        <f t="shared" si="6"/>
        <v/>
      </c>
      <c r="R10" s="8" t="str">
        <f t="shared" si="1"/>
        <v/>
      </c>
      <c r="S10" s="8" t="str">
        <f t="shared" si="2"/>
        <v/>
      </c>
    </row>
    <row r="11" spans="1:19" x14ac:dyDescent="0.2">
      <c r="A11" s="7" t="s">
        <v>19</v>
      </c>
      <c r="B11" s="21">
        <v>1</v>
      </c>
      <c r="C11" s="21"/>
      <c r="D11" s="21">
        <v>1</v>
      </c>
      <c r="E11" s="8">
        <f t="shared" ref="E10:E73" si="7">B11/D11</f>
        <v>1</v>
      </c>
      <c r="F11" s="8">
        <f t="shared" ref="F10:F73" si="8">C11/D11</f>
        <v>0</v>
      </c>
      <c r="G11" s="29"/>
      <c r="H11" s="21">
        <v>1</v>
      </c>
      <c r="I11" s="21"/>
      <c r="J11" s="21">
        <v>1</v>
      </c>
      <c r="K11" s="8">
        <f t="shared" si="3"/>
        <v>1</v>
      </c>
      <c r="L11" s="8" t="str">
        <f t="shared" si="4"/>
        <v/>
      </c>
      <c r="M11" s="49">
        <f t="shared" si="5"/>
        <v>1</v>
      </c>
      <c r="N11" s="43">
        <v>1</v>
      </c>
      <c r="O11" s="21"/>
      <c r="P11" s="21">
        <v>1</v>
      </c>
      <c r="Q11" s="8">
        <f t="shared" si="6"/>
        <v>1</v>
      </c>
      <c r="R11" s="8" t="str">
        <f t="shared" si="1"/>
        <v/>
      </c>
      <c r="S11" s="8">
        <f t="shared" si="2"/>
        <v>1</v>
      </c>
    </row>
    <row r="12" spans="1:19" x14ac:dyDescent="0.2">
      <c r="A12" s="7" t="s">
        <v>20</v>
      </c>
      <c r="B12" s="21">
        <v>1</v>
      </c>
      <c r="C12" s="21"/>
      <c r="D12" s="21">
        <v>1</v>
      </c>
      <c r="E12" s="8">
        <f t="shared" si="7"/>
        <v>1</v>
      </c>
      <c r="F12" s="8">
        <f t="shared" si="8"/>
        <v>0</v>
      </c>
      <c r="G12" s="29"/>
      <c r="H12" s="21">
        <v>1</v>
      </c>
      <c r="I12" s="21"/>
      <c r="J12" s="21">
        <v>1</v>
      </c>
      <c r="K12" s="8">
        <f t="shared" si="3"/>
        <v>1</v>
      </c>
      <c r="L12" s="8" t="str">
        <f t="shared" si="4"/>
        <v/>
      </c>
      <c r="M12" s="49">
        <f t="shared" si="5"/>
        <v>1</v>
      </c>
      <c r="N12" s="43"/>
      <c r="O12" s="21"/>
      <c r="P12" s="21"/>
      <c r="Q12" s="8">
        <f t="shared" si="6"/>
        <v>0</v>
      </c>
      <c r="R12" s="8" t="str">
        <f t="shared" si="1"/>
        <v/>
      </c>
      <c r="S12" s="8">
        <f t="shared" si="2"/>
        <v>0</v>
      </c>
    </row>
    <row r="13" spans="1:19" x14ac:dyDescent="0.2">
      <c r="A13" s="7" t="s">
        <v>21</v>
      </c>
      <c r="B13" s="21">
        <v>6</v>
      </c>
      <c r="C13" s="21">
        <v>4</v>
      </c>
      <c r="D13" s="21">
        <v>10</v>
      </c>
      <c r="E13" s="8">
        <f t="shared" si="7"/>
        <v>0.6</v>
      </c>
      <c r="F13" s="8">
        <f t="shared" si="8"/>
        <v>0.4</v>
      </c>
      <c r="G13" s="29"/>
      <c r="H13" s="21">
        <v>5</v>
      </c>
      <c r="I13" s="21">
        <v>4</v>
      </c>
      <c r="J13" s="21">
        <v>9</v>
      </c>
      <c r="K13" s="8">
        <f t="shared" si="3"/>
        <v>0.83333333333333337</v>
      </c>
      <c r="L13" s="8">
        <f t="shared" si="4"/>
        <v>1</v>
      </c>
      <c r="M13" s="49">
        <f t="shared" si="5"/>
        <v>0.9</v>
      </c>
      <c r="N13" s="43">
        <v>2</v>
      </c>
      <c r="O13" s="21">
        <v>3</v>
      </c>
      <c r="P13" s="21">
        <v>5</v>
      </c>
      <c r="Q13" s="8">
        <f t="shared" si="6"/>
        <v>0.4</v>
      </c>
      <c r="R13" s="8">
        <f t="shared" si="1"/>
        <v>0.75</v>
      </c>
      <c r="S13" s="8">
        <f t="shared" si="2"/>
        <v>0.55555555555555558</v>
      </c>
    </row>
    <row r="14" spans="1:19" x14ac:dyDescent="0.2">
      <c r="A14" s="11" t="s">
        <v>34</v>
      </c>
      <c r="B14" s="20">
        <v>50</v>
      </c>
      <c r="C14" s="20">
        <v>24</v>
      </c>
      <c r="D14" s="20">
        <v>74</v>
      </c>
      <c r="E14" s="12">
        <f t="shared" si="7"/>
        <v>0.67567567567567566</v>
      </c>
      <c r="F14" s="12">
        <f t="shared" si="8"/>
        <v>0.32432432432432434</v>
      </c>
      <c r="G14" s="28"/>
      <c r="H14" s="35">
        <v>39</v>
      </c>
      <c r="I14" s="35">
        <v>21</v>
      </c>
      <c r="J14" s="35">
        <v>60</v>
      </c>
      <c r="K14" s="36">
        <f t="shared" si="3"/>
        <v>0.78</v>
      </c>
      <c r="L14" s="36">
        <f t="shared" si="4"/>
        <v>0.875</v>
      </c>
      <c r="M14" s="48">
        <f t="shared" si="5"/>
        <v>0.81081081081081086</v>
      </c>
      <c r="N14" s="42">
        <v>29</v>
      </c>
      <c r="O14" s="35">
        <v>16</v>
      </c>
      <c r="P14" s="35">
        <v>45</v>
      </c>
      <c r="Q14" s="36">
        <f t="shared" si="6"/>
        <v>0.74358974358974361</v>
      </c>
      <c r="R14" s="36">
        <f t="shared" si="1"/>
        <v>0.76190476190476186</v>
      </c>
      <c r="S14" s="36">
        <f t="shared" si="2"/>
        <v>0.75</v>
      </c>
    </row>
    <row r="15" spans="1:19" x14ac:dyDescent="0.2">
      <c r="A15" s="7" t="s">
        <v>22</v>
      </c>
      <c r="B15" s="21">
        <v>44</v>
      </c>
      <c r="C15" s="21">
        <v>17</v>
      </c>
      <c r="D15" s="21">
        <v>61</v>
      </c>
      <c r="E15" s="8">
        <f t="shared" si="7"/>
        <v>0.72131147540983609</v>
      </c>
      <c r="F15" s="8">
        <f t="shared" si="8"/>
        <v>0.27868852459016391</v>
      </c>
      <c r="G15" s="29"/>
      <c r="H15" s="21">
        <v>34</v>
      </c>
      <c r="I15" s="21">
        <v>15</v>
      </c>
      <c r="J15" s="21">
        <v>49</v>
      </c>
      <c r="K15" s="8">
        <f t="shared" si="3"/>
        <v>0.77272727272727271</v>
      </c>
      <c r="L15" s="8">
        <f t="shared" si="4"/>
        <v>0.88235294117647056</v>
      </c>
      <c r="M15" s="49">
        <f t="shared" si="5"/>
        <v>0.80327868852459017</v>
      </c>
      <c r="N15" s="43">
        <v>24</v>
      </c>
      <c r="O15" s="21">
        <v>10</v>
      </c>
      <c r="P15" s="21">
        <v>34</v>
      </c>
      <c r="Q15" s="8">
        <f t="shared" si="6"/>
        <v>0.70588235294117652</v>
      </c>
      <c r="R15" s="8">
        <f t="shared" si="1"/>
        <v>0.66666666666666663</v>
      </c>
      <c r="S15" s="8">
        <f t="shared" si="2"/>
        <v>0.69387755102040816</v>
      </c>
    </row>
    <row r="16" spans="1:19" x14ac:dyDescent="0.2">
      <c r="A16" s="7" t="s">
        <v>23</v>
      </c>
      <c r="B16" s="21">
        <v>6</v>
      </c>
      <c r="C16" s="21">
        <v>7</v>
      </c>
      <c r="D16" s="21">
        <v>13</v>
      </c>
      <c r="E16" s="8">
        <f t="shared" si="7"/>
        <v>0.46153846153846156</v>
      </c>
      <c r="F16" s="8">
        <f t="shared" si="8"/>
        <v>0.53846153846153844</v>
      </c>
      <c r="G16" s="29"/>
      <c r="H16" s="21">
        <v>5</v>
      </c>
      <c r="I16" s="21">
        <v>6</v>
      </c>
      <c r="J16" s="21">
        <v>11</v>
      </c>
      <c r="K16" s="8">
        <f t="shared" si="3"/>
        <v>0.83333333333333337</v>
      </c>
      <c r="L16" s="8">
        <f t="shared" si="4"/>
        <v>0.8571428571428571</v>
      </c>
      <c r="M16" s="49">
        <f t="shared" si="5"/>
        <v>0.84615384615384615</v>
      </c>
      <c r="N16" s="43">
        <v>5</v>
      </c>
      <c r="O16" s="21">
        <v>6</v>
      </c>
      <c r="P16" s="21">
        <v>11</v>
      </c>
      <c r="Q16" s="8">
        <f t="shared" si="6"/>
        <v>1</v>
      </c>
      <c r="R16" s="8">
        <f t="shared" si="1"/>
        <v>1</v>
      </c>
      <c r="S16" s="8">
        <f t="shared" si="2"/>
        <v>1</v>
      </c>
    </row>
    <row r="17" spans="1:19" x14ac:dyDescent="0.2">
      <c r="A17" s="9" t="s">
        <v>2</v>
      </c>
      <c r="B17" s="19">
        <v>221</v>
      </c>
      <c r="C17" s="19">
        <v>145</v>
      </c>
      <c r="D17" s="19">
        <v>366</v>
      </c>
      <c r="E17" s="10">
        <f t="shared" si="7"/>
        <v>0.60382513661202186</v>
      </c>
      <c r="F17" s="10">
        <f t="shared" si="8"/>
        <v>0.39617486338797814</v>
      </c>
      <c r="G17" s="27"/>
      <c r="H17" s="33">
        <v>199</v>
      </c>
      <c r="I17" s="33">
        <v>127</v>
      </c>
      <c r="J17" s="33">
        <v>326</v>
      </c>
      <c r="K17" s="34">
        <f t="shared" si="3"/>
        <v>0.90045248868778283</v>
      </c>
      <c r="L17" s="34">
        <f t="shared" si="4"/>
        <v>0.87586206896551722</v>
      </c>
      <c r="M17" s="47">
        <f t="shared" si="5"/>
        <v>0.89071038251366119</v>
      </c>
      <c r="N17" s="41">
        <v>118</v>
      </c>
      <c r="O17" s="33">
        <v>70</v>
      </c>
      <c r="P17" s="33">
        <v>188</v>
      </c>
      <c r="Q17" s="34">
        <f t="shared" si="6"/>
        <v>0.59296482412060303</v>
      </c>
      <c r="R17" s="34">
        <f t="shared" si="1"/>
        <v>0.55118110236220474</v>
      </c>
      <c r="S17" s="34">
        <f t="shared" si="2"/>
        <v>0.57668711656441718</v>
      </c>
    </row>
    <row r="18" spans="1:19" x14ac:dyDescent="0.2">
      <c r="A18" s="11" t="s">
        <v>3</v>
      </c>
      <c r="B18" s="20">
        <v>48</v>
      </c>
      <c r="C18" s="20">
        <v>40</v>
      </c>
      <c r="D18" s="20">
        <v>88</v>
      </c>
      <c r="E18" s="12">
        <f t="shared" si="7"/>
        <v>0.54545454545454541</v>
      </c>
      <c r="F18" s="12">
        <f t="shared" si="8"/>
        <v>0.45454545454545453</v>
      </c>
      <c r="G18" s="28"/>
      <c r="H18" s="35">
        <v>44</v>
      </c>
      <c r="I18" s="35">
        <v>35</v>
      </c>
      <c r="J18" s="35">
        <v>79</v>
      </c>
      <c r="K18" s="36">
        <f t="shared" si="3"/>
        <v>0.91666666666666663</v>
      </c>
      <c r="L18" s="36">
        <f t="shared" si="4"/>
        <v>0.875</v>
      </c>
      <c r="M18" s="48">
        <f t="shared" si="5"/>
        <v>0.89772727272727271</v>
      </c>
      <c r="N18" s="42">
        <v>23</v>
      </c>
      <c r="O18" s="35">
        <v>15</v>
      </c>
      <c r="P18" s="35">
        <v>38</v>
      </c>
      <c r="Q18" s="36">
        <f t="shared" si="6"/>
        <v>0.52272727272727271</v>
      </c>
      <c r="R18" s="36">
        <f t="shared" si="1"/>
        <v>0.42857142857142855</v>
      </c>
      <c r="S18" s="36">
        <f t="shared" si="2"/>
        <v>0.48101265822784811</v>
      </c>
    </row>
    <row r="19" spans="1:19" x14ac:dyDescent="0.2">
      <c r="A19" s="7" t="s">
        <v>24</v>
      </c>
      <c r="B19" s="21">
        <v>10</v>
      </c>
      <c r="C19" s="21">
        <v>13</v>
      </c>
      <c r="D19" s="21">
        <v>23</v>
      </c>
      <c r="E19" s="8">
        <f t="shared" si="7"/>
        <v>0.43478260869565216</v>
      </c>
      <c r="F19" s="8">
        <f t="shared" si="8"/>
        <v>0.56521739130434778</v>
      </c>
      <c r="G19" s="29"/>
      <c r="H19" s="21">
        <v>8</v>
      </c>
      <c r="I19" s="21">
        <v>11</v>
      </c>
      <c r="J19" s="21">
        <v>19</v>
      </c>
      <c r="K19" s="8">
        <f t="shared" si="3"/>
        <v>0.8</v>
      </c>
      <c r="L19" s="8">
        <f t="shared" si="4"/>
        <v>0.84615384615384615</v>
      </c>
      <c r="M19" s="49">
        <f t="shared" si="5"/>
        <v>0.82608695652173914</v>
      </c>
      <c r="N19" s="43">
        <v>6</v>
      </c>
      <c r="O19" s="21">
        <v>4</v>
      </c>
      <c r="P19" s="21">
        <v>10</v>
      </c>
      <c r="Q19" s="8">
        <f t="shared" si="6"/>
        <v>0.75</v>
      </c>
      <c r="R19" s="8">
        <f t="shared" si="1"/>
        <v>0.36363636363636365</v>
      </c>
      <c r="S19" s="8">
        <f t="shared" si="2"/>
        <v>0.52631578947368418</v>
      </c>
    </row>
    <row r="20" spans="1:19" x14ac:dyDescent="0.2">
      <c r="A20" s="7" t="s">
        <v>25</v>
      </c>
      <c r="B20" s="21">
        <v>4</v>
      </c>
      <c r="C20" s="21">
        <v>6</v>
      </c>
      <c r="D20" s="21">
        <v>10</v>
      </c>
      <c r="E20" s="8">
        <f t="shared" si="7"/>
        <v>0.4</v>
      </c>
      <c r="F20" s="8">
        <f t="shared" si="8"/>
        <v>0.6</v>
      </c>
      <c r="G20" s="29"/>
      <c r="H20" s="21">
        <v>4</v>
      </c>
      <c r="I20" s="21">
        <v>4</v>
      </c>
      <c r="J20" s="21">
        <v>8</v>
      </c>
      <c r="K20" s="8">
        <f t="shared" si="3"/>
        <v>1</v>
      </c>
      <c r="L20" s="8">
        <f t="shared" si="4"/>
        <v>0.66666666666666663</v>
      </c>
      <c r="M20" s="49">
        <f t="shared" si="5"/>
        <v>0.8</v>
      </c>
      <c r="N20" s="43">
        <v>3</v>
      </c>
      <c r="O20" s="21">
        <v>2</v>
      </c>
      <c r="P20" s="21">
        <v>5</v>
      </c>
      <c r="Q20" s="8">
        <f t="shared" si="6"/>
        <v>0.75</v>
      </c>
      <c r="R20" s="8">
        <f t="shared" si="1"/>
        <v>0.5</v>
      </c>
      <c r="S20" s="8">
        <f t="shared" si="2"/>
        <v>0.625</v>
      </c>
    </row>
    <row r="21" spans="1:19" x14ac:dyDescent="0.2">
      <c r="A21" s="7" t="s">
        <v>26</v>
      </c>
      <c r="B21" s="21">
        <v>10</v>
      </c>
      <c r="C21" s="21">
        <v>9</v>
      </c>
      <c r="D21" s="21">
        <v>19</v>
      </c>
      <c r="E21" s="8">
        <f t="shared" si="7"/>
        <v>0.52631578947368418</v>
      </c>
      <c r="F21" s="8">
        <f t="shared" si="8"/>
        <v>0.47368421052631576</v>
      </c>
      <c r="G21" s="29"/>
      <c r="H21" s="21">
        <v>10</v>
      </c>
      <c r="I21" s="21">
        <v>8</v>
      </c>
      <c r="J21" s="21">
        <v>18</v>
      </c>
      <c r="K21" s="8">
        <f t="shared" si="3"/>
        <v>1</v>
      </c>
      <c r="L21" s="8">
        <f t="shared" si="4"/>
        <v>0.88888888888888884</v>
      </c>
      <c r="M21" s="49">
        <f t="shared" si="5"/>
        <v>0.94736842105263153</v>
      </c>
      <c r="N21" s="43">
        <v>6</v>
      </c>
      <c r="O21" s="21">
        <v>4</v>
      </c>
      <c r="P21" s="21">
        <v>10</v>
      </c>
      <c r="Q21" s="8">
        <f t="shared" si="6"/>
        <v>0.6</v>
      </c>
      <c r="R21" s="8">
        <f t="shared" si="1"/>
        <v>0.5</v>
      </c>
      <c r="S21" s="8">
        <f t="shared" si="2"/>
        <v>0.55555555555555558</v>
      </c>
    </row>
    <row r="22" spans="1:19" x14ac:dyDescent="0.2">
      <c r="A22" s="7">
        <v>10</v>
      </c>
      <c r="B22" s="21">
        <v>5</v>
      </c>
      <c r="C22" s="21">
        <v>9</v>
      </c>
      <c r="D22" s="21">
        <v>14</v>
      </c>
      <c r="E22" s="8">
        <f t="shared" si="7"/>
        <v>0.35714285714285715</v>
      </c>
      <c r="F22" s="8">
        <f t="shared" si="8"/>
        <v>0.6428571428571429</v>
      </c>
      <c r="G22" s="29"/>
      <c r="H22" s="21">
        <v>5</v>
      </c>
      <c r="I22" s="21">
        <v>8</v>
      </c>
      <c r="J22" s="21">
        <v>13</v>
      </c>
      <c r="K22" s="8">
        <f t="shared" si="3"/>
        <v>1</v>
      </c>
      <c r="L22" s="8">
        <f t="shared" si="4"/>
        <v>0.88888888888888884</v>
      </c>
      <c r="M22" s="49">
        <f t="shared" si="5"/>
        <v>0.9285714285714286</v>
      </c>
      <c r="N22" s="43">
        <v>3</v>
      </c>
      <c r="O22" s="21">
        <v>4</v>
      </c>
      <c r="P22" s="21">
        <v>7</v>
      </c>
      <c r="Q22" s="8">
        <f t="shared" si="6"/>
        <v>0.6</v>
      </c>
      <c r="R22" s="8">
        <f t="shared" si="1"/>
        <v>0.5</v>
      </c>
      <c r="S22" s="8">
        <f t="shared" si="2"/>
        <v>0.53846153846153844</v>
      </c>
    </row>
    <row r="23" spans="1:19" x14ac:dyDescent="0.2">
      <c r="A23" s="7">
        <v>11</v>
      </c>
      <c r="B23" s="21">
        <v>8</v>
      </c>
      <c r="C23" s="21">
        <v>4</v>
      </c>
      <c r="D23" s="21">
        <v>12</v>
      </c>
      <c r="E23" s="8">
        <f t="shared" si="7"/>
        <v>0.66666666666666663</v>
      </c>
      <c r="F23" s="8">
        <f t="shared" si="8"/>
        <v>0.33333333333333331</v>
      </c>
      <c r="G23" s="29"/>
      <c r="H23" s="21">
        <v>6</v>
      </c>
      <c r="I23" s="21">
        <v>3</v>
      </c>
      <c r="J23" s="21">
        <v>9</v>
      </c>
      <c r="K23" s="8">
        <f t="shared" si="3"/>
        <v>0.75</v>
      </c>
      <c r="L23" s="8">
        <f t="shared" si="4"/>
        <v>0.75</v>
      </c>
      <c r="M23" s="49">
        <f t="shared" si="5"/>
        <v>0.75</v>
      </c>
      <c r="N23" s="43">
        <v>3</v>
      </c>
      <c r="O23" s="21"/>
      <c r="P23" s="21">
        <v>3</v>
      </c>
      <c r="Q23" s="8">
        <f t="shared" si="6"/>
        <v>0.5</v>
      </c>
      <c r="R23" s="8">
        <f t="shared" si="1"/>
        <v>0</v>
      </c>
      <c r="S23" s="8">
        <f t="shared" si="2"/>
        <v>0.33333333333333331</v>
      </c>
    </row>
    <row r="24" spans="1:19" x14ac:dyDescent="0.2">
      <c r="A24" s="7">
        <v>12</v>
      </c>
      <c r="B24" s="21">
        <v>6</v>
      </c>
      <c r="C24" s="21">
        <v>1</v>
      </c>
      <c r="D24" s="21">
        <v>7</v>
      </c>
      <c r="E24" s="8">
        <f t="shared" si="7"/>
        <v>0.8571428571428571</v>
      </c>
      <c r="F24" s="8">
        <f t="shared" si="8"/>
        <v>0.14285714285714285</v>
      </c>
      <c r="G24" s="29"/>
      <c r="H24" s="21">
        <v>6</v>
      </c>
      <c r="I24" s="21">
        <v>1</v>
      </c>
      <c r="J24" s="21">
        <v>7</v>
      </c>
      <c r="K24" s="8">
        <f t="shared" si="3"/>
        <v>1</v>
      </c>
      <c r="L24" s="8">
        <f t="shared" si="4"/>
        <v>1</v>
      </c>
      <c r="M24" s="49">
        <f t="shared" si="5"/>
        <v>1</v>
      </c>
      <c r="N24" s="43">
        <v>2</v>
      </c>
      <c r="O24" s="21"/>
      <c r="P24" s="21">
        <v>2</v>
      </c>
      <c r="Q24" s="8">
        <f t="shared" si="6"/>
        <v>0.33333333333333331</v>
      </c>
      <c r="R24" s="8">
        <f t="shared" si="1"/>
        <v>0</v>
      </c>
      <c r="S24" s="8">
        <f t="shared" si="2"/>
        <v>0.2857142857142857</v>
      </c>
    </row>
    <row r="25" spans="1:19" x14ac:dyDescent="0.2">
      <c r="A25" s="7">
        <v>13</v>
      </c>
      <c r="B25" s="21">
        <v>2</v>
      </c>
      <c r="C25" s="21">
        <v>5</v>
      </c>
      <c r="D25" s="21">
        <v>7</v>
      </c>
      <c r="E25" s="8">
        <f t="shared" si="7"/>
        <v>0.2857142857142857</v>
      </c>
      <c r="F25" s="8">
        <f t="shared" si="8"/>
        <v>0.7142857142857143</v>
      </c>
      <c r="G25" s="29"/>
      <c r="H25" s="21">
        <v>1</v>
      </c>
      <c r="I25" s="21">
        <v>5</v>
      </c>
      <c r="J25" s="21">
        <v>6</v>
      </c>
      <c r="K25" s="8">
        <f t="shared" si="3"/>
        <v>0.5</v>
      </c>
      <c r="L25" s="8">
        <f t="shared" si="4"/>
        <v>1</v>
      </c>
      <c r="M25" s="49">
        <f t="shared" si="5"/>
        <v>0.8571428571428571</v>
      </c>
      <c r="N25" s="43">
        <v>1</v>
      </c>
      <c r="O25" s="21">
        <v>3</v>
      </c>
      <c r="P25" s="21">
        <v>4</v>
      </c>
      <c r="Q25" s="8">
        <f t="shared" si="6"/>
        <v>1</v>
      </c>
      <c r="R25" s="8">
        <f t="shared" si="1"/>
        <v>0.6</v>
      </c>
      <c r="S25" s="8">
        <f t="shared" si="2"/>
        <v>0.66666666666666663</v>
      </c>
    </row>
    <row r="26" spans="1:19" x14ac:dyDescent="0.2">
      <c r="A26" s="7">
        <v>14</v>
      </c>
      <c r="B26" s="21">
        <v>6</v>
      </c>
      <c r="C26" s="21">
        <v>1</v>
      </c>
      <c r="D26" s="21">
        <v>7</v>
      </c>
      <c r="E26" s="8">
        <f t="shared" si="7"/>
        <v>0.8571428571428571</v>
      </c>
      <c r="F26" s="8">
        <f t="shared" si="8"/>
        <v>0.14285714285714285</v>
      </c>
      <c r="G26" s="29"/>
      <c r="H26" s="21">
        <v>6</v>
      </c>
      <c r="I26" s="21">
        <v>1</v>
      </c>
      <c r="J26" s="21">
        <v>7</v>
      </c>
      <c r="K26" s="8">
        <f t="shared" si="3"/>
        <v>1</v>
      </c>
      <c r="L26" s="8">
        <f t="shared" si="4"/>
        <v>1</v>
      </c>
      <c r="M26" s="49">
        <f t="shared" si="5"/>
        <v>1</v>
      </c>
      <c r="N26" s="43">
        <v>1</v>
      </c>
      <c r="O26" s="21"/>
      <c r="P26" s="21">
        <v>1</v>
      </c>
      <c r="Q26" s="8">
        <f t="shared" si="6"/>
        <v>0.16666666666666666</v>
      </c>
      <c r="R26" s="8">
        <f t="shared" si="1"/>
        <v>0</v>
      </c>
      <c r="S26" s="8">
        <f t="shared" si="2"/>
        <v>0.14285714285714285</v>
      </c>
    </row>
    <row r="27" spans="1:19" x14ac:dyDescent="0.2">
      <c r="A27" s="7">
        <v>15</v>
      </c>
      <c r="B27" s="21">
        <v>4</v>
      </c>
      <c r="C27" s="21">
        <v>3</v>
      </c>
      <c r="D27" s="21">
        <v>7</v>
      </c>
      <c r="E27" s="8">
        <f t="shared" si="7"/>
        <v>0.5714285714285714</v>
      </c>
      <c r="F27" s="8">
        <f t="shared" si="8"/>
        <v>0.42857142857142855</v>
      </c>
      <c r="G27" s="29"/>
      <c r="H27" s="21">
        <v>4</v>
      </c>
      <c r="I27" s="21">
        <v>1</v>
      </c>
      <c r="J27" s="21">
        <v>5</v>
      </c>
      <c r="K27" s="8">
        <f t="shared" si="3"/>
        <v>1</v>
      </c>
      <c r="L27" s="8">
        <f t="shared" si="4"/>
        <v>0.33333333333333331</v>
      </c>
      <c r="M27" s="49">
        <f t="shared" si="5"/>
        <v>0.7142857142857143</v>
      </c>
      <c r="N27" s="43">
        <v>3</v>
      </c>
      <c r="O27" s="21">
        <v>1</v>
      </c>
      <c r="P27" s="21">
        <v>4</v>
      </c>
      <c r="Q27" s="8">
        <f t="shared" si="6"/>
        <v>0.75</v>
      </c>
      <c r="R27" s="8">
        <f t="shared" si="1"/>
        <v>1</v>
      </c>
      <c r="S27" s="8">
        <f t="shared" si="2"/>
        <v>0.8</v>
      </c>
    </row>
    <row r="28" spans="1:19" x14ac:dyDescent="0.2">
      <c r="A28" s="11" t="s">
        <v>4</v>
      </c>
      <c r="B28" s="20">
        <v>149</v>
      </c>
      <c r="C28" s="20">
        <v>96</v>
      </c>
      <c r="D28" s="20">
        <v>245</v>
      </c>
      <c r="E28" s="12">
        <f t="shared" si="7"/>
        <v>0.60816326530612241</v>
      </c>
      <c r="F28" s="12">
        <f t="shared" si="8"/>
        <v>0.39183673469387753</v>
      </c>
      <c r="G28" s="28"/>
      <c r="H28" s="35">
        <v>134</v>
      </c>
      <c r="I28" s="35">
        <v>83</v>
      </c>
      <c r="J28" s="35">
        <v>217</v>
      </c>
      <c r="K28" s="36">
        <f t="shared" si="3"/>
        <v>0.89932885906040272</v>
      </c>
      <c r="L28" s="36">
        <f t="shared" si="4"/>
        <v>0.86458333333333337</v>
      </c>
      <c r="M28" s="48">
        <f t="shared" si="5"/>
        <v>0.88571428571428568</v>
      </c>
      <c r="N28" s="42">
        <v>76</v>
      </c>
      <c r="O28" s="35">
        <v>48</v>
      </c>
      <c r="P28" s="35">
        <v>124</v>
      </c>
      <c r="Q28" s="36">
        <f t="shared" si="6"/>
        <v>0.56716417910447758</v>
      </c>
      <c r="R28" s="36">
        <f t="shared" si="1"/>
        <v>0.57831325301204817</v>
      </c>
      <c r="S28" s="36">
        <f t="shared" si="2"/>
        <v>0.5714285714285714</v>
      </c>
    </row>
    <row r="29" spans="1:19" x14ac:dyDescent="0.2">
      <c r="A29" s="7">
        <v>16</v>
      </c>
      <c r="B29" s="21">
        <v>15</v>
      </c>
      <c r="C29" s="21">
        <v>11</v>
      </c>
      <c r="D29" s="21">
        <v>26</v>
      </c>
      <c r="E29" s="8">
        <f t="shared" si="7"/>
        <v>0.57692307692307687</v>
      </c>
      <c r="F29" s="8">
        <f t="shared" si="8"/>
        <v>0.42307692307692307</v>
      </c>
      <c r="G29" s="29"/>
      <c r="H29" s="21">
        <v>14</v>
      </c>
      <c r="I29" s="21">
        <v>10</v>
      </c>
      <c r="J29" s="21">
        <v>24</v>
      </c>
      <c r="K29" s="8">
        <f t="shared" si="3"/>
        <v>0.93333333333333335</v>
      </c>
      <c r="L29" s="8">
        <f t="shared" si="4"/>
        <v>0.90909090909090906</v>
      </c>
      <c r="M29" s="49">
        <f t="shared" si="5"/>
        <v>0.92307692307692313</v>
      </c>
      <c r="N29" s="43">
        <v>11</v>
      </c>
      <c r="O29" s="21">
        <v>7</v>
      </c>
      <c r="P29" s="21">
        <v>18</v>
      </c>
      <c r="Q29" s="8">
        <f t="shared" si="6"/>
        <v>0.7857142857142857</v>
      </c>
      <c r="R29" s="8">
        <f t="shared" si="1"/>
        <v>0.7</v>
      </c>
      <c r="S29" s="8">
        <f t="shared" si="2"/>
        <v>0.75</v>
      </c>
    </row>
    <row r="30" spans="1:19" x14ac:dyDescent="0.2">
      <c r="A30" s="7">
        <v>17</v>
      </c>
      <c r="B30" s="21">
        <v>40</v>
      </c>
      <c r="C30" s="21">
        <v>11</v>
      </c>
      <c r="D30" s="21">
        <v>51</v>
      </c>
      <c r="E30" s="8">
        <f t="shared" si="7"/>
        <v>0.78431372549019607</v>
      </c>
      <c r="F30" s="8">
        <f t="shared" si="8"/>
        <v>0.21568627450980393</v>
      </c>
      <c r="G30" s="29"/>
      <c r="H30" s="21">
        <v>37</v>
      </c>
      <c r="I30" s="21">
        <v>10</v>
      </c>
      <c r="J30" s="21">
        <v>47</v>
      </c>
      <c r="K30" s="8">
        <f t="shared" si="3"/>
        <v>0.92500000000000004</v>
      </c>
      <c r="L30" s="8">
        <f t="shared" si="4"/>
        <v>0.90909090909090906</v>
      </c>
      <c r="M30" s="49">
        <f t="shared" si="5"/>
        <v>0.92156862745098034</v>
      </c>
      <c r="N30" s="43">
        <v>15</v>
      </c>
      <c r="O30" s="21">
        <v>4</v>
      </c>
      <c r="P30" s="21">
        <v>19</v>
      </c>
      <c r="Q30" s="8">
        <f t="shared" si="6"/>
        <v>0.40540540540540543</v>
      </c>
      <c r="R30" s="8">
        <f t="shared" si="1"/>
        <v>0.4</v>
      </c>
      <c r="S30" s="8">
        <f t="shared" si="2"/>
        <v>0.40425531914893614</v>
      </c>
    </row>
    <row r="31" spans="1:19" x14ac:dyDescent="0.2">
      <c r="A31" s="7">
        <v>18</v>
      </c>
      <c r="B31" s="21">
        <v>12</v>
      </c>
      <c r="C31" s="21">
        <v>13</v>
      </c>
      <c r="D31" s="21">
        <v>25</v>
      </c>
      <c r="E31" s="8">
        <f t="shared" si="7"/>
        <v>0.48</v>
      </c>
      <c r="F31" s="8">
        <f t="shared" si="8"/>
        <v>0.52</v>
      </c>
      <c r="G31" s="29"/>
      <c r="H31" s="21">
        <v>9</v>
      </c>
      <c r="I31" s="21">
        <v>12</v>
      </c>
      <c r="J31" s="21">
        <v>21</v>
      </c>
      <c r="K31" s="8">
        <f t="shared" si="3"/>
        <v>0.75</v>
      </c>
      <c r="L31" s="8">
        <f t="shared" si="4"/>
        <v>0.92307692307692313</v>
      </c>
      <c r="M31" s="49">
        <f t="shared" si="5"/>
        <v>0.84</v>
      </c>
      <c r="N31" s="43">
        <v>1</v>
      </c>
      <c r="O31" s="21">
        <v>4</v>
      </c>
      <c r="P31" s="21">
        <v>5</v>
      </c>
      <c r="Q31" s="8">
        <f t="shared" si="6"/>
        <v>0.1111111111111111</v>
      </c>
      <c r="R31" s="8">
        <f t="shared" si="1"/>
        <v>0.33333333333333331</v>
      </c>
      <c r="S31" s="8">
        <f t="shared" si="2"/>
        <v>0.23809523809523808</v>
      </c>
    </row>
    <row r="32" spans="1:19" x14ac:dyDescent="0.2">
      <c r="A32" s="7">
        <v>19</v>
      </c>
      <c r="B32" s="21">
        <v>17</v>
      </c>
      <c r="C32" s="21">
        <v>18</v>
      </c>
      <c r="D32" s="21">
        <v>35</v>
      </c>
      <c r="E32" s="8">
        <f t="shared" si="7"/>
        <v>0.48571428571428571</v>
      </c>
      <c r="F32" s="8">
        <f t="shared" si="8"/>
        <v>0.51428571428571423</v>
      </c>
      <c r="G32" s="29"/>
      <c r="H32" s="21">
        <v>15</v>
      </c>
      <c r="I32" s="21">
        <v>13</v>
      </c>
      <c r="J32" s="21">
        <v>28</v>
      </c>
      <c r="K32" s="8">
        <f t="shared" si="3"/>
        <v>0.88235294117647056</v>
      </c>
      <c r="L32" s="8">
        <f t="shared" si="4"/>
        <v>0.72222222222222221</v>
      </c>
      <c r="M32" s="49">
        <f t="shared" si="5"/>
        <v>0.8</v>
      </c>
      <c r="N32" s="43">
        <v>12</v>
      </c>
      <c r="O32" s="21">
        <v>9</v>
      </c>
      <c r="P32" s="21">
        <v>21</v>
      </c>
      <c r="Q32" s="8">
        <f t="shared" si="6"/>
        <v>0.8</v>
      </c>
      <c r="R32" s="8">
        <f t="shared" si="1"/>
        <v>0.69230769230769229</v>
      </c>
      <c r="S32" s="8">
        <f t="shared" si="2"/>
        <v>0.75</v>
      </c>
    </row>
    <row r="33" spans="1:19" x14ac:dyDescent="0.2">
      <c r="A33" s="7">
        <v>20</v>
      </c>
      <c r="B33" s="21">
        <v>13</v>
      </c>
      <c r="C33" s="21">
        <v>11</v>
      </c>
      <c r="D33" s="21">
        <v>24</v>
      </c>
      <c r="E33" s="8">
        <f t="shared" si="7"/>
        <v>0.54166666666666663</v>
      </c>
      <c r="F33" s="8">
        <f t="shared" si="8"/>
        <v>0.45833333333333331</v>
      </c>
      <c r="G33" s="29"/>
      <c r="H33" s="21">
        <v>10</v>
      </c>
      <c r="I33" s="21">
        <v>11</v>
      </c>
      <c r="J33" s="21">
        <v>21</v>
      </c>
      <c r="K33" s="8">
        <f t="shared" si="3"/>
        <v>0.76923076923076927</v>
      </c>
      <c r="L33" s="8">
        <f t="shared" si="4"/>
        <v>1</v>
      </c>
      <c r="M33" s="49">
        <f t="shared" si="5"/>
        <v>0.875</v>
      </c>
      <c r="N33" s="43">
        <v>7</v>
      </c>
      <c r="O33" s="21">
        <v>8</v>
      </c>
      <c r="P33" s="21">
        <v>15</v>
      </c>
      <c r="Q33" s="8">
        <f t="shared" si="6"/>
        <v>0.7</v>
      </c>
      <c r="R33" s="8">
        <f t="shared" si="1"/>
        <v>0.72727272727272729</v>
      </c>
      <c r="S33" s="8">
        <f t="shared" si="2"/>
        <v>0.7142857142857143</v>
      </c>
    </row>
    <row r="34" spans="1:19" x14ac:dyDescent="0.2">
      <c r="A34" s="7">
        <v>21</v>
      </c>
      <c r="B34" s="21">
        <v>20</v>
      </c>
      <c r="C34" s="21">
        <v>13</v>
      </c>
      <c r="D34" s="21">
        <v>33</v>
      </c>
      <c r="E34" s="8">
        <f t="shared" si="7"/>
        <v>0.60606060606060608</v>
      </c>
      <c r="F34" s="8">
        <f t="shared" si="8"/>
        <v>0.39393939393939392</v>
      </c>
      <c r="G34" s="29"/>
      <c r="H34" s="21">
        <v>16</v>
      </c>
      <c r="I34" s="21">
        <v>11</v>
      </c>
      <c r="J34" s="21">
        <v>27</v>
      </c>
      <c r="K34" s="8">
        <f t="shared" si="3"/>
        <v>0.8</v>
      </c>
      <c r="L34" s="8">
        <f t="shared" si="4"/>
        <v>0.84615384615384615</v>
      </c>
      <c r="M34" s="49">
        <f t="shared" si="5"/>
        <v>0.81818181818181823</v>
      </c>
      <c r="N34" s="43">
        <v>7</v>
      </c>
      <c r="O34" s="21">
        <v>7</v>
      </c>
      <c r="P34" s="21">
        <v>14</v>
      </c>
      <c r="Q34" s="8">
        <f t="shared" si="6"/>
        <v>0.4375</v>
      </c>
      <c r="R34" s="8">
        <f t="shared" si="1"/>
        <v>0.63636363636363635</v>
      </c>
      <c r="S34" s="8">
        <f t="shared" si="2"/>
        <v>0.51851851851851849</v>
      </c>
    </row>
    <row r="35" spans="1:19" x14ac:dyDescent="0.2">
      <c r="A35" s="7">
        <v>22</v>
      </c>
      <c r="B35" s="21">
        <v>31</v>
      </c>
      <c r="C35" s="21">
        <v>17</v>
      </c>
      <c r="D35" s="21">
        <v>48</v>
      </c>
      <c r="E35" s="8">
        <f t="shared" si="7"/>
        <v>0.64583333333333337</v>
      </c>
      <c r="F35" s="8">
        <f t="shared" si="8"/>
        <v>0.35416666666666669</v>
      </c>
      <c r="G35" s="29"/>
      <c r="H35" s="21">
        <v>30</v>
      </c>
      <c r="I35" s="21">
        <v>14</v>
      </c>
      <c r="J35" s="21">
        <v>44</v>
      </c>
      <c r="K35" s="8">
        <f t="shared" si="3"/>
        <v>0.967741935483871</v>
      </c>
      <c r="L35" s="8">
        <f t="shared" si="4"/>
        <v>0.82352941176470584</v>
      </c>
      <c r="M35" s="49">
        <f t="shared" si="5"/>
        <v>0.91666666666666663</v>
      </c>
      <c r="N35" s="43">
        <v>18</v>
      </c>
      <c r="O35" s="21">
        <v>6</v>
      </c>
      <c r="P35" s="21">
        <v>24</v>
      </c>
      <c r="Q35" s="8">
        <f t="shared" si="6"/>
        <v>0.6</v>
      </c>
      <c r="R35" s="8">
        <f t="shared" si="1"/>
        <v>0.42857142857142855</v>
      </c>
      <c r="S35" s="8">
        <f t="shared" si="2"/>
        <v>0.54545454545454541</v>
      </c>
    </row>
    <row r="36" spans="1:19" x14ac:dyDescent="0.2">
      <c r="A36" s="7">
        <v>23</v>
      </c>
      <c r="B36" s="21">
        <v>6</v>
      </c>
      <c r="C36" s="21">
        <v>5</v>
      </c>
      <c r="D36" s="21">
        <v>11</v>
      </c>
      <c r="E36" s="8">
        <f t="shared" si="7"/>
        <v>0.54545454545454541</v>
      </c>
      <c r="F36" s="8">
        <f t="shared" si="8"/>
        <v>0.45454545454545453</v>
      </c>
      <c r="G36" s="29"/>
      <c r="H36" s="21">
        <v>5</v>
      </c>
      <c r="I36" s="21">
        <v>5</v>
      </c>
      <c r="J36" s="21">
        <v>10</v>
      </c>
      <c r="K36" s="8">
        <f t="shared" si="3"/>
        <v>0.83333333333333337</v>
      </c>
      <c r="L36" s="8">
        <f t="shared" si="4"/>
        <v>1</v>
      </c>
      <c r="M36" s="49">
        <f t="shared" si="5"/>
        <v>0.90909090909090906</v>
      </c>
      <c r="N36" s="43">
        <v>5</v>
      </c>
      <c r="O36" s="21">
        <v>5</v>
      </c>
      <c r="P36" s="21">
        <v>10</v>
      </c>
      <c r="Q36" s="8">
        <f t="shared" si="6"/>
        <v>1</v>
      </c>
      <c r="R36" s="8">
        <f t="shared" si="1"/>
        <v>1</v>
      </c>
      <c r="S36" s="8">
        <f t="shared" si="2"/>
        <v>1</v>
      </c>
    </row>
    <row r="37" spans="1:19" x14ac:dyDescent="0.2">
      <c r="A37" s="7">
        <v>24</v>
      </c>
      <c r="B37" s="21">
        <v>5</v>
      </c>
      <c r="C37" s="21">
        <v>5</v>
      </c>
      <c r="D37" s="21">
        <v>10</v>
      </c>
      <c r="E37" s="8">
        <f t="shared" si="7"/>
        <v>0.5</v>
      </c>
      <c r="F37" s="8">
        <f t="shared" si="8"/>
        <v>0.5</v>
      </c>
      <c r="G37" s="29"/>
      <c r="H37" s="21">
        <v>5</v>
      </c>
      <c r="I37" s="21">
        <v>4</v>
      </c>
      <c r="J37" s="21">
        <v>9</v>
      </c>
      <c r="K37" s="8">
        <f t="shared" si="3"/>
        <v>1</v>
      </c>
      <c r="L37" s="8">
        <f t="shared" si="4"/>
        <v>0.8</v>
      </c>
      <c r="M37" s="49">
        <f t="shared" si="5"/>
        <v>0.9</v>
      </c>
      <c r="N37" s="43">
        <v>3</v>
      </c>
      <c r="O37" s="21">
        <v>3</v>
      </c>
      <c r="P37" s="21">
        <v>6</v>
      </c>
      <c r="Q37" s="8">
        <f t="shared" si="6"/>
        <v>0.6</v>
      </c>
      <c r="R37" s="8">
        <f t="shared" si="1"/>
        <v>0.75</v>
      </c>
      <c r="S37" s="8">
        <f t="shared" si="2"/>
        <v>0.66666666666666663</v>
      </c>
    </row>
    <row r="38" spans="1:19" x14ac:dyDescent="0.2">
      <c r="A38" s="11" t="s">
        <v>31</v>
      </c>
      <c r="B38" s="20">
        <v>36</v>
      </c>
      <c r="C38" s="20">
        <v>16</v>
      </c>
      <c r="D38" s="20">
        <v>52</v>
      </c>
      <c r="E38" s="12">
        <f t="shared" si="7"/>
        <v>0.69230769230769229</v>
      </c>
      <c r="F38" s="12">
        <f t="shared" si="8"/>
        <v>0.30769230769230771</v>
      </c>
      <c r="G38" s="28"/>
      <c r="H38" s="35">
        <v>31</v>
      </c>
      <c r="I38" s="35">
        <v>15</v>
      </c>
      <c r="J38" s="35">
        <v>46</v>
      </c>
      <c r="K38" s="36">
        <f t="shared" si="3"/>
        <v>0.86111111111111116</v>
      </c>
      <c r="L38" s="36">
        <f t="shared" si="4"/>
        <v>0.9375</v>
      </c>
      <c r="M38" s="48">
        <f t="shared" si="5"/>
        <v>0.88461538461538458</v>
      </c>
      <c r="N38" s="42">
        <v>20</v>
      </c>
      <c r="O38" s="35">
        <v>9</v>
      </c>
      <c r="P38" s="35">
        <v>29</v>
      </c>
      <c r="Q38" s="36">
        <f t="shared" si="6"/>
        <v>0.64516129032258063</v>
      </c>
      <c r="R38" s="36">
        <f t="shared" si="1"/>
        <v>0.6</v>
      </c>
      <c r="S38" s="36">
        <f t="shared" si="2"/>
        <v>0.63043478260869568</v>
      </c>
    </row>
    <row r="39" spans="1:19" x14ac:dyDescent="0.2">
      <c r="A39" s="7">
        <v>70</v>
      </c>
      <c r="B39" s="21">
        <v>7</v>
      </c>
      <c r="C39" s="21">
        <v>10</v>
      </c>
      <c r="D39" s="21">
        <v>17</v>
      </c>
      <c r="E39" s="8">
        <f t="shared" si="7"/>
        <v>0.41176470588235292</v>
      </c>
      <c r="F39" s="8">
        <f t="shared" si="8"/>
        <v>0.58823529411764708</v>
      </c>
      <c r="G39" s="29"/>
      <c r="H39" s="21">
        <v>5</v>
      </c>
      <c r="I39" s="21">
        <v>9</v>
      </c>
      <c r="J39" s="21">
        <v>14</v>
      </c>
      <c r="K39" s="8">
        <f t="shared" si="3"/>
        <v>0.7142857142857143</v>
      </c>
      <c r="L39" s="8">
        <f t="shared" si="4"/>
        <v>0.9</v>
      </c>
      <c r="M39" s="49">
        <f t="shared" si="5"/>
        <v>0.82352941176470584</v>
      </c>
      <c r="N39" s="43">
        <v>4</v>
      </c>
      <c r="O39" s="21">
        <v>5</v>
      </c>
      <c r="P39" s="21">
        <v>9</v>
      </c>
      <c r="Q39" s="8">
        <f t="shared" si="6"/>
        <v>0.8</v>
      </c>
      <c r="R39" s="8">
        <f t="shared" si="1"/>
        <v>0.55555555555555558</v>
      </c>
      <c r="S39" s="8">
        <f t="shared" si="2"/>
        <v>0.6428571428571429</v>
      </c>
    </row>
    <row r="40" spans="1:19" x14ac:dyDescent="0.2">
      <c r="A40" s="7">
        <v>71</v>
      </c>
      <c r="B40" s="21">
        <v>7</v>
      </c>
      <c r="C40" s="21">
        <v>2</v>
      </c>
      <c r="D40" s="21">
        <v>9</v>
      </c>
      <c r="E40" s="8">
        <f t="shared" si="7"/>
        <v>0.77777777777777779</v>
      </c>
      <c r="F40" s="8">
        <f t="shared" si="8"/>
        <v>0.22222222222222221</v>
      </c>
      <c r="G40" s="29"/>
      <c r="H40" s="21">
        <v>6</v>
      </c>
      <c r="I40" s="21">
        <v>2</v>
      </c>
      <c r="J40" s="21">
        <v>8</v>
      </c>
      <c r="K40" s="8">
        <f t="shared" si="3"/>
        <v>0.8571428571428571</v>
      </c>
      <c r="L40" s="8">
        <f t="shared" si="4"/>
        <v>1</v>
      </c>
      <c r="M40" s="49">
        <f t="shared" si="5"/>
        <v>0.88888888888888884</v>
      </c>
      <c r="N40" s="43">
        <v>3</v>
      </c>
      <c r="O40" s="21">
        <v>2</v>
      </c>
      <c r="P40" s="21">
        <v>5</v>
      </c>
      <c r="Q40" s="8">
        <f t="shared" si="6"/>
        <v>0.5</v>
      </c>
      <c r="R40" s="8">
        <f t="shared" si="1"/>
        <v>1</v>
      </c>
      <c r="S40" s="8">
        <f t="shared" si="2"/>
        <v>0.625</v>
      </c>
    </row>
    <row r="41" spans="1:19" x14ac:dyDescent="0.2">
      <c r="A41" s="7">
        <v>72</v>
      </c>
      <c r="B41" s="21">
        <v>13</v>
      </c>
      <c r="C41" s="21">
        <v>4</v>
      </c>
      <c r="D41" s="21">
        <v>17</v>
      </c>
      <c r="E41" s="8">
        <f t="shared" si="7"/>
        <v>0.76470588235294112</v>
      </c>
      <c r="F41" s="8">
        <f t="shared" si="8"/>
        <v>0.23529411764705882</v>
      </c>
      <c r="G41" s="29"/>
      <c r="H41" s="21">
        <v>12</v>
      </c>
      <c r="I41" s="21">
        <v>4</v>
      </c>
      <c r="J41" s="21">
        <v>16</v>
      </c>
      <c r="K41" s="8">
        <f t="shared" si="3"/>
        <v>0.92307692307692313</v>
      </c>
      <c r="L41" s="8">
        <f t="shared" si="4"/>
        <v>1</v>
      </c>
      <c r="M41" s="49">
        <f t="shared" si="5"/>
        <v>0.94117647058823528</v>
      </c>
      <c r="N41" s="43">
        <v>7</v>
      </c>
      <c r="O41" s="21">
        <v>2</v>
      </c>
      <c r="P41" s="21">
        <v>9</v>
      </c>
      <c r="Q41" s="8">
        <f t="shared" si="6"/>
        <v>0.58333333333333337</v>
      </c>
      <c r="R41" s="8">
        <f t="shared" si="1"/>
        <v>0.5</v>
      </c>
      <c r="S41" s="8">
        <f t="shared" si="2"/>
        <v>0.5625</v>
      </c>
    </row>
    <row r="42" spans="1:19" x14ac:dyDescent="0.2">
      <c r="A42" s="7">
        <v>73</v>
      </c>
      <c r="B42" s="21">
        <v>1</v>
      </c>
      <c r="C42" s="21"/>
      <c r="D42" s="21">
        <v>1</v>
      </c>
      <c r="E42" s="8">
        <f t="shared" si="7"/>
        <v>1</v>
      </c>
      <c r="F42" s="8">
        <f t="shared" si="8"/>
        <v>0</v>
      </c>
      <c r="G42" s="29"/>
      <c r="H42" s="21">
        <v>1</v>
      </c>
      <c r="I42" s="21"/>
      <c r="J42" s="21">
        <v>1</v>
      </c>
      <c r="K42" s="8">
        <f t="shared" si="3"/>
        <v>1</v>
      </c>
      <c r="L42" s="8" t="str">
        <f t="shared" si="4"/>
        <v/>
      </c>
      <c r="M42" s="49">
        <f t="shared" si="5"/>
        <v>1</v>
      </c>
      <c r="N42" s="43"/>
      <c r="O42" s="21"/>
      <c r="P42" s="21"/>
      <c r="Q42" s="8">
        <f t="shared" si="6"/>
        <v>0</v>
      </c>
      <c r="R42" s="8" t="str">
        <f t="shared" si="1"/>
        <v/>
      </c>
      <c r="S42" s="8">
        <f t="shared" si="2"/>
        <v>0</v>
      </c>
    </row>
    <row r="43" spans="1:19" x14ac:dyDescent="0.2">
      <c r="A43" s="7">
        <v>74</v>
      </c>
      <c r="B43" s="21">
        <v>8</v>
      </c>
      <c r="C43" s="21"/>
      <c r="D43" s="21">
        <v>8</v>
      </c>
      <c r="E43" s="8">
        <f t="shared" si="7"/>
        <v>1</v>
      </c>
      <c r="F43" s="8">
        <f t="shared" si="8"/>
        <v>0</v>
      </c>
      <c r="G43" s="29"/>
      <c r="H43" s="21">
        <v>7</v>
      </c>
      <c r="I43" s="21"/>
      <c r="J43" s="21">
        <v>7</v>
      </c>
      <c r="K43" s="8">
        <f t="shared" si="3"/>
        <v>0.875</v>
      </c>
      <c r="L43" s="8" t="str">
        <f t="shared" si="4"/>
        <v/>
      </c>
      <c r="M43" s="49">
        <f t="shared" si="5"/>
        <v>0.875</v>
      </c>
      <c r="N43" s="43">
        <v>6</v>
      </c>
      <c r="O43" s="21"/>
      <c r="P43" s="21">
        <v>6</v>
      </c>
      <c r="Q43" s="8">
        <f t="shared" si="6"/>
        <v>0.8571428571428571</v>
      </c>
      <c r="R43" s="8" t="str">
        <f t="shared" si="1"/>
        <v/>
      </c>
      <c r="S43" s="8">
        <f t="shared" si="2"/>
        <v>0.8571428571428571</v>
      </c>
    </row>
    <row r="44" spans="1:19" x14ac:dyDescent="0.2">
      <c r="A44" s="11" t="s">
        <v>32</v>
      </c>
      <c r="B44" s="20">
        <v>7</v>
      </c>
      <c r="C44" s="20">
        <v>4</v>
      </c>
      <c r="D44" s="20">
        <v>11</v>
      </c>
      <c r="E44" s="12">
        <f t="shared" si="7"/>
        <v>0.63636363636363635</v>
      </c>
      <c r="F44" s="12">
        <f t="shared" si="8"/>
        <v>0.36363636363636365</v>
      </c>
      <c r="G44" s="28"/>
      <c r="H44" s="35">
        <v>7</v>
      </c>
      <c r="I44" s="35">
        <v>4</v>
      </c>
      <c r="J44" s="35">
        <v>11</v>
      </c>
      <c r="K44" s="36">
        <f t="shared" si="3"/>
        <v>1</v>
      </c>
      <c r="L44" s="36">
        <f t="shared" si="4"/>
        <v>1</v>
      </c>
      <c r="M44" s="48">
        <f t="shared" si="5"/>
        <v>1</v>
      </c>
      <c r="N44" s="42">
        <v>5</v>
      </c>
      <c r="O44" s="35">
        <v>1</v>
      </c>
      <c r="P44" s="35">
        <v>6</v>
      </c>
      <c r="Q44" s="36">
        <f t="shared" si="6"/>
        <v>0.7142857142857143</v>
      </c>
      <c r="R44" s="36">
        <f t="shared" si="1"/>
        <v>0.25</v>
      </c>
      <c r="S44" s="36">
        <f t="shared" si="2"/>
        <v>0.54545454545454541</v>
      </c>
    </row>
    <row r="45" spans="1:19" x14ac:dyDescent="0.2">
      <c r="A45" s="7">
        <v>76</v>
      </c>
      <c r="B45" s="21">
        <v>5</v>
      </c>
      <c r="C45" s="21">
        <v>2</v>
      </c>
      <c r="D45" s="21">
        <v>7</v>
      </c>
      <c r="E45" s="8">
        <f t="shared" si="7"/>
        <v>0.7142857142857143</v>
      </c>
      <c r="F45" s="8">
        <f t="shared" si="8"/>
        <v>0.2857142857142857</v>
      </c>
      <c r="G45" s="29"/>
      <c r="H45" s="21">
        <v>5</v>
      </c>
      <c r="I45" s="21">
        <v>2</v>
      </c>
      <c r="J45" s="21">
        <v>7</v>
      </c>
      <c r="K45" s="8">
        <f t="shared" si="3"/>
        <v>1</v>
      </c>
      <c r="L45" s="8">
        <f t="shared" si="4"/>
        <v>1</v>
      </c>
      <c r="M45" s="49">
        <f t="shared" si="5"/>
        <v>1</v>
      </c>
      <c r="N45" s="43">
        <v>3</v>
      </c>
      <c r="O45" s="21"/>
      <c r="P45" s="21">
        <v>3</v>
      </c>
      <c r="Q45" s="8">
        <f t="shared" si="6"/>
        <v>0.6</v>
      </c>
      <c r="R45" s="8">
        <f t="shared" si="1"/>
        <v>0</v>
      </c>
      <c r="S45" s="8">
        <f t="shared" si="2"/>
        <v>0.42857142857142855</v>
      </c>
    </row>
    <row r="46" spans="1:19" x14ac:dyDescent="0.2">
      <c r="A46" s="7">
        <v>77</v>
      </c>
      <c r="B46" s="21">
        <v>2</v>
      </c>
      <c r="C46" s="21">
        <v>2</v>
      </c>
      <c r="D46" s="21">
        <v>4</v>
      </c>
      <c r="E46" s="8">
        <f t="shared" si="7"/>
        <v>0.5</v>
      </c>
      <c r="F46" s="8">
        <f t="shared" si="8"/>
        <v>0.5</v>
      </c>
      <c r="G46" s="29"/>
      <c r="H46" s="21">
        <v>2</v>
      </c>
      <c r="I46" s="21">
        <v>2</v>
      </c>
      <c r="J46" s="21">
        <v>4</v>
      </c>
      <c r="K46" s="8">
        <f t="shared" si="3"/>
        <v>1</v>
      </c>
      <c r="L46" s="8">
        <f t="shared" si="4"/>
        <v>1</v>
      </c>
      <c r="M46" s="49">
        <f t="shared" si="5"/>
        <v>1</v>
      </c>
      <c r="N46" s="43">
        <v>2</v>
      </c>
      <c r="O46" s="21">
        <v>1</v>
      </c>
      <c r="P46" s="21">
        <v>3</v>
      </c>
      <c r="Q46" s="8">
        <f t="shared" si="6"/>
        <v>1</v>
      </c>
      <c r="R46" s="8">
        <f t="shared" si="1"/>
        <v>0.5</v>
      </c>
      <c r="S46" s="8">
        <f t="shared" si="2"/>
        <v>0.75</v>
      </c>
    </row>
    <row r="47" spans="1:19" x14ac:dyDescent="0.2">
      <c r="A47" s="9" t="s">
        <v>5</v>
      </c>
      <c r="B47" s="19">
        <v>678</v>
      </c>
      <c r="C47" s="19">
        <v>217</v>
      </c>
      <c r="D47" s="19">
        <v>895</v>
      </c>
      <c r="E47" s="10">
        <f t="shared" si="7"/>
        <v>0.75754189944134076</v>
      </c>
      <c r="F47" s="10">
        <f t="shared" si="8"/>
        <v>0.24245810055865921</v>
      </c>
      <c r="G47" s="27"/>
      <c r="H47" s="33">
        <v>640</v>
      </c>
      <c r="I47" s="33">
        <v>206</v>
      </c>
      <c r="J47" s="33">
        <v>846</v>
      </c>
      <c r="K47" s="34">
        <f t="shared" si="3"/>
        <v>0.94395280235988199</v>
      </c>
      <c r="L47" s="34">
        <f t="shared" si="4"/>
        <v>0.94930875576036866</v>
      </c>
      <c r="M47" s="47">
        <f t="shared" si="5"/>
        <v>0.94525139664804469</v>
      </c>
      <c r="N47" s="41">
        <v>420</v>
      </c>
      <c r="O47" s="33">
        <v>157</v>
      </c>
      <c r="P47" s="33">
        <v>577</v>
      </c>
      <c r="Q47" s="34">
        <f t="shared" si="6"/>
        <v>0.65625</v>
      </c>
      <c r="R47" s="34">
        <f t="shared" si="1"/>
        <v>0.76213592233009708</v>
      </c>
      <c r="S47" s="34">
        <f t="shared" si="2"/>
        <v>0.68203309692671399</v>
      </c>
    </row>
    <row r="48" spans="1:19" x14ac:dyDescent="0.2">
      <c r="A48" s="11" t="s">
        <v>6</v>
      </c>
      <c r="B48" s="20">
        <v>247</v>
      </c>
      <c r="C48" s="20">
        <v>64</v>
      </c>
      <c r="D48" s="20">
        <v>311</v>
      </c>
      <c r="E48" s="12">
        <f t="shared" si="7"/>
        <v>0.79421221864951763</v>
      </c>
      <c r="F48" s="12">
        <f t="shared" si="8"/>
        <v>0.20578778135048231</v>
      </c>
      <c r="G48" s="28"/>
      <c r="H48" s="35">
        <v>232</v>
      </c>
      <c r="I48" s="35">
        <v>61</v>
      </c>
      <c r="J48" s="35">
        <v>293</v>
      </c>
      <c r="K48" s="36">
        <f t="shared" si="3"/>
        <v>0.93927125506072873</v>
      </c>
      <c r="L48" s="36">
        <f t="shared" si="4"/>
        <v>0.953125</v>
      </c>
      <c r="M48" s="48">
        <f t="shared" si="5"/>
        <v>0.94212218649517687</v>
      </c>
      <c r="N48" s="42">
        <v>135</v>
      </c>
      <c r="O48" s="35">
        <v>41</v>
      </c>
      <c r="P48" s="35">
        <v>176</v>
      </c>
      <c r="Q48" s="36">
        <f t="shared" si="6"/>
        <v>0.5818965517241379</v>
      </c>
      <c r="R48" s="36">
        <f t="shared" si="1"/>
        <v>0.67213114754098358</v>
      </c>
      <c r="S48" s="36">
        <f t="shared" si="2"/>
        <v>0.60068259385665534</v>
      </c>
    </row>
    <row r="49" spans="1:19" x14ac:dyDescent="0.2">
      <c r="A49" s="7">
        <v>25</v>
      </c>
      <c r="B49" s="21">
        <v>94</v>
      </c>
      <c r="C49" s="21">
        <v>17</v>
      </c>
      <c r="D49" s="21">
        <v>111</v>
      </c>
      <c r="E49" s="8">
        <f t="shared" si="7"/>
        <v>0.84684684684684686</v>
      </c>
      <c r="F49" s="8">
        <f t="shared" si="8"/>
        <v>0.15315315315315314</v>
      </c>
      <c r="G49" s="29"/>
      <c r="H49" s="21">
        <v>87</v>
      </c>
      <c r="I49" s="21">
        <v>16</v>
      </c>
      <c r="J49" s="21">
        <v>103</v>
      </c>
      <c r="K49" s="8">
        <f t="shared" si="3"/>
        <v>0.92553191489361697</v>
      </c>
      <c r="L49" s="8">
        <f t="shared" si="4"/>
        <v>0.94117647058823528</v>
      </c>
      <c r="M49" s="49">
        <f t="shared" si="5"/>
        <v>0.92792792792792789</v>
      </c>
      <c r="N49" s="43">
        <v>41</v>
      </c>
      <c r="O49" s="21">
        <v>7</v>
      </c>
      <c r="P49" s="21">
        <v>48</v>
      </c>
      <c r="Q49" s="8">
        <f t="shared" si="6"/>
        <v>0.47126436781609193</v>
      </c>
      <c r="R49" s="8">
        <f t="shared" si="1"/>
        <v>0.4375</v>
      </c>
      <c r="S49" s="8">
        <f t="shared" si="2"/>
        <v>0.46601941747572817</v>
      </c>
    </row>
    <row r="50" spans="1:19" x14ac:dyDescent="0.2">
      <c r="A50" s="7">
        <v>26</v>
      </c>
      <c r="B50" s="21">
        <v>84</v>
      </c>
      <c r="C50" s="21">
        <v>20</v>
      </c>
      <c r="D50" s="21">
        <v>104</v>
      </c>
      <c r="E50" s="8">
        <f t="shared" si="7"/>
        <v>0.80769230769230771</v>
      </c>
      <c r="F50" s="8">
        <f t="shared" si="8"/>
        <v>0.19230769230769232</v>
      </c>
      <c r="G50" s="29"/>
      <c r="H50" s="21">
        <v>78</v>
      </c>
      <c r="I50" s="21">
        <v>18</v>
      </c>
      <c r="J50" s="21">
        <v>96</v>
      </c>
      <c r="K50" s="8">
        <f t="shared" si="3"/>
        <v>0.9285714285714286</v>
      </c>
      <c r="L50" s="8">
        <f t="shared" si="4"/>
        <v>0.9</v>
      </c>
      <c r="M50" s="49">
        <f t="shared" si="5"/>
        <v>0.92307692307692313</v>
      </c>
      <c r="N50" s="43">
        <v>49</v>
      </c>
      <c r="O50" s="21">
        <v>12</v>
      </c>
      <c r="P50" s="21">
        <v>61</v>
      </c>
      <c r="Q50" s="8">
        <f t="shared" si="6"/>
        <v>0.62820512820512819</v>
      </c>
      <c r="R50" s="8">
        <f t="shared" si="1"/>
        <v>0.66666666666666663</v>
      </c>
      <c r="S50" s="8">
        <f t="shared" si="2"/>
        <v>0.63541666666666663</v>
      </c>
    </row>
    <row r="51" spans="1:19" x14ac:dyDescent="0.2">
      <c r="A51" s="7">
        <v>27</v>
      </c>
      <c r="B51" s="21">
        <v>100</v>
      </c>
      <c r="C51" s="21">
        <v>30</v>
      </c>
      <c r="D51" s="21">
        <v>130</v>
      </c>
      <c r="E51" s="8">
        <f t="shared" si="7"/>
        <v>0.76923076923076927</v>
      </c>
      <c r="F51" s="8">
        <f t="shared" si="8"/>
        <v>0.23076923076923078</v>
      </c>
      <c r="G51" s="29"/>
      <c r="H51" s="21">
        <v>93</v>
      </c>
      <c r="I51" s="21">
        <v>29</v>
      </c>
      <c r="J51" s="21">
        <v>122</v>
      </c>
      <c r="K51" s="8">
        <f t="shared" si="3"/>
        <v>0.93</v>
      </c>
      <c r="L51" s="8">
        <f t="shared" si="4"/>
        <v>0.96666666666666667</v>
      </c>
      <c r="M51" s="49">
        <f t="shared" si="5"/>
        <v>0.93846153846153846</v>
      </c>
      <c r="N51" s="43">
        <v>56</v>
      </c>
      <c r="O51" s="21">
        <v>22</v>
      </c>
      <c r="P51" s="21">
        <v>78</v>
      </c>
      <c r="Q51" s="8">
        <f t="shared" si="6"/>
        <v>0.60215053763440862</v>
      </c>
      <c r="R51" s="8">
        <f t="shared" si="1"/>
        <v>0.75862068965517238</v>
      </c>
      <c r="S51" s="8">
        <f t="shared" si="2"/>
        <v>0.63934426229508201</v>
      </c>
    </row>
    <row r="52" spans="1:19" x14ac:dyDescent="0.2">
      <c r="A52" s="11" t="s">
        <v>7</v>
      </c>
      <c r="B52" s="20">
        <v>93</v>
      </c>
      <c r="C52" s="20">
        <v>16</v>
      </c>
      <c r="D52" s="20">
        <v>109</v>
      </c>
      <c r="E52" s="12">
        <f t="shared" si="7"/>
        <v>0.85321100917431192</v>
      </c>
      <c r="F52" s="12">
        <f t="shared" si="8"/>
        <v>0.14678899082568808</v>
      </c>
      <c r="G52" s="28"/>
      <c r="H52" s="35">
        <v>87</v>
      </c>
      <c r="I52" s="35">
        <v>16</v>
      </c>
      <c r="J52" s="35">
        <v>103</v>
      </c>
      <c r="K52" s="36">
        <f t="shared" si="3"/>
        <v>0.93548387096774188</v>
      </c>
      <c r="L52" s="36">
        <f t="shared" si="4"/>
        <v>1</v>
      </c>
      <c r="M52" s="48">
        <f t="shared" si="5"/>
        <v>0.94495412844036697</v>
      </c>
      <c r="N52" s="42">
        <v>61</v>
      </c>
      <c r="O52" s="35">
        <v>11</v>
      </c>
      <c r="P52" s="35">
        <v>72</v>
      </c>
      <c r="Q52" s="36">
        <f t="shared" si="6"/>
        <v>0.70114942528735635</v>
      </c>
      <c r="R52" s="36">
        <f t="shared" si="1"/>
        <v>0.6875</v>
      </c>
      <c r="S52" s="36">
        <f t="shared" si="2"/>
        <v>0.69902912621359226</v>
      </c>
    </row>
    <row r="53" spans="1:19" x14ac:dyDescent="0.2">
      <c r="A53" s="7">
        <v>28</v>
      </c>
      <c r="B53" s="21">
        <v>54</v>
      </c>
      <c r="C53" s="21">
        <v>11</v>
      </c>
      <c r="D53" s="21">
        <v>65</v>
      </c>
      <c r="E53" s="8">
        <f t="shared" si="7"/>
        <v>0.83076923076923082</v>
      </c>
      <c r="F53" s="8">
        <f t="shared" si="8"/>
        <v>0.16923076923076924</v>
      </c>
      <c r="G53" s="29"/>
      <c r="H53" s="21">
        <v>51</v>
      </c>
      <c r="I53" s="21">
        <v>11</v>
      </c>
      <c r="J53" s="21">
        <v>62</v>
      </c>
      <c r="K53" s="8">
        <f t="shared" si="3"/>
        <v>0.94444444444444442</v>
      </c>
      <c r="L53" s="8">
        <f t="shared" si="4"/>
        <v>1</v>
      </c>
      <c r="M53" s="49">
        <f t="shared" si="5"/>
        <v>0.9538461538461539</v>
      </c>
      <c r="N53" s="43">
        <v>38</v>
      </c>
      <c r="O53" s="21">
        <v>9</v>
      </c>
      <c r="P53" s="21">
        <v>47</v>
      </c>
      <c r="Q53" s="8">
        <f t="shared" si="6"/>
        <v>0.74509803921568629</v>
      </c>
      <c r="R53" s="8">
        <f t="shared" si="1"/>
        <v>0.81818181818181823</v>
      </c>
      <c r="S53" s="8">
        <f t="shared" si="2"/>
        <v>0.75806451612903225</v>
      </c>
    </row>
    <row r="54" spans="1:19" x14ac:dyDescent="0.2">
      <c r="A54" s="7">
        <v>29</v>
      </c>
      <c r="B54" s="21">
        <v>29</v>
      </c>
      <c r="C54" s="21">
        <v>2</v>
      </c>
      <c r="D54" s="21">
        <v>31</v>
      </c>
      <c r="E54" s="8">
        <f t="shared" si="7"/>
        <v>0.93548387096774188</v>
      </c>
      <c r="F54" s="8">
        <f t="shared" si="8"/>
        <v>6.4516129032258063E-2</v>
      </c>
      <c r="G54" s="29"/>
      <c r="H54" s="21">
        <v>27</v>
      </c>
      <c r="I54" s="21">
        <v>2</v>
      </c>
      <c r="J54" s="21">
        <v>29</v>
      </c>
      <c r="K54" s="8">
        <f t="shared" si="3"/>
        <v>0.93103448275862066</v>
      </c>
      <c r="L54" s="8">
        <f t="shared" si="4"/>
        <v>1</v>
      </c>
      <c r="M54" s="49">
        <f t="shared" si="5"/>
        <v>0.93548387096774188</v>
      </c>
      <c r="N54" s="43">
        <v>16</v>
      </c>
      <c r="O54" s="21">
        <v>1</v>
      </c>
      <c r="P54" s="21">
        <v>17</v>
      </c>
      <c r="Q54" s="8">
        <f t="shared" si="6"/>
        <v>0.59259259259259256</v>
      </c>
      <c r="R54" s="8">
        <f t="shared" si="1"/>
        <v>0.5</v>
      </c>
      <c r="S54" s="8">
        <f t="shared" si="2"/>
        <v>0.58620689655172409</v>
      </c>
    </row>
    <row r="55" spans="1:19" x14ac:dyDescent="0.2">
      <c r="A55" s="7">
        <v>30</v>
      </c>
      <c r="B55" s="21">
        <v>23</v>
      </c>
      <c r="C55" s="21">
        <v>4</v>
      </c>
      <c r="D55" s="21">
        <v>27</v>
      </c>
      <c r="E55" s="8">
        <f t="shared" si="7"/>
        <v>0.85185185185185186</v>
      </c>
      <c r="F55" s="8">
        <f t="shared" si="8"/>
        <v>0.14814814814814814</v>
      </c>
      <c r="G55" s="29"/>
      <c r="H55" s="21">
        <v>20</v>
      </c>
      <c r="I55" s="21">
        <v>4</v>
      </c>
      <c r="J55" s="21">
        <v>24</v>
      </c>
      <c r="K55" s="8">
        <f t="shared" si="3"/>
        <v>0.86956521739130432</v>
      </c>
      <c r="L55" s="8">
        <f t="shared" si="4"/>
        <v>1</v>
      </c>
      <c r="M55" s="49">
        <f t="shared" si="5"/>
        <v>0.88888888888888884</v>
      </c>
      <c r="N55" s="43">
        <v>16</v>
      </c>
      <c r="O55" s="21">
        <v>2</v>
      </c>
      <c r="P55" s="21">
        <v>18</v>
      </c>
      <c r="Q55" s="8">
        <f t="shared" si="6"/>
        <v>0.8</v>
      </c>
      <c r="R55" s="8">
        <f t="shared" si="1"/>
        <v>0.5</v>
      </c>
      <c r="S55" s="8">
        <f t="shared" si="2"/>
        <v>0.75</v>
      </c>
    </row>
    <row r="56" spans="1:19" x14ac:dyDescent="0.2">
      <c r="A56" s="11" t="s">
        <v>8</v>
      </c>
      <c r="B56" s="20">
        <v>48</v>
      </c>
      <c r="C56" s="20">
        <v>29</v>
      </c>
      <c r="D56" s="20">
        <v>77</v>
      </c>
      <c r="E56" s="12">
        <f t="shared" si="7"/>
        <v>0.62337662337662336</v>
      </c>
      <c r="F56" s="12">
        <f t="shared" si="8"/>
        <v>0.37662337662337664</v>
      </c>
      <c r="G56" s="28"/>
      <c r="H56" s="35">
        <v>46</v>
      </c>
      <c r="I56" s="35">
        <v>26</v>
      </c>
      <c r="J56" s="35">
        <v>72</v>
      </c>
      <c r="K56" s="36">
        <f t="shared" si="3"/>
        <v>0.95833333333333337</v>
      </c>
      <c r="L56" s="36">
        <f t="shared" si="4"/>
        <v>0.89655172413793105</v>
      </c>
      <c r="M56" s="48">
        <f t="shared" si="5"/>
        <v>0.93506493506493504</v>
      </c>
      <c r="N56" s="42">
        <v>32</v>
      </c>
      <c r="O56" s="35">
        <v>14</v>
      </c>
      <c r="P56" s="35">
        <v>46</v>
      </c>
      <c r="Q56" s="36">
        <f t="shared" si="6"/>
        <v>0.69565217391304346</v>
      </c>
      <c r="R56" s="36">
        <f t="shared" si="1"/>
        <v>0.53846153846153844</v>
      </c>
      <c r="S56" s="36">
        <f t="shared" si="2"/>
        <v>0.63888888888888884</v>
      </c>
    </row>
    <row r="57" spans="1:19" x14ac:dyDescent="0.2">
      <c r="A57" s="7">
        <v>31</v>
      </c>
      <c r="B57" s="21">
        <v>15</v>
      </c>
      <c r="C57" s="21">
        <v>11</v>
      </c>
      <c r="D57" s="21">
        <v>26</v>
      </c>
      <c r="E57" s="8">
        <f t="shared" si="7"/>
        <v>0.57692307692307687</v>
      </c>
      <c r="F57" s="8">
        <f t="shared" si="8"/>
        <v>0.42307692307692307</v>
      </c>
      <c r="G57" s="29"/>
      <c r="H57" s="21">
        <v>15</v>
      </c>
      <c r="I57" s="21">
        <v>10</v>
      </c>
      <c r="J57" s="21">
        <v>25</v>
      </c>
      <c r="K57" s="8">
        <f t="shared" si="3"/>
        <v>1</v>
      </c>
      <c r="L57" s="8">
        <f t="shared" si="4"/>
        <v>0.90909090909090906</v>
      </c>
      <c r="M57" s="49">
        <f t="shared" si="5"/>
        <v>0.96153846153846156</v>
      </c>
      <c r="N57" s="43">
        <v>11</v>
      </c>
      <c r="O57" s="21">
        <v>4</v>
      </c>
      <c r="P57" s="21">
        <v>15</v>
      </c>
      <c r="Q57" s="8">
        <f t="shared" si="6"/>
        <v>0.73333333333333328</v>
      </c>
      <c r="R57" s="8">
        <f t="shared" si="1"/>
        <v>0.4</v>
      </c>
      <c r="S57" s="8">
        <f t="shared" si="2"/>
        <v>0.6</v>
      </c>
    </row>
    <row r="58" spans="1:19" x14ac:dyDescent="0.2">
      <c r="A58" s="7">
        <v>32</v>
      </c>
      <c r="B58" s="21">
        <v>13</v>
      </c>
      <c r="C58" s="21">
        <v>10</v>
      </c>
      <c r="D58" s="21">
        <v>23</v>
      </c>
      <c r="E58" s="8">
        <f t="shared" si="7"/>
        <v>0.56521739130434778</v>
      </c>
      <c r="F58" s="8">
        <f t="shared" si="8"/>
        <v>0.43478260869565216</v>
      </c>
      <c r="G58" s="29"/>
      <c r="H58" s="21">
        <v>13</v>
      </c>
      <c r="I58" s="21">
        <v>10</v>
      </c>
      <c r="J58" s="21">
        <v>23</v>
      </c>
      <c r="K58" s="8">
        <f t="shared" si="3"/>
        <v>1</v>
      </c>
      <c r="L58" s="8">
        <f t="shared" si="4"/>
        <v>1</v>
      </c>
      <c r="M58" s="49">
        <f t="shared" si="5"/>
        <v>1</v>
      </c>
      <c r="N58" s="43">
        <v>11</v>
      </c>
      <c r="O58" s="21">
        <v>5</v>
      </c>
      <c r="P58" s="21">
        <v>16</v>
      </c>
      <c r="Q58" s="8">
        <f t="shared" si="6"/>
        <v>0.84615384615384615</v>
      </c>
      <c r="R58" s="8">
        <f t="shared" si="1"/>
        <v>0.5</v>
      </c>
      <c r="S58" s="8">
        <f t="shared" si="2"/>
        <v>0.69565217391304346</v>
      </c>
    </row>
    <row r="59" spans="1:19" x14ac:dyDescent="0.2">
      <c r="A59" s="7">
        <v>33</v>
      </c>
      <c r="B59" s="21">
        <v>24</v>
      </c>
      <c r="C59" s="21">
        <v>10</v>
      </c>
      <c r="D59" s="21">
        <v>34</v>
      </c>
      <c r="E59" s="8">
        <f t="shared" si="7"/>
        <v>0.70588235294117652</v>
      </c>
      <c r="F59" s="8">
        <f t="shared" si="8"/>
        <v>0.29411764705882354</v>
      </c>
      <c r="G59" s="29"/>
      <c r="H59" s="21">
        <v>22</v>
      </c>
      <c r="I59" s="21">
        <v>8</v>
      </c>
      <c r="J59" s="21">
        <v>30</v>
      </c>
      <c r="K59" s="8">
        <f t="shared" si="3"/>
        <v>0.91666666666666663</v>
      </c>
      <c r="L59" s="8">
        <f t="shared" si="4"/>
        <v>0.8</v>
      </c>
      <c r="M59" s="49">
        <f t="shared" si="5"/>
        <v>0.88235294117647056</v>
      </c>
      <c r="N59" s="43">
        <v>14</v>
      </c>
      <c r="O59" s="21">
        <v>5</v>
      </c>
      <c r="P59" s="21">
        <v>19</v>
      </c>
      <c r="Q59" s="8">
        <f t="shared" si="6"/>
        <v>0.63636363636363635</v>
      </c>
      <c r="R59" s="8">
        <f t="shared" si="1"/>
        <v>0.625</v>
      </c>
      <c r="S59" s="8">
        <f t="shared" si="2"/>
        <v>0.6333333333333333</v>
      </c>
    </row>
    <row r="60" spans="1:19" x14ac:dyDescent="0.2">
      <c r="A60" s="11" t="s">
        <v>9</v>
      </c>
      <c r="B60" s="20">
        <v>42</v>
      </c>
      <c r="C60" s="20">
        <v>15</v>
      </c>
      <c r="D60" s="20">
        <v>57</v>
      </c>
      <c r="E60" s="12">
        <f t="shared" si="7"/>
        <v>0.73684210526315785</v>
      </c>
      <c r="F60" s="12">
        <f t="shared" si="8"/>
        <v>0.26315789473684209</v>
      </c>
      <c r="G60" s="28"/>
      <c r="H60" s="35">
        <v>40</v>
      </c>
      <c r="I60" s="35">
        <v>15</v>
      </c>
      <c r="J60" s="35">
        <v>55</v>
      </c>
      <c r="K60" s="36">
        <f t="shared" si="3"/>
        <v>0.95238095238095233</v>
      </c>
      <c r="L60" s="36">
        <f t="shared" si="4"/>
        <v>1</v>
      </c>
      <c r="M60" s="48">
        <f t="shared" si="5"/>
        <v>0.96491228070175439</v>
      </c>
      <c r="N60" s="42">
        <v>28</v>
      </c>
      <c r="O60" s="35">
        <v>14</v>
      </c>
      <c r="P60" s="35">
        <v>42</v>
      </c>
      <c r="Q60" s="36">
        <f t="shared" si="6"/>
        <v>0.7</v>
      </c>
      <c r="R60" s="36">
        <f t="shared" si="1"/>
        <v>0.93333333333333335</v>
      </c>
      <c r="S60" s="36">
        <f t="shared" si="2"/>
        <v>0.76363636363636367</v>
      </c>
    </row>
    <row r="61" spans="1:19" x14ac:dyDescent="0.2">
      <c r="A61" s="7">
        <v>34</v>
      </c>
      <c r="B61" s="21">
        <v>7</v>
      </c>
      <c r="C61" s="21">
        <v>1</v>
      </c>
      <c r="D61" s="21">
        <v>8</v>
      </c>
      <c r="E61" s="8">
        <f t="shared" si="7"/>
        <v>0.875</v>
      </c>
      <c r="F61" s="8">
        <f t="shared" si="8"/>
        <v>0.125</v>
      </c>
      <c r="G61" s="29"/>
      <c r="H61" s="21">
        <v>7</v>
      </c>
      <c r="I61" s="21">
        <v>1</v>
      </c>
      <c r="J61" s="21">
        <v>8</v>
      </c>
      <c r="K61" s="8">
        <f t="shared" si="3"/>
        <v>1</v>
      </c>
      <c r="L61" s="8">
        <f t="shared" si="4"/>
        <v>1</v>
      </c>
      <c r="M61" s="49">
        <f t="shared" si="5"/>
        <v>1</v>
      </c>
      <c r="N61" s="43">
        <v>5</v>
      </c>
      <c r="O61" s="21">
        <v>1</v>
      </c>
      <c r="P61" s="21">
        <v>6</v>
      </c>
      <c r="Q61" s="8">
        <f t="shared" si="6"/>
        <v>0.7142857142857143</v>
      </c>
      <c r="R61" s="8">
        <f t="shared" si="1"/>
        <v>1</v>
      </c>
      <c r="S61" s="8">
        <f t="shared" si="2"/>
        <v>0.75</v>
      </c>
    </row>
    <row r="62" spans="1:19" x14ac:dyDescent="0.2">
      <c r="A62" s="7">
        <v>35</v>
      </c>
      <c r="B62" s="21">
        <v>28</v>
      </c>
      <c r="C62" s="21">
        <v>7</v>
      </c>
      <c r="D62" s="21">
        <v>35</v>
      </c>
      <c r="E62" s="8">
        <f t="shared" si="7"/>
        <v>0.8</v>
      </c>
      <c r="F62" s="8">
        <f t="shared" si="8"/>
        <v>0.2</v>
      </c>
      <c r="G62" s="29"/>
      <c r="H62" s="21">
        <v>26</v>
      </c>
      <c r="I62" s="21">
        <v>7</v>
      </c>
      <c r="J62" s="21">
        <v>33</v>
      </c>
      <c r="K62" s="8">
        <f t="shared" si="3"/>
        <v>0.9285714285714286</v>
      </c>
      <c r="L62" s="8">
        <f t="shared" si="4"/>
        <v>1</v>
      </c>
      <c r="M62" s="49">
        <f t="shared" si="5"/>
        <v>0.94285714285714284</v>
      </c>
      <c r="N62" s="43">
        <v>19</v>
      </c>
      <c r="O62" s="21">
        <v>6</v>
      </c>
      <c r="P62" s="21">
        <v>25</v>
      </c>
      <c r="Q62" s="8">
        <f t="shared" si="6"/>
        <v>0.73076923076923073</v>
      </c>
      <c r="R62" s="8">
        <f t="shared" si="1"/>
        <v>0.8571428571428571</v>
      </c>
      <c r="S62" s="8">
        <f t="shared" si="2"/>
        <v>0.75757575757575757</v>
      </c>
    </row>
    <row r="63" spans="1:19" x14ac:dyDescent="0.2">
      <c r="A63" s="7">
        <v>36</v>
      </c>
      <c r="B63" s="21">
        <v>13</v>
      </c>
      <c r="C63" s="21">
        <v>8</v>
      </c>
      <c r="D63" s="21">
        <v>21</v>
      </c>
      <c r="E63" s="8">
        <f t="shared" si="7"/>
        <v>0.61904761904761907</v>
      </c>
      <c r="F63" s="8">
        <f t="shared" si="8"/>
        <v>0.38095238095238093</v>
      </c>
      <c r="G63" s="29"/>
      <c r="H63" s="21">
        <v>13</v>
      </c>
      <c r="I63" s="21">
        <v>8</v>
      </c>
      <c r="J63" s="21">
        <v>21</v>
      </c>
      <c r="K63" s="8">
        <f t="shared" si="3"/>
        <v>1</v>
      </c>
      <c r="L63" s="8">
        <f t="shared" si="4"/>
        <v>1</v>
      </c>
      <c r="M63" s="49">
        <f t="shared" si="5"/>
        <v>1</v>
      </c>
      <c r="N63" s="43">
        <v>8</v>
      </c>
      <c r="O63" s="21">
        <v>7</v>
      </c>
      <c r="P63" s="21">
        <v>15</v>
      </c>
      <c r="Q63" s="8">
        <f t="shared" si="6"/>
        <v>0.61538461538461542</v>
      </c>
      <c r="R63" s="8">
        <f t="shared" si="1"/>
        <v>0.875</v>
      </c>
      <c r="S63" s="8">
        <f t="shared" si="2"/>
        <v>0.7142857142857143</v>
      </c>
    </row>
    <row r="64" spans="1:19" x14ac:dyDescent="0.2">
      <c r="A64" s="7">
        <v>37</v>
      </c>
      <c r="B64" s="21">
        <v>7</v>
      </c>
      <c r="C64" s="21">
        <v>3</v>
      </c>
      <c r="D64" s="21">
        <v>10</v>
      </c>
      <c r="E64" s="8">
        <f t="shared" si="7"/>
        <v>0.7</v>
      </c>
      <c r="F64" s="8">
        <f t="shared" si="8"/>
        <v>0.3</v>
      </c>
      <c r="G64" s="29"/>
      <c r="H64" s="21">
        <v>7</v>
      </c>
      <c r="I64" s="21">
        <v>3</v>
      </c>
      <c r="J64" s="21">
        <v>10</v>
      </c>
      <c r="K64" s="8">
        <f t="shared" si="3"/>
        <v>1</v>
      </c>
      <c r="L64" s="8">
        <f t="shared" si="4"/>
        <v>1</v>
      </c>
      <c r="M64" s="49">
        <f t="shared" si="5"/>
        <v>1</v>
      </c>
      <c r="N64" s="43">
        <v>6</v>
      </c>
      <c r="O64" s="21">
        <v>3</v>
      </c>
      <c r="P64" s="21">
        <v>9</v>
      </c>
      <c r="Q64" s="8">
        <f t="shared" si="6"/>
        <v>0.8571428571428571</v>
      </c>
      <c r="R64" s="8">
        <f t="shared" si="1"/>
        <v>1</v>
      </c>
      <c r="S64" s="8">
        <f t="shared" si="2"/>
        <v>0.9</v>
      </c>
    </row>
    <row r="65" spans="1:19" ht="25.5" x14ac:dyDescent="0.2">
      <c r="A65" s="13" t="s">
        <v>10</v>
      </c>
      <c r="B65" s="22">
        <v>245</v>
      </c>
      <c r="C65" s="22">
        <v>55</v>
      </c>
      <c r="D65" s="22">
        <v>300</v>
      </c>
      <c r="E65" s="18">
        <f t="shared" si="7"/>
        <v>0.81666666666666665</v>
      </c>
      <c r="F65" s="18">
        <f t="shared" si="8"/>
        <v>0.18333333333333332</v>
      </c>
      <c r="G65" s="30"/>
      <c r="H65" s="37">
        <v>227</v>
      </c>
      <c r="I65" s="37">
        <v>54</v>
      </c>
      <c r="J65" s="37">
        <v>281</v>
      </c>
      <c r="K65" s="38">
        <f t="shared" si="3"/>
        <v>0.92653061224489797</v>
      </c>
      <c r="L65" s="38">
        <f t="shared" si="4"/>
        <v>0.98181818181818181</v>
      </c>
      <c r="M65" s="50">
        <f t="shared" si="5"/>
        <v>0.93666666666666665</v>
      </c>
      <c r="N65" s="44">
        <v>158</v>
      </c>
      <c r="O65" s="37">
        <v>46</v>
      </c>
      <c r="P65" s="37">
        <v>204</v>
      </c>
      <c r="Q65" s="38">
        <f t="shared" si="6"/>
        <v>0.69603524229074887</v>
      </c>
      <c r="R65" s="38">
        <f t="shared" si="1"/>
        <v>0.85185185185185186</v>
      </c>
      <c r="S65" s="38">
        <f t="shared" si="2"/>
        <v>0.72597864768683273</v>
      </c>
    </row>
    <row r="66" spans="1:19" x14ac:dyDescent="0.2">
      <c r="A66" s="7">
        <v>60</v>
      </c>
      <c r="B66" s="21">
        <v>89</v>
      </c>
      <c r="C66" s="21">
        <v>21</v>
      </c>
      <c r="D66" s="21">
        <v>110</v>
      </c>
      <c r="E66" s="8">
        <f t="shared" si="7"/>
        <v>0.80909090909090908</v>
      </c>
      <c r="F66" s="8">
        <f t="shared" si="8"/>
        <v>0.19090909090909092</v>
      </c>
      <c r="G66" s="29"/>
      <c r="H66" s="21">
        <v>82</v>
      </c>
      <c r="I66" s="21">
        <v>20</v>
      </c>
      <c r="J66" s="21">
        <v>102</v>
      </c>
      <c r="K66" s="8">
        <f t="shared" si="3"/>
        <v>0.9213483146067416</v>
      </c>
      <c r="L66" s="8">
        <f t="shared" si="4"/>
        <v>0.95238095238095233</v>
      </c>
      <c r="M66" s="49">
        <f t="shared" si="5"/>
        <v>0.92727272727272725</v>
      </c>
      <c r="N66" s="43">
        <v>63</v>
      </c>
      <c r="O66" s="21">
        <v>15</v>
      </c>
      <c r="P66" s="21">
        <v>78</v>
      </c>
      <c r="Q66" s="8">
        <f t="shared" si="6"/>
        <v>0.76829268292682928</v>
      </c>
      <c r="R66" s="8">
        <f t="shared" si="1"/>
        <v>0.75</v>
      </c>
      <c r="S66" s="8">
        <f t="shared" si="2"/>
        <v>0.76470588235294112</v>
      </c>
    </row>
    <row r="67" spans="1:19" x14ac:dyDescent="0.2">
      <c r="A67" s="7">
        <v>61</v>
      </c>
      <c r="B67" s="21">
        <v>92</v>
      </c>
      <c r="C67" s="21">
        <v>18</v>
      </c>
      <c r="D67" s="21">
        <v>110</v>
      </c>
      <c r="E67" s="8">
        <f t="shared" si="7"/>
        <v>0.83636363636363631</v>
      </c>
      <c r="F67" s="8">
        <f t="shared" si="8"/>
        <v>0.16363636363636364</v>
      </c>
      <c r="G67" s="29"/>
      <c r="H67" s="21">
        <v>85</v>
      </c>
      <c r="I67" s="21">
        <v>18</v>
      </c>
      <c r="J67" s="21">
        <v>103</v>
      </c>
      <c r="K67" s="8">
        <f t="shared" si="3"/>
        <v>0.92391304347826086</v>
      </c>
      <c r="L67" s="8">
        <f t="shared" si="4"/>
        <v>1</v>
      </c>
      <c r="M67" s="49">
        <f t="shared" si="5"/>
        <v>0.9363636363636364</v>
      </c>
      <c r="N67" s="43">
        <v>56</v>
      </c>
      <c r="O67" s="21">
        <v>17</v>
      </c>
      <c r="P67" s="21">
        <v>73</v>
      </c>
      <c r="Q67" s="8">
        <f t="shared" si="6"/>
        <v>0.6588235294117647</v>
      </c>
      <c r="R67" s="8">
        <f t="shared" si="1"/>
        <v>0.94444444444444442</v>
      </c>
      <c r="S67" s="8">
        <f t="shared" si="2"/>
        <v>0.70873786407766992</v>
      </c>
    </row>
    <row r="68" spans="1:19" x14ac:dyDescent="0.2">
      <c r="A68" s="7">
        <v>62</v>
      </c>
      <c r="B68" s="21">
        <v>42</v>
      </c>
      <c r="C68" s="21">
        <v>12</v>
      </c>
      <c r="D68" s="21">
        <v>54</v>
      </c>
      <c r="E68" s="8">
        <f t="shared" si="7"/>
        <v>0.77777777777777779</v>
      </c>
      <c r="F68" s="8">
        <f t="shared" si="8"/>
        <v>0.22222222222222221</v>
      </c>
      <c r="G68" s="29"/>
      <c r="H68" s="21">
        <v>40</v>
      </c>
      <c r="I68" s="21">
        <v>12</v>
      </c>
      <c r="J68" s="21">
        <v>52</v>
      </c>
      <c r="K68" s="8">
        <f t="shared" si="3"/>
        <v>0.95238095238095233</v>
      </c>
      <c r="L68" s="8">
        <f t="shared" si="4"/>
        <v>1</v>
      </c>
      <c r="M68" s="49">
        <f t="shared" si="5"/>
        <v>0.96296296296296291</v>
      </c>
      <c r="N68" s="43">
        <v>28</v>
      </c>
      <c r="O68" s="21">
        <v>12</v>
      </c>
      <c r="P68" s="21">
        <v>40</v>
      </c>
      <c r="Q68" s="8">
        <f t="shared" si="6"/>
        <v>0.7</v>
      </c>
      <c r="R68" s="8">
        <f t="shared" si="1"/>
        <v>1</v>
      </c>
      <c r="S68" s="8">
        <f t="shared" si="2"/>
        <v>0.76923076923076927</v>
      </c>
    </row>
    <row r="69" spans="1:19" x14ac:dyDescent="0.2">
      <c r="A69" s="7">
        <v>63</v>
      </c>
      <c r="B69" s="21">
        <v>56</v>
      </c>
      <c r="C69" s="21">
        <v>7</v>
      </c>
      <c r="D69" s="21">
        <v>63</v>
      </c>
      <c r="E69" s="8">
        <f t="shared" si="7"/>
        <v>0.88888888888888884</v>
      </c>
      <c r="F69" s="8">
        <f t="shared" si="8"/>
        <v>0.1111111111111111</v>
      </c>
      <c r="G69" s="29"/>
      <c r="H69" s="21">
        <v>53</v>
      </c>
      <c r="I69" s="21">
        <v>7</v>
      </c>
      <c r="J69" s="21">
        <v>60</v>
      </c>
      <c r="K69" s="8">
        <f t="shared" si="3"/>
        <v>0.9464285714285714</v>
      </c>
      <c r="L69" s="8">
        <f t="shared" si="4"/>
        <v>1</v>
      </c>
      <c r="M69" s="49">
        <f t="shared" si="5"/>
        <v>0.95238095238095233</v>
      </c>
      <c r="N69" s="43">
        <v>32</v>
      </c>
      <c r="O69" s="21">
        <v>5</v>
      </c>
      <c r="P69" s="21">
        <v>37</v>
      </c>
      <c r="Q69" s="8">
        <f t="shared" si="6"/>
        <v>0.60377358490566035</v>
      </c>
      <c r="R69" s="8">
        <f t="shared" si="1"/>
        <v>0.7142857142857143</v>
      </c>
      <c r="S69" s="8">
        <f t="shared" si="2"/>
        <v>0.6166666666666667</v>
      </c>
    </row>
    <row r="70" spans="1:19" x14ac:dyDescent="0.2">
      <c r="A70" s="11" t="s">
        <v>11</v>
      </c>
      <c r="B70" s="20">
        <v>79</v>
      </c>
      <c r="C70" s="20">
        <v>58</v>
      </c>
      <c r="D70" s="20">
        <v>137</v>
      </c>
      <c r="E70" s="12">
        <f t="shared" si="7"/>
        <v>0.57664233576642332</v>
      </c>
      <c r="F70" s="12">
        <f t="shared" si="8"/>
        <v>0.42335766423357662</v>
      </c>
      <c r="G70" s="28"/>
      <c r="H70" s="35">
        <v>78</v>
      </c>
      <c r="I70" s="35">
        <v>52</v>
      </c>
      <c r="J70" s="35">
        <v>130</v>
      </c>
      <c r="K70" s="36">
        <f t="shared" si="3"/>
        <v>0.98734177215189878</v>
      </c>
      <c r="L70" s="36">
        <f t="shared" si="4"/>
        <v>0.89655172413793105</v>
      </c>
      <c r="M70" s="48">
        <f t="shared" si="5"/>
        <v>0.94890510948905105</v>
      </c>
      <c r="N70" s="42">
        <v>52</v>
      </c>
      <c r="O70" s="35">
        <v>43</v>
      </c>
      <c r="P70" s="35">
        <v>95</v>
      </c>
      <c r="Q70" s="36">
        <f t="shared" si="6"/>
        <v>0.66666666666666663</v>
      </c>
      <c r="R70" s="36">
        <f t="shared" si="1"/>
        <v>0.82692307692307687</v>
      </c>
      <c r="S70" s="36">
        <f t="shared" si="2"/>
        <v>0.73076923076923073</v>
      </c>
    </row>
    <row r="71" spans="1:19" x14ac:dyDescent="0.2">
      <c r="A71" s="7">
        <v>64</v>
      </c>
      <c r="B71" s="21">
        <v>31</v>
      </c>
      <c r="C71" s="21">
        <v>23</v>
      </c>
      <c r="D71" s="21">
        <v>54</v>
      </c>
      <c r="E71" s="8">
        <f t="shared" si="7"/>
        <v>0.57407407407407407</v>
      </c>
      <c r="F71" s="8">
        <f t="shared" si="8"/>
        <v>0.42592592592592593</v>
      </c>
      <c r="G71" s="29"/>
      <c r="H71" s="21">
        <v>30</v>
      </c>
      <c r="I71" s="21">
        <v>20</v>
      </c>
      <c r="J71" s="21">
        <v>50</v>
      </c>
      <c r="K71" s="8">
        <f t="shared" si="3"/>
        <v>0.967741935483871</v>
      </c>
      <c r="L71" s="8">
        <f t="shared" si="4"/>
        <v>0.86956521739130432</v>
      </c>
      <c r="M71" s="49">
        <f t="shared" si="5"/>
        <v>0.92592592592592593</v>
      </c>
      <c r="N71" s="43">
        <v>20</v>
      </c>
      <c r="O71" s="21">
        <v>16</v>
      </c>
      <c r="P71" s="21">
        <v>36</v>
      </c>
      <c r="Q71" s="8">
        <f t="shared" si="6"/>
        <v>0.66666666666666663</v>
      </c>
      <c r="R71" s="8">
        <f t="shared" si="1"/>
        <v>0.8</v>
      </c>
      <c r="S71" s="8">
        <f t="shared" si="2"/>
        <v>0.72</v>
      </c>
    </row>
    <row r="72" spans="1:19" x14ac:dyDescent="0.2">
      <c r="A72" s="7">
        <v>65</v>
      </c>
      <c r="B72" s="21">
        <v>30</v>
      </c>
      <c r="C72" s="21">
        <v>14</v>
      </c>
      <c r="D72" s="21">
        <v>44</v>
      </c>
      <c r="E72" s="8">
        <f t="shared" si="7"/>
        <v>0.68181818181818177</v>
      </c>
      <c r="F72" s="8">
        <f t="shared" si="8"/>
        <v>0.31818181818181818</v>
      </c>
      <c r="G72" s="29"/>
      <c r="H72" s="21">
        <v>30</v>
      </c>
      <c r="I72" s="21">
        <v>14</v>
      </c>
      <c r="J72" s="21">
        <v>44</v>
      </c>
      <c r="K72" s="8">
        <f t="shared" si="3"/>
        <v>1</v>
      </c>
      <c r="L72" s="8">
        <f t="shared" si="4"/>
        <v>1</v>
      </c>
      <c r="M72" s="49">
        <f t="shared" si="5"/>
        <v>1</v>
      </c>
      <c r="N72" s="43">
        <v>20</v>
      </c>
      <c r="O72" s="21">
        <v>11</v>
      </c>
      <c r="P72" s="21">
        <v>31</v>
      </c>
      <c r="Q72" s="8">
        <f t="shared" si="6"/>
        <v>0.66666666666666663</v>
      </c>
      <c r="R72" s="8">
        <f t="shared" ref="R72:R86" si="9">IFERROR(O72/I72,"")</f>
        <v>0.7857142857142857</v>
      </c>
      <c r="S72" s="8">
        <f t="shared" ref="S72:S86" si="10">IFERROR(P72/J72,"")</f>
        <v>0.70454545454545459</v>
      </c>
    </row>
    <row r="73" spans="1:19" x14ac:dyDescent="0.2">
      <c r="A73" s="7">
        <v>66</v>
      </c>
      <c r="B73" s="21">
        <v>15</v>
      </c>
      <c r="C73" s="21">
        <v>9</v>
      </c>
      <c r="D73" s="21">
        <v>24</v>
      </c>
      <c r="E73" s="8">
        <f t="shared" si="7"/>
        <v>0.625</v>
      </c>
      <c r="F73" s="8">
        <f t="shared" si="8"/>
        <v>0.375</v>
      </c>
      <c r="G73" s="29"/>
      <c r="H73" s="21">
        <v>15</v>
      </c>
      <c r="I73" s="21">
        <v>9</v>
      </c>
      <c r="J73" s="21">
        <v>24</v>
      </c>
      <c r="K73" s="8">
        <f t="shared" ref="K73:K82" si="11">IFERROR(H73/B73,"")</f>
        <v>1</v>
      </c>
      <c r="L73" s="8">
        <f t="shared" ref="L73:L82" si="12">IFERROR(I73/C73,"")</f>
        <v>1</v>
      </c>
      <c r="M73" s="49">
        <f t="shared" ref="M73:M82" si="13">IFERROR(J73/D73,"")</f>
        <v>1</v>
      </c>
      <c r="N73" s="43">
        <v>8</v>
      </c>
      <c r="O73" s="21">
        <v>6</v>
      </c>
      <c r="P73" s="21">
        <v>14</v>
      </c>
      <c r="Q73" s="8">
        <f t="shared" ref="Q73:Q85" si="14">IFERROR(N73/H73,"")</f>
        <v>0.53333333333333333</v>
      </c>
      <c r="R73" s="8">
        <f t="shared" si="9"/>
        <v>0.66666666666666663</v>
      </c>
      <c r="S73" s="8">
        <f t="shared" si="10"/>
        <v>0.58333333333333337</v>
      </c>
    </row>
    <row r="74" spans="1:19" x14ac:dyDescent="0.2">
      <c r="A74" s="7">
        <v>67</v>
      </c>
      <c r="B74" s="21">
        <v>14</v>
      </c>
      <c r="C74" s="21">
        <v>11</v>
      </c>
      <c r="D74" s="21">
        <v>25</v>
      </c>
      <c r="E74" s="8">
        <f t="shared" ref="E74:E86" si="15">B74/D74</f>
        <v>0.56000000000000005</v>
      </c>
      <c r="F74" s="8">
        <f t="shared" ref="F74:F86" si="16">C74/D74</f>
        <v>0.44</v>
      </c>
      <c r="G74" s="29"/>
      <c r="H74" s="21">
        <v>14</v>
      </c>
      <c r="I74" s="21">
        <v>8</v>
      </c>
      <c r="J74" s="21">
        <v>22</v>
      </c>
      <c r="K74" s="8">
        <f t="shared" si="11"/>
        <v>1</v>
      </c>
      <c r="L74" s="8">
        <f t="shared" si="12"/>
        <v>0.72727272727272729</v>
      </c>
      <c r="M74" s="49">
        <f t="shared" si="13"/>
        <v>0.88</v>
      </c>
      <c r="N74" s="43">
        <v>9</v>
      </c>
      <c r="O74" s="21">
        <v>8</v>
      </c>
      <c r="P74" s="21">
        <v>17</v>
      </c>
      <c r="Q74" s="8">
        <f t="shared" si="14"/>
        <v>0.6428571428571429</v>
      </c>
      <c r="R74" s="8">
        <f t="shared" si="9"/>
        <v>1</v>
      </c>
      <c r="S74" s="8">
        <f t="shared" si="10"/>
        <v>0.77272727272727271</v>
      </c>
    </row>
    <row r="75" spans="1:19" x14ac:dyDescent="0.2">
      <c r="A75" s="7">
        <v>68</v>
      </c>
      <c r="B75" s="21">
        <v>8</v>
      </c>
      <c r="C75" s="21">
        <v>11</v>
      </c>
      <c r="D75" s="21">
        <v>19</v>
      </c>
      <c r="E75" s="8">
        <f t="shared" si="15"/>
        <v>0.42105263157894735</v>
      </c>
      <c r="F75" s="8">
        <f t="shared" si="16"/>
        <v>0.57894736842105265</v>
      </c>
      <c r="G75" s="29"/>
      <c r="H75" s="21">
        <v>8</v>
      </c>
      <c r="I75" s="21">
        <v>9</v>
      </c>
      <c r="J75" s="21">
        <v>17</v>
      </c>
      <c r="K75" s="8">
        <f t="shared" si="11"/>
        <v>1</v>
      </c>
      <c r="L75" s="8">
        <f t="shared" si="12"/>
        <v>0.81818181818181823</v>
      </c>
      <c r="M75" s="49">
        <f t="shared" si="13"/>
        <v>0.89473684210526316</v>
      </c>
      <c r="N75" s="43">
        <v>8</v>
      </c>
      <c r="O75" s="21">
        <v>7</v>
      </c>
      <c r="P75" s="21">
        <v>15</v>
      </c>
      <c r="Q75" s="8">
        <f t="shared" si="14"/>
        <v>1</v>
      </c>
      <c r="R75" s="8">
        <f t="shared" si="9"/>
        <v>0.77777777777777779</v>
      </c>
      <c r="S75" s="8">
        <f t="shared" si="10"/>
        <v>0.88235294117647056</v>
      </c>
    </row>
    <row r="76" spans="1:19" x14ac:dyDescent="0.2">
      <c r="A76" s="7">
        <v>69</v>
      </c>
      <c r="B76" s="21">
        <v>9</v>
      </c>
      <c r="C76" s="21">
        <v>12</v>
      </c>
      <c r="D76" s="21">
        <v>21</v>
      </c>
      <c r="E76" s="8">
        <f t="shared" si="15"/>
        <v>0.42857142857142855</v>
      </c>
      <c r="F76" s="8">
        <f t="shared" si="16"/>
        <v>0.5714285714285714</v>
      </c>
      <c r="G76" s="29"/>
      <c r="H76" s="21">
        <v>9</v>
      </c>
      <c r="I76" s="21">
        <v>12</v>
      </c>
      <c r="J76" s="21">
        <v>21</v>
      </c>
      <c r="K76" s="8">
        <f t="shared" si="11"/>
        <v>1</v>
      </c>
      <c r="L76" s="8">
        <f t="shared" si="12"/>
        <v>1</v>
      </c>
      <c r="M76" s="49">
        <f t="shared" si="13"/>
        <v>1</v>
      </c>
      <c r="N76" s="43">
        <v>6</v>
      </c>
      <c r="O76" s="21">
        <v>11</v>
      </c>
      <c r="P76" s="21">
        <v>17</v>
      </c>
      <c r="Q76" s="8">
        <f t="shared" si="14"/>
        <v>0.66666666666666663</v>
      </c>
      <c r="R76" s="8">
        <f t="shared" si="9"/>
        <v>0.91666666666666663</v>
      </c>
      <c r="S76" s="8">
        <f t="shared" si="10"/>
        <v>0.80952380952380953</v>
      </c>
    </row>
    <row r="77" spans="1:19" x14ac:dyDescent="0.2">
      <c r="A77" s="9" t="s">
        <v>35</v>
      </c>
      <c r="B77" s="19">
        <v>12</v>
      </c>
      <c r="C77" s="19">
        <v>7</v>
      </c>
      <c r="D77" s="19">
        <v>19</v>
      </c>
      <c r="E77" s="10">
        <f t="shared" si="15"/>
        <v>0.63157894736842102</v>
      </c>
      <c r="F77" s="10">
        <f t="shared" si="16"/>
        <v>0.36842105263157893</v>
      </c>
      <c r="G77" s="27"/>
      <c r="H77" s="33">
        <v>8</v>
      </c>
      <c r="I77" s="33">
        <v>6</v>
      </c>
      <c r="J77" s="33">
        <v>14</v>
      </c>
      <c r="K77" s="34">
        <f t="shared" si="11"/>
        <v>0.66666666666666663</v>
      </c>
      <c r="L77" s="34">
        <f t="shared" si="12"/>
        <v>0.8571428571428571</v>
      </c>
      <c r="M77" s="47">
        <f t="shared" si="13"/>
        <v>0.73684210526315785</v>
      </c>
      <c r="N77" s="41">
        <v>8</v>
      </c>
      <c r="O77" s="33">
        <v>6</v>
      </c>
      <c r="P77" s="33">
        <v>14</v>
      </c>
      <c r="Q77" s="34">
        <f t="shared" si="14"/>
        <v>1</v>
      </c>
      <c r="R77" s="34">
        <f t="shared" si="9"/>
        <v>1</v>
      </c>
      <c r="S77" s="34">
        <f t="shared" si="10"/>
        <v>1</v>
      </c>
    </row>
    <row r="78" spans="1:19" x14ac:dyDescent="0.2">
      <c r="A78" s="11" t="s">
        <v>28</v>
      </c>
      <c r="B78" s="20">
        <v>4</v>
      </c>
      <c r="C78" s="20">
        <v>3</v>
      </c>
      <c r="D78" s="20">
        <v>7</v>
      </c>
      <c r="E78" s="12">
        <f t="shared" si="15"/>
        <v>0.5714285714285714</v>
      </c>
      <c r="F78" s="12">
        <f t="shared" si="16"/>
        <v>0.42857142857142855</v>
      </c>
      <c r="G78" s="28"/>
      <c r="H78" s="35">
        <v>4</v>
      </c>
      <c r="I78" s="35">
        <v>3</v>
      </c>
      <c r="J78" s="35">
        <v>7</v>
      </c>
      <c r="K78" s="36">
        <f t="shared" si="11"/>
        <v>1</v>
      </c>
      <c r="L78" s="36">
        <f t="shared" si="12"/>
        <v>1</v>
      </c>
      <c r="M78" s="48">
        <f t="shared" si="13"/>
        <v>1</v>
      </c>
      <c r="N78" s="42">
        <v>4</v>
      </c>
      <c r="O78" s="35">
        <v>3</v>
      </c>
      <c r="P78" s="35">
        <v>7</v>
      </c>
      <c r="Q78" s="36">
        <f t="shared" si="14"/>
        <v>1</v>
      </c>
      <c r="R78" s="36">
        <f t="shared" si="9"/>
        <v>1</v>
      </c>
      <c r="S78" s="36">
        <f t="shared" si="10"/>
        <v>1</v>
      </c>
    </row>
    <row r="79" spans="1:19" x14ac:dyDescent="0.2">
      <c r="A79" s="7">
        <v>85</v>
      </c>
      <c r="B79" s="21"/>
      <c r="C79" s="21"/>
      <c r="D79" s="21"/>
      <c r="E79" s="8" t="str">
        <f>IFERROR(B79/D79,"")</f>
        <v/>
      </c>
      <c r="F79" s="8" t="str">
        <f>IFERROR(C79/D79,"")</f>
        <v/>
      </c>
      <c r="G79" s="29"/>
      <c r="H79" s="21"/>
      <c r="I79" s="21"/>
      <c r="J79" s="21"/>
      <c r="K79" s="8" t="str">
        <f t="shared" si="11"/>
        <v/>
      </c>
      <c r="L79" s="8" t="str">
        <f t="shared" si="12"/>
        <v/>
      </c>
      <c r="M79" s="49" t="str">
        <f t="shared" si="13"/>
        <v/>
      </c>
      <c r="N79" s="43"/>
      <c r="O79" s="21"/>
      <c r="P79" s="21"/>
      <c r="Q79" s="8" t="str">
        <f t="shared" si="14"/>
        <v/>
      </c>
      <c r="R79" s="8" t="str">
        <f t="shared" si="9"/>
        <v/>
      </c>
      <c r="S79" s="8" t="str">
        <f t="shared" si="10"/>
        <v/>
      </c>
    </row>
    <row r="80" spans="1:19" x14ac:dyDescent="0.2">
      <c r="A80" s="7">
        <v>86</v>
      </c>
      <c r="B80" s="21">
        <v>1</v>
      </c>
      <c r="C80" s="21">
        <v>1</v>
      </c>
      <c r="D80" s="21">
        <v>2</v>
      </c>
      <c r="E80" s="8">
        <f t="shared" si="15"/>
        <v>0.5</v>
      </c>
      <c r="F80" s="8">
        <f t="shared" si="16"/>
        <v>0.5</v>
      </c>
      <c r="G80" s="29"/>
      <c r="H80" s="21">
        <v>1</v>
      </c>
      <c r="I80" s="21">
        <v>1</v>
      </c>
      <c r="J80" s="21">
        <v>2</v>
      </c>
      <c r="K80" s="8">
        <f t="shared" si="11"/>
        <v>1</v>
      </c>
      <c r="L80" s="8">
        <f t="shared" si="12"/>
        <v>1</v>
      </c>
      <c r="M80" s="49">
        <f t="shared" si="13"/>
        <v>1</v>
      </c>
      <c r="N80" s="43">
        <v>1</v>
      </c>
      <c r="O80" s="21">
        <v>1</v>
      </c>
      <c r="P80" s="21">
        <v>2</v>
      </c>
      <c r="Q80" s="8">
        <f t="shared" si="14"/>
        <v>1</v>
      </c>
      <c r="R80" s="8">
        <f t="shared" si="9"/>
        <v>1</v>
      </c>
      <c r="S80" s="8">
        <f t="shared" si="10"/>
        <v>1</v>
      </c>
    </row>
    <row r="81" spans="1:20" x14ac:dyDescent="0.2">
      <c r="A81" s="7">
        <v>87</v>
      </c>
      <c r="B81" s="21">
        <v>3</v>
      </c>
      <c r="C81" s="21">
        <v>2</v>
      </c>
      <c r="D81" s="21">
        <v>5</v>
      </c>
      <c r="E81" s="8">
        <f t="shared" si="15"/>
        <v>0.6</v>
      </c>
      <c r="F81" s="8">
        <f t="shared" si="16"/>
        <v>0.4</v>
      </c>
      <c r="G81" s="29"/>
      <c r="H81" s="21">
        <v>3</v>
      </c>
      <c r="I81" s="21">
        <v>2</v>
      </c>
      <c r="J81" s="21">
        <v>5</v>
      </c>
      <c r="K81" s="8">
        <f t="shared" si="11"/>
        <v>1</v>
      </c>
      <c r="L81" s="8">
        <f t="shared" si="12"/>
        <v>1</v>
      </c>
      <c r="M81" s="49">
        <f t="shared" si="13"/>
        <v>1</v>
      </c>
      <c r="N81" s="43">
        <v>3</v>
      </c>
      <c r="O81" s="21">
        <v>2</v>
      </c>
      <c r="P81" s="21">
        <v>5</v>
      </c>
      <c r="Q81" s="8">
        <f t="shared" si="14"/>
        <v>1</v>
      </c>
      <c r="R81" s="8">
        <f t="shared" si="9"/>
        <v>1</v>
      </c>
      <c r="S81" s="8">
        <f t="shared" si="10"/>
        <v>1</v>
      </c>
    </row>
    <row r="82" spans="1:20" x14ac:dyDescent="0.2">
      <c r="A82" s="11" t="s">
        <v>27</v>
      </c>
      <c r="B82" s="20">
        <v>8</v>
      </c>
      <c r="C82" s="20">
        <v>4</v>
      </c>
      <c r="D82" s="20">
        <v>12</v>
      </c>
      <c r="E82" s="12">
        <f t="shared" si="15"/>
        <v>0.66666666666666663</v>
      </c>
      <c r="F82" s="12">
        <f t="shared" si="16"/>
        <v>0.33333333333333331</v>
      </c>
      <c r="G82" s="28"/>
      <c r="H82" s="35">
        <v>4</v>
      </c>
      <c r="I82" s="35">
        <v>3</v>
      </c>
      <c r="J82" s="35">
        <v>7</v>
      </c>
      <c r="K82" s="36">
        <f t="shared" si="11"/>
        <v>0.5</v>
      </c>
      <c r="L82" s="36">
        <f t="shared" si="12"/>
        <v>0.75</v>
      </c>
      <c r="M82" s="48">
        <f t="shared" si="13"/>
        <v>0.58333333333333337</v>
      </c>
      <c r="N82" s="42">
        <v>4</v>
      </c>
      <c r="O82" s="35">
        <v>3</v>
      </c>
      <c r="P82" s="35">
        <v>7</v>
      </c>
      <c r="Q82" s="36">
        <f t="shared" si="14"/>
        <v>1</v>
      </c>
      <c r="R82" s="36">
        <f t="shared" si="9"/>
        <v>1</v>
      </c>
      <c r="S82" s="36">
        <f t="shared" si="10"/>
        <v>1</v>
      </c>
    </row>
    <row r="83" spans="1:20" x14ac:dyDescent="0.2">
      <c r="A83" s="7">
        <v>90</v>
      </c>
      <c r="B83" s="21">
        <v>1</v>
      </c>
      <c r="C83" s="21"/>
      <c r="D83" s="21">
        <v>1</v>
      </c>
      <c r="E83" s="8">
        <f t="shared" si="15"/>
        <v>1</v>
      </c>
      <c r="F83" s="8">
        <f t="shared" si="16"/>
        <v>0</v>
      </c>
      <c r="G83" s="29"/>
      <c r="H83" s="21"/>
      <c r="I83" s="21"/>
      <c r="J83" s="21"/>
      <c r="K83" s="8">
        <f t="shared" ref="K83:K86" si="17">IFERROR(H83/B83,"")</f>
        <v>0</v>
      </c>
      <c r="L83" s="8" t="str">
        <f t="shared" ref="L83:L86" si="18">IFERROR(I83/C83,"")</f>
        <v/>
      </c>
      <c r="M83" s="49">
        <f t="shared" ref="M83:M86" si="19">IFERROR(J83/D83,"")</f>
        <v>0</v>
      </c>
      <c r="N83" s="43"/>
      <c r="O83" s="21"/>
      <c r="P83" s="21"/>
      <c r="Q83" s="8" t="str">
        <f t="shared" si="14"/>
        <v/>
      </c>
      <c r="R83" s="8" t="str">
        <f t="shared" si="9"/>
        <v/>
      </c>
      <c r="S83" s="8" t="str">
        <f t="shared" si="10"/>
        <v/>
      </c>
    </row>
    <row r="84" spans="1:20" x14ac:dyDescent="0.2">
      <c r="A84" s="7">
        <v>91</v>
      </c>
      <c r="B84" s="21">
        <v>7</v>
      </c>
      <c r="C84" s="21">
        <v>2</v>
      </c>
      <c r="D84" s="21">
        <v>9</v>
      </c>
      <c r="E84" s="8">
        <f t="shared" si="15"/>
        <v>0.77777777777777779</v>
      </c>
      <c r="F84" s="8">
        <f t="shared" si="16"/>
        <v>0.22222222222222221</v>
      </c>
      <c r="G84" s="29"/>
      <c r="H84" s="21">
        <v>4</v>
      </c>
      <c r="I84" s="21">
        <v>1</v>
      </c>
      <c r="J84" s="21">
        <v>5</v>
      </c>
      <c r="K84" s="8">
        <f t="shared" si="17"/>
        <v>0.5714285714285714</v>
      </c>
      <c r="L84" s="8">
        <f t="shared" si="18"/>
        <v>0.5</v>
      </c>
      <c r="M84" s="49">
        <f t="shared" si="19"/>
        <v>0.55555555555555558</v>
      </c>
      <c r="N84" s="43">
        <v>4</v>
      </c>
      <c r="O84" s="21">
        <v>1</v>
      </c>
      <c r="P84" s="21">
        <v>5</v>
      </c>
      <c r="Q84" s="8">
        <f t="shared" si="14"/>
        <v>1</v>
      </c>
      <c r="R84" s="8">
        <f t="shared" si="9"/>
        <v>1</v>
      </c>
      <c r="S84" s="8">
        <f t="shared" si="10"/>
        <v>1</v>
      </c>
    </row>
    <row r="85" spans="1:20" ht="13.5" thickBot="1" x14ac:dyDescent="0.25">
      <c r="A85" s="14">
        <v>92</v>
      </c>
      <c r="B85" s="23"/>
      <c r="C85" s="23">
        <v>2</v>
      </c>
      <c r="D85" s="23">
        <v>2</v>
      </c>
      <c r="E85" s="15">
        <f t="shared" si="15"/>
        <v>0</v>
      </c>
      <c r="F85" s="15">
        <f t="shared" si="16"/>
        <v>1</v>
      </c>
      <c r="G85" s="29"/>
      <c r="H85" s="23"/>
      <c r="I85" s="23">
        <v>2</v>
      </c>
      <c r="J85" s="23">
        <v>2</v>
      </c>
      <c r="K85" s="15" t="str">
        <f t="shared" si="17"/>
        <v/>
      </c>
      <c r="L85" s="15">
        <f t="shared" si="18"/>
        <v>1</v>
      </c>
      <c r="M85" s="51">
        <f t="shared" si="19"/>
        <v>1</v>
      </c>
      <c r="N85" s="45"/>
      <c r="O85" s="23">
        <v>2</v>
      </c>
      <c r="P85" s="23">
        <v>2</v>
      </c>
      <c r="Q85" s="15" t="str">
        <f t="shared" si="14"/>
        <v/>
      </c>
      <c r="R85" s="15">
        <f t="shared" si="9"/>
        <v>1</v>
      </c>
      <c r="S85" s="15">
        <f t="shared" si="10"/>
        <v>1</v>
      </c>
    </row>
    <row r="86" spans="1:20" ht="15.75" customHeight="1" thickTop="1" x14ac:dyDescent="0.2">
      <c r="A86" s="24" t="s">
        <v>36</v>
      </c>
      <c r="B86" s="25">
        <v>956</v>
      </c>
      <c r="C86" s="25">
        <v>391</v>
      </c>
      <c r="D86" s="25">
        <v>1347</v>
      </c>
      <c r="E86" s="26">
        <f t="shared" si="15"/>
        <v>0.70972531551596141</v>
      </c>
      <c r="F86" s="26">
        <f t="shared" si="16"/>
        <v>0.29027468448403859</v>
      </c>
      <c r="G86" s="31"/>
      <c r="H86" s="39">
        <v>881</v>
      </c>
      <c r="I86" s="39">
        <v>358</v>
      </c>
      <c r="J86" s="39">
        <v>1239</v>
      </c>
      <c r="K86" s="40">
        <f t="shared" si="17"/>
        <v>0.92154811715481166</v>
      </c>
      <c r="L86" s="40">
        <f t="shared" si="18"/>
        <v>0.9156010230179028</v>
      </c>
      <c r="M86" s="52">
        <f t="shared" si="19"/>
        <v>0.91982182628062359</v>
      </c>
      <c r="N86" s="46">
        <v>569</v>
      </c>
      <c r="O86" s="39">
        <v>247</v>
      </c>
      <c r="P86" s="39">
        <v>816</v>
      </c>
      <c r="Q86" s="40">
        <f>IFERROR(N86/H86,"")</f>
        <v>0.64585698070374575</v>
      </c>
      <c r="R86" s="40">
        <f t="shared" si="9"/>
        <v>0.68994413407821231</v>
      </c>
      <c r="S86" s="40">
        <f t="shared" si="10"/>
        <v>0.65859564164648909</v>
      </c>
    </row>
    <row r="87" spans="1:20" x14ac:dyDescent="0.2">
      <c r="A87" s="6" t="str">
        <f>'Qualifiés MCF'!A87</f>
        <v>Sources: MESR-DGRH A1-1, ANTARES, ANTEE, FIDIS, ODYSEE - Campagnes de qualification et de recrutement de 2021 à 2025.</v>
      </c>
      <c r="H87" s="32"/>
      <c r="I87" s="32"/>
      <c r="J87" s="32"/>
    </row>
    <row r="88" spans="1:20" x14ac:dyDescent="0.2">
      <c r="H88" s="1"/>
      <c r="I88" s="1"/>
      <c r="J88" s="1"/>
      <c r="K88" s="1"/>
      <c r="L88" s="1"/>
      <c r="M88" s="1"/>
      <c r="N88" s="1"/>
      <c r="O88" s="1"/>
      <c r="P88" s="1"/>
      <c r="Q88" s="1"/>
      <c r="R88" s="1"/>
      <c r="S88" s="1"/>
      <c r="T88" s="1"/>
    </row>
    <row r="89" spans="1:20" x14ac:dyDescent="0.2">
      <c r="A89" s="64" t="s">
        <v>33</v>
      </c>
      <c r="B89" s="64"/>
      <c r="C89" s="64"/>
      <c r="D89" s="64"/>
      <c r="E89" s="64"/>
      <c r="F89" s="64"/>
      <c r="G89" s="64"/>
      <c r="H89" s="64"/>
      <c r="I89" s="64"/>
      <c r="J89" s="64"/>
      <c r="K89" s="64"/>
      <c r="L89" s="64"/>
      <c r="M89" s="64"/>
      <c r="N89" s="64"/>
      <c r="O89" s="64"/>
      <c r="P89" s="64"/>
      <c r="Q89" s="64"/>
      <c r="R89" s="64"/>
      <c r="S89" s="64"/>
    </row>
    <row r="90" spans="1:20" x14ac:dyDescent="0.2">
      <c r="A90" s="64" t="s">
        <v>30</v>
      </c>
      <c r="B90" s="64"/>
      <c r="C90" s="64"/>
      <c r="D90" s="64"/>
      <c r="E90" s="64"/>
      <c r="F90" s="64"/>
      <c r="G90" s="64"/>
      <c r="H90" s="64"/>
      <c r="I90" s="64"/>
      <c r="J90" s="64"/>
      <c r="K90" s="64"/>
      <c r="L90" s="64"/>
      <c r="M90" s="64"/>
      <c r="N90" s="64"/>
      <c r="O90" s="64"/>
      <c r="P90" s="64"/>
      <c r="Q90" s="64"/>
      <c r="R90" s="64"/>
      <c r="S90" s="64"/>
    </row>
    <row r="91" spans="1:20" x14ac:dyDescent="0.2">
      <c r="A91" s="64" t="s">
        <v>44</v>
      </c>
      <c r="B91" s="64"/>
      <c r="C91" s="64"/>
      <c r="D91" s="64"/>
      <c r="E91" s="64"/>
      <c r="F91" s="64"/>
      <c r="G91" s="64"/>
      <c r="H91" s="64"/>
      <c r="I91" s="64"/>
      <c r="J91" s="64"/>
      <c r="K91" s="64"/>
      <c r="L91" s="64"/>
      <c r="M91" s="64"/>
      <c r="N91" s="64"/>
      <c r="O91" s="64"/>
      <c r="P91" s="64"/>
      <c r="Q91" s="64"/>
      <c r="R91" s="64"/>
      <c r="S91" s="64"/>
    </row>
  </sheetData>
  <mergeCells count="8">
    <mergeCell ref="N6:S6"/>
    <mergeCell ref="A89:S89"/>
    <mergeCell ref="A90:S90"/>
    <mergeCell ref="A91:S91"/>
    <mergeCell ref="B3:S3"/>
    <mergeCell ref="B4:S4"/>
    <mergeCell ref="H6:M6"/>
    <mergeCell ref="B6:F6"/>
  </mergeCells>
  <pageMargins left="0.7" right="0.7" top="0.75" bottom="0.75" header="0.3" footer="0.3"/>
  <pageSetup paperSize="9" scale="38" fitToHeight="0" orientation="portrait" r:id="rId1"/>
  <ignoredErrors>
    <ignoredError sqref="A10:A21" numberStoredAsText="1"/>
    <ignoredError sqref="E79:F79 E10:F1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Qualifiés MCF</vt:lpstr>
      <vt:lpstr>Qualifiés PR</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HIATINI TEKOHUOTETUA</cp:lastModifiedBy>
  <cp:lastPrinted>2023-02-10T15:53:15Z</cp:lastPrinted>
  <dcterms:created xsi:type="dcterms:W3CDTF">2020-12-18T12:46:37Z</dcterms:created>
  <dcterms:modified xsi:type="dcterms:W3CDTF">2026-02-19T09:02:03Z</dcterms:modified>
</cp:coreProperties>
</file>