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tallet\Desktop\"/>
    </mc:Choice>
  </mc:AlternateContent>
  <bookViews>
    <workbookView xWindow="390" yWindow="390" windowWidth="27030" windowHeight="14280"/>
  </bookViews>
  <sheets>
    <sheet name="Sommaire" sheetId="16" r:id="rId1"/>
    <sheet name="Graphique A" sheetId="19" r:id="rId2"/>
    <sheet name="Tableau 1" sheetId="1" r:id="rId3"/>
    <sheet name="Graphique 1" sheetId="2" r:id="rId4"/>
    <sheet name="Graphique 2" sheetId="10" r:id="rId5"/>
    <sheet name="Tableau 2" sheetId="11" r:id="rId6"/>
    <sheet name="Graphique 3" sheetId="13" r:id="rId7"/>
    <sheet name="Graphique 4" sheetId="14" r:id="rId8"/>
    <sheet name="Annexe 1" sheetId="17" r:id="rId9"/>
    <sheet name="Annexe 2" sheetId="18" r:id="rId10"/>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8" l="1"/>
  <c r="E8" i="18"/>
  <c r="F8" i="18"/>
  <c r="G8" i="18"/>
  <c r="H8" i="18"/>
  <c r="I8" i="18"/>
  <c r="C8" i="18"/>
  <c r="J5" i="13" l="1"/>
  <c r="J7" i="13"/>
  <c r="J8" i="13"/>
  <c r="J6" i="13"/>
  <c r="J6" i="10"/>
  <c r="J7" i="10"/>
  <c r="J8" i="10"/>
  <c r="J5" i="10"/>
</calcChain>
</file>

<file path=xl/sharedStrings.xml><?xml version="1.0" encoding="utf-8"?>
<sst xmlns="http://schemas.openxmlformats.org/spreadsheetml/2006/main" count="402" uniqueCount="214">
  <si>
    <t>2018</t>
  </si>
  <si>
    <t>2019</t>
  </si>
  <si>
    <t>2020</t>
  </si>
  <si>
    <t>2021</t>
  </si>
  <si>
    <t>2022</t>
  </si>
  <si>
    <t>2023</t>
  </si>
  <si>
    <t>2024</t>
  </si>
  <si>
    <t>Nombre de voeux totaux</t>
  </si>
  <si>
    <t>Effectif des candidats totaux</t>
  </si>
  <si>
    <t>Candidats totaux</t>
  </si>
  <si>
    <t>Autres</t>
  </si>
  <si>
    <t>Néo bachelier général</t>
  </si>
  <si>
    <t>Néo bachelier technologique</t>
  </si>
  <si>
    <t>Néo bachelier professionel</t>
  </si>
  <si>
    <t>En réorientation</t>
  </si>
  <si>
    <t>En mise à niveau</t>
  </si>
  <si>
    <t>En reprise d'études</t>
  </si>
  <si>
    <t>Profil mixte</t>
  </si>
  <si>
    <t>Ensemble</t>
  </si>
  <si>
    <t>Sexe</t>
  </si>
  <si>
    <t>Femmes</t>
  </si>
  <si>
    <t>Hommes</t>
  </si>
  <si>
    <t>Mention</t>
  </si>
  <si>
    <t>Echec au bac</t>
  </si>
  <si>
    <t>Sans mention</t>
  </si>
  <si>
    <t>Assez Bien</t>
  </si>
  <si>
    <t>Bien</t>
  </si>
  <si>
    <t>Très Bien ou Très Bien avec félicitations</t>
  </si>
  <si>
    <t>Mention non renseignée</t>
  </si>
  <si>
    <t>Boursier</t>
  </si>
  <si>
    <t>Oui</t>
  </si>
  <si>
    <t>Non</t>
  </si>
  <si>
    <t>Age</t>
  </si>
  <si>
    <t>18 ans ou moins</t>
  </si>
  <si>
    <t>Entre 19 et 20 ans</t>
  </si>
  <si>
    <t>Entre 21 et 22 ans</t>
  </si>
  <si>
    <t>Plus de 22 ans</t>
  </si>
  <si>
    <t>Mobilité</t>
  </si>
  <si>
    <t>Grands centres urbains</t>
  </si>
  <si>
    <t>Centres urbains intermédiaires</t>
  </si>
  <si>
    <t>Petites villes</t>
  </si>
  <si>
    <t>Ceintures urbaines</t>
  </si>
  <si>
    <t>Bourgs ruraux</t>
  </si>
  <si>
    <t>Rural à habitat dispersé</t>
  </si>
  <si>
    <t>Rural à habitat très dispersé</t>
  </si>
  <si>
    <t>Ménages à dominante cadre</t>
  </si>
  <si>
    <t>Ménages à dominante intermédiaire</t>
  </si>
  <si>
    <t>Ménages à dominante employée</t>
  </si>
  <si>
    <t>Ménages à dominante indépendante</t>
  </si>
  <si>
    <t>Ménages à dominante ouvrière</t>
  </si>
  <si>
    <t>Ménages d'un employé ou ouvrier</t>
  </si>
  <si>
    <t>Ménages d'inactifs</t>
  </si>
  <si>
    <t>***</t>
  </si>
  <si>
    <t>Femme</t>
  </si>
  <si>
    <t>Assez bien</t>
  </si>
  <si>
    <t>Très bien ou Très bien avec félicitations</t>
  </si>
  <si>
    <t>**</t>
  </si>
  <si>
    <t>Pas de mobilité</t>
  </si>
  <si>
    <t>*</t>
  </si>
  <si>
    <t>Dont formations en apprentissage</t>
  </si>
  <si>
    <t>Nombre de formations proposées</t>
  </si>
  <si>
    <t>Retour au sommaire</t>
  </si>
  <si>
    <r>
      <rPr>
        <b/>
        <sz val="9"/>
        <color rgb="FF000000"/>
        <rFont val="Calibri"/>
        <family val="2"/>
        <scheme val="minor"/>
      </rPr>
      <t>Champ :</t>
    </r>
    <r>
      <rPr>
        <sz val="9"/>
        <color rgb="FF000000"/>
        <rFont val="Calibri"/>
        <family val="2"/>
        <scheme val="minor"/>
      </rPr>
      <t xml:space="preserve"> Candidats inscrits et ayant confirmé au moins un vœu sur Parcoursup.</t>
    </r>
  </si>
  <si>
    <r>
      <rPr>
        <b/>
        <sz val="9"/>
        <color rgb="FF000000"/>
        <rFont val="Calibri"/>
        <family val="2"/>
        <scheme val="minor"/>
      </rPr>
      <t xml:space="preserve">Source : </t>
    </r>
    <r>
      <rPr>
        <sz val="9"/>
        <color rgb="FF000000"/>
        <rFont val="Calibri"/>
        <family val="2"/>
        <scheme val="minor"/>
      </rPr>
      <t>Parcoursup, campagnes 2018 à 2024 - Traitement SIES</t>
    </r>
  </si>
  <si>
    <t>Densité*</t>
  </si>
  <si>
    <r>
      <rPr>
        <b/>
        <sz val="9"/>
        <color rgb="FF000000"/>
        <rFont val="Calibri"/>
        <family val="2"/>
        <scheme val="minor"/>
      </rPr>
      <t>Source :</t>
    </r>
    <r>
      <rPr>
        <sz val="9"/>
        <color rgb="FF000000"/>
        <rFont val="Calibri"/>
        <family val="2"/>
        <scheme val="minor"/>
      </rPr>
      <t xml:space="preserve"> Parcoursup, campagne 2024 - Traitement SIES</t>
    </r>
  </si>
  <si>
    <r>
      <rPr>
        <b/>
        <sz val="9"/>
        <color rgb="FF000000"/>
        <rFont val="Calibri"/>
        <family val="2"/>
        <scheme val="minor"/>
      </rPr>
      <t>Champ :</t>
    </r>
    <r>
      <rPr>
        <sz val="9"/>
        <color rgb="FF000000"/>
        <rFont val="Calibri"/>
        <family val="2"/>
        <scheme val="minor"/>
      </rPr>
      <t xml:space="preserve"> Candidats inscrits et ayant confirmé au moins un vœu sur Parcoursup en 2024.</t>
    </r>
  </si>
  <si>
    <t>* Cette variable ne concerne que les candidats résidants en France métropolitaine en 2024.</t>
  </si>
  <si>
    <r>
      <rPr>
        <b/>
        <sz val="9"/>
        <color rgb="FF000000"/>
        <rFont val="Calibri"/>
        <family val="2"/>
        <scheme val="minor"/>
      </rPr>
      <t xml:space="preserve">Champ : </t>
    </r>
    <r>
      <rPr>
        <sz val="9"/>
        <color rgb="FF000000"/>
        <rFont val="Calibri"/>
        <family val="2"/>
        <scheme val="minor"/>
      </rPr>
      <t>Candidats inscrits et ayant confirmé au moins un vœu sur Parcoursup en 2024.</t>
    </r>
  </si>
  <si>
    <t>Significativité</t>
  </si>
  <si>
    <t>Intervalle de confiance</t>
  </si>
  <si>
    <t>Type de candidat</t>
  </si>
  <si>
    <t>Bourse</t>
  </si>
  <si>
    <t>Mention au bac</t>
  </si>
  <si>
    <t>PCS du ménage</t>
  </si>
  <si>
    <t>Odd-ratio</t>
  </si>
  <si>
    <t>ns</t>
  </si>
  <si>
    <t>Modalité de la variable d'intérêt</t>
  </si>
  <si>
    <t>Variable explicative</t>
  </si>
  <si>
    <t>Modalité des variables explicatives</t>
  </si>
  <si>
    <t>Constante</t>
  </si>
  <si>
    <t>[0,197-0,204]</t>
  </si>
  <si>
    <t>[0,874-0,892]</t>
  </si>
  <si>
    <t>[4,114-4,238]</t>
  </si>
  <si>
    <t>[6,542-6,767]</t>
  </si>
  <si>
    <t>[1,576-1,646]</t>
  </si>
  <si>
    <t>[1,253-1,383]</t>
  </si>
  <si>
    <t>[1,861-1,96]</t>
  </si>
  <si>
    <t>[0,337-0,381]</t>
  </si>
  <si>
    <t>[0,678-0,694]</t>
  </si>
  <si>
    <t>[0,411-0,424]</t>
  </si>
  <si>
    <t>[0,208-0,22]</t>
  </si>
  <si>
    <t>[0,774-0,816]</t>
  </si>
  <si>
    <t>[0,782-0,806]</t>
  </si>
  <si>
    <t>[0,988-1,02]</t>
  </si>
  <si>
    <t>[0,969-1,024]</t>
  </si>
  <si>
    <t>[0,452-0,483]</t>
  </si>
  <si>
    <t>[1,232-1,276]</t>
  </si>
  <si>
    <t>[1,356-1,406]</t>
  </si>
  <si>
    <t>[1,326-1,388]</t>
  </si>
  <si>
    <t>[1,46-1,525]</t>
  </si>
  <si>
    <t>[1,244-1,295]</t>
  </si>
  <si>
    <t>[1,015-1,062]</t>
  </si>
  <si>
    <t>[0,969-0,991]</t>
  </si>
  <si>
    <t>[0,006-0,006]</t>
  </si>
  <si>
    <t>[0,613-0,638]</t>
  </si>
  <si>
    <t>[7,124-8,012]</t>
  </si>
  <si>
    <t>[56,701-63,037]</t>
  </si>
  <si>
    <t>[6,26-7,066]</t>
  </si>
  <si>
    <t>[5,485-6,752]</t>
  </si>
  <si>
    <t>[10,768-12,215]</t>
  </si>
  <si>
    <t>[0,906-1,163]</t>
  </si>
  <si>
    <t>[0,752-0,789]</t>
  </si>
  <si>
    <t>[0,52-0,553]</t>
  </si>
  <si>
    <t>[0,317-0,354]</t>
  </si>
  <si>
    <t>[0,943-1,038]</t>
  </si>
  <si>
    <t>[0,431-0,461]</t>
  </si>
  <si>
    <t>[1,152-1,222]</t>
  </si>
  <si>
    <t>[1,705-1,865]</t>
  </si>
  <si>
    <t>[1,321-1,455]</t>
  </si>
  <si>
    <t>[1,239-1,346]</t>
  </si>
  <si>
    <t>[1,337-1,451]</t>
  </si>
  <si>
    <t>[1,521-1,67]</t>
  </si>
  <si>
    <t>[1,505-1,648]</t>
  </si>
  <si>
    <t>[1,264-1,377]</t>
  </si>
  <si>
    <t>[1,014-1,112]</t>
  </si>
  <si>
    <t>[2,18-2,273]</t>
  </si>
  <si>
    <t>Homme</t>
  </si>
  <si>
    <t>Référence</t>
  </si>
  <si>
    <t>Non boursier</t>
  </si>
  <si>
    <t>SOMMAIRE</t>
  </si>
  <si>
    <t>I</t>
  </si>
  <si>
    <t>A</t>
  </si>
  <si>
    <t>Cadre avec cadre</t>
  </si>
  <si>
    <t>B</t>
  </si>
  <si>
    <t>Cadre avec profession intermédiaire</t>
  </si>
  <si>
    <t>II</t>
  </si>
  <si>
    <t xml:space="preserve">Ménages à dominante intermédiaire </t>
  </si>
  <si>
    <t>Cadre avec employé ou ouvrier</t>
  </si>
  <si>
    <t>Cadre avec inactif ou sans conjoint</t>
  </si>
  <si>
    <t>C</t>
  </si>
  <si>
    <t>Profession intermédiaire ou cadre avec petit indépendant</t>
  </si>
  <si>
    <t>D</t>
  </si>
  <si>
    <t>Profession intermédiaire avec profession intermédiaire</t>
  </si>
  <si>
    <t>III</t>
  </si>
  <si>
    <t>Profession intermédiaire avec employé ou ouvrier</t>
  </si>
  <si>
    <t>Profession intermédiaire avec inactif ou sans conjoint</t>
  </si>
  <si>
    <t>Employé avec employé</t>
  </si>
  <si>
    <t>IV</t>
  </si>
  <si>
    <t>Ménages à dominante petit indépendant</t>
  </si>
  <si>
    <t>Petit indépendant avec petit indépendant, avec inactif ou sans conjoint</t>
  </si>
  <si>
    <t>Petit indépendant avec employé ou ouvrier</t>
  </si>
  <si>
    <t>V</t>
  </si>
  <si>
    <t>Ouvrier avec employé</t>
  </si>
  <si>
    <t>Ouvrier avec ouvrier</t>
  </si>
  <si>
    <t>VI</t>
  </si>
  <si>
    <t>Ménages monoactifs d'employé ou d'ouvrier</t>
  </si>
  <si>
    <t>Employé avec inactif ou sans conjoint</t>
  </si>
  <si>
    <t>Ouvrier avec inactif ou sans conjoint</t>
  </si>
  <si>
    <t>VII</t>
  </si>
  <si>
    <t>Ménages inactifs</t>
  </si>
  <si>
    <t>Inactif avec inactif ou sans conjoint</t>
  </si>
  <si>
    <t>ANNEXE 1 - Construction de la PCS ménage</t>
  </si>
  <si>
    <r>
      <rPr>
        <b/>
        <sz val="9"/>
        <color theme="1"/>
        <rFont val="Calibri"/>
        <family val="2"/>
        <scheme val="minor"/>
      </rPr>
      <t>Source </t>
    </r>
    <r>
      <rPr>
        <sz val="9"/>
        <color theme="1"/>
        <rFont val="Calibri"/>
        <family val="2"/>
        <scheme val="minor"/>
      </rPr>
      <t xml:space="preserve">: Insee </t>
    </r>
  </si>
  <si>
    <r>
      <rPr>
        <b/>
        <sz val="9"/>
        <color theme="1"/>
        <rFont val="Calibri"/>
        <family val="2"/>
        <scheme val="minor"/>
      </rPr>
      <t xml:space="preserve">Note </t>
    </r>
    <r>
      <rPr>
        <sz val="9"/>
        <color theme="1"/>
        <rFont val="Calibri"/>
        <family val="2"/>
        <scheme val="minor"/>
      </rPr>
      <t>: l'intitulé « inactif » exclut les inactifs ayant déjà travaillé, mais inclut les chômeurs n'ayant jamais travaillé ou les inactifs n'ayant jamais travaillé ; l’intitulé « inactif » regroupe aussi les personnes dont la PCS est inconnue ; l'intitulé « cadre » renvoie au groupe des cadres et professions intellectuelles supérieures et à la catégorie des chefs d'entreprise de plus de 10 personnes.</t>
    </r>
  </si>
  <si>
    <t>Total</t>
  </si>
  <si>
    <t>TABLEAU 2 – Caractéristiques sociodémographiques et académiques des candidats sur Parcoursup selon le profil</t>
  </si>
  <si>
    <t>GRAPHIQUE 1 - Evolution des effectifs de candidats sur Parcoursup par profil (base 100 en 2018)</t>
  </si>
  <si>
    <t>GRAPHIQUE 3 - Répartition des candidats selon le profil et la PCS du ménage*</t>
  </si>
  <si>
    <t>(*) La PCS Ménage (Insee) classe les ménages selon la configuration familiale et la situation socioprofessionnelle de leurs membres, généralement la personne de référence et son conjoint, afin de décrire les différences sociales sans privilégier le sexe, l’âge ou la position économique d’un seul individu (voir Annexe 1).</t>
  </si>
  <si>
    <t>Nombre de formations proposées sur Parcoursup</t>
  </si>
  <si>
    <t>ANNEXE 2 - Chiffres clés détaillés - évolution depuis 2018</t>
  </si>
  <si>
    <t>GRAPHIQUE 4 - Modélisation de l’effet des caractéristiques individuelles sur la probabilité d’avoir un profil mixte ou apprenti sur Parcoursup</t>
  </si>
  <si>
    <t>GRAPHIQUE 2 - Répartition des profils de candidats selon leur origine</t>
  </si>
  <si>
    <t>GRAPHIQUE 3 - Répartition des candidats selon le profil et la PCS du ménage</t>
  </si>
  <si>
    <t>GRAPHIQUE 2 - Répartition des profils de candidats selon l'origine des candidats</t>
  </si>
  <si>
    <t>Volonté de mobilité</t>
  </si>
  <si>
    <t>TABLEAU 1 - Chiffres clés - évolution depuis 2018</t>
  </si>
  <si>
    <r>
      <rPr>
        <b/>
        <sz val="9"/>
        <color rgb="FF000000"/>
        <rFont val="Calibri"/>
        <family val="2"/>
        <scheme val="minor"/>
      </rPr>
      <t>Lecture :</t>
    </r>
    <r>
      <rPr>
        <sz val="9"/>
        <color rgb="FF000000"/>
        <rFont val="Calibri"/>
        <family val="2"/>
        <scheme val="minor"/>
      </rPr>
      <t xml:space="preserve"> L'indice base 100 permet de suivre l'évolution d'une variable dans le temps relativement à une période de référence. Ici, entre la création de la plateforme Parcoursup en 2018 et 2024, le nombre de candidats apprentis a augmenté de 151 %, passant d’un indice 100 à 251, tandis celui des candidats scolaires a augmenté de 8 %.</t>
    </r>
  </si>
  <si>
    <r>
      <rPr>
        <b/>
        <sz val="9"/>
        <color rgb="FF000000"/>
        <rFont val="Calibri"/>
        <family val="2"/>
        <scheme val="minor"/>
      </rPr>
      <t xml:space="preserve">Lecture : </t>
    </r>
    <r>
      <rPr>
        <sz val="9"/>
        <color rgb="FF000000"/>
        <rFont val="Calibri"/>
        <family val="2"/>
        <scheme val="minor"/>
      </rPr>
      <t>Parmi les candidats ayant un profil apprenti, 4 % sont des néo-bacheliers généraux, 9 % des néo-bacheliers technologiques, 47 % des néo-bacheliers professionnels, 17 % des étudiants en réorientation et 21 % des étudiants en reprise d’études.</t>
    </r>
  </si>
  <si>
    <r>
      <t xml:space="preserve">Lecture : </t>
    </r>
    <r>
      <rPr>
        <sz val="9"/>
        <color rgb="FF000000"/>
        <rFont val="Calibri"/>
        <family val="2"/>
        <scheme val="minor"/>
      </rPr>
      <t>Toutes choses égales par ailleurs, les femmes ont 12 % (1-OR) de chances en moins que les hommes d’avoir un profil mixte plutôt qu’un profil scolaire. Elles ont également 37 % de chances en moins d’avoir un profil apprenti plutôt qu’un profil scolaire.</t>
    </r>
  </si>
  <si>
    <r>
      <rPr>
        <b/>
        <sz val="9"/>
        <color rgb="FF000000"/>
        <rFont val="Calibri"/>
        <family val="2"/>
        <scheme val="minor"/>
      </rPr>
      <t xml:space="preserve">Lecture : </t>
    </r>
    <r>
      <rPr>
        <sz val="9"/>
        <color rgb="FF000000"/>
        <rFont val="Calibri"/>
        <family val="2"/>
        <scheme val="minor"/>
      </rPr>
      <t>Parmi les candidats au profil apprenti, 8,3 % sont issus de ménages à dominante cadre, 18,2 % sont issus de ménages à dominante intermédiaire et 20,3 % sont issus de ménages à dominante employée.</t>
    </r>
  </si>
  <si>
    <t>GRAPHIQUE A - Répartition de la liste de vœux en apprentissage des candidats</t>
  </si>
  <si>
    <t>BTS</t>
  </si>
  <si>
    <t>BUT</t>
  </si>
  <si>
    <t>DEUST</t>
  </si>
  <si>
    <t>EFTS</t>
  </si>
  <si>
    <t>Formation professionnelle</t>
  </si>
  <si>
    <t>DCG</t>
  </si>
  <si>
    <t>Autres formations</t>
  </si>
  <si>
    <r>
      <t>Lecture :</t>
    </r>
    <r>
      <rPr>
        <sz val="9"/>
        <color rgb="FF000000"/>
        <rFont val="Calibri"/>
        <family val="2"/>
        <scheme val="minor"/>
      </rPr>
      <t xml:space="preserve"> En 2024, les listes de vœux en apprentissage se composaient à 78 % de candidatures en BTS.</t>
    </r>
  </si>
  <si>
    <t>Certificat de spécialisation (dont agricole)</t>
  </si>
  <si>
    <t>Nombre de voeux total</t>
  </si>
  <si>
    <t>Dont Nombre de voeux confirmés en apprentissage (AP)</t>
  </si>
  <si>
    <r>
      <rPr>
        <b/>
        <sz val="9"/>
        <color rgb="FF000000"/>
        <rFont val="Calibri"/>
        <family val="2"/>
        <scheme val="minor"/>
      </rPr>
      <t>Lecture</t>
    </r>
    <r>
      <rPr>
        <sz val="9"/>
        <color rgb="FF000000"/>
        <rFont val="Calibri"/>
        <family val="2"/>
        <scheme val="minor"/>
      </rPr>
      <t xml:space="preserve"> : En 2018, 506 000 vœux ont été confirmés en apprentissage sur Parcoursup. 162 000 candidats ont confirmé au moins un vœu en apprentissage, dont 18 000 ayant confirmé uniquement des vœux en apprentissage (profil apprenti) et 144 000 ayant confirmé à la fois des vœux en apprentissage et en phase principale/complémentaire (profil mixte). La même année, 3000 formations en apprentissage ont été proposées sur la plateforme.</t>
    </r>
  </si>
  <si>
    <t>Part des vœux confirmés en apprentissage</t>
  </si>
  <si>
    <t>Dont effectif des candidats ayant confirmé à la fois des voeux en AP et en PP/PC (profil mixte)</t>
  </si>
  <si>
    <t>Part des candidats ayant confirmé au moins un voeu en apprentissage</t>
  </si>
  <si>
    <t>Part des candidats ayant confirmé uniquement des voeux en apprentissage</t>
  </si>
  <si>
    <t>Profil étudiant</t>
  </si>
  <si>
    <t>Profil vers l'apprentissage</t>
  </si>
  <si>
    <r>
      <rPr>
        <b/>
        <sz val="9"/>
        <color rgb="FF000000"/>
        <rFont val="Calibri"/>
        <family val="2"/>
        <scheme val="minor"/>
      </rPr>
      <t xml:space="preserve">Lecture : </t>
    </r>
    <r>
      <rPr>
        <sz val="9"/>
        <color rgb="FF000000"/>
        <rFont val="Calibri"/>
        <family val="2"/>
        <scheme val="minor"/>
      </rPr>
      <t>Les femmes représentent 41 % des candidats chez les profils vers l'apprentissage, 51 % chez les profils mixtes, 57 % chez les profils étudiant et 55 % dans l’ensemble des candidats pour la campagne Parcoursup 2024.</t>
    </r>
  </si>
  <si>
    <t>Dont nombre de voeux confirmés en phase principale et complémentaire (PP ou PC)</t>
  </si>
  <si>
    <t>Effectif des candidats ayant confirmé à la fois des voeux en AP et en PP/PC (profil mixte)</t>
  </si>
  <si>
    <t>Lecture : En 2018, 506 000 vœux ont été confirmé en apprentissage sur Parcoursup. 162 000 candidats ont confirmé au moins un vœu en apprentissage, dont 18 000 ayant confirmé uniquement des vœux en apprentissage (profil vers l'apprentissage) et 144 000 ayant confirmé à la fois des vœux en apprentissage et en phase principale/complémentaire (profil mixte). La même année, 3000 formations en apprentissage ont été proposées sur la plateforme.</t>
  </si>
  <si>
    <t>Dont nombre de voeux confirmés en apprentissage (AP)</t>
  </si>
  <si>
    <t>Effectif des candidats ayant confirmé uniquement des voeux en PP/PC (profil étudiant)</t>
  </si>
  <si>
    <t>Effectif des candidats ayant confirmé au moins un voeu en apprentissage (profil vers l'apprentissage + mixte)</t>
  </si>
  <si>
    <t>Dont effectif des candidats ayant confirmé uniquement des voeux en AP (profil vers l'apprentissage)</t>
  </si>
  <si>
    <t>Dont effectif des candidats ayant confirmé uniquement des voeux en PP/PC (profil étudiant)</t>
  </si>
  <si>
    <t>Dont effectif des candidats ayant confirmé au moins un voeu en AP (profil vers l'apprentissage + mixte)</t>
  </si>
  <si>
    <t>Effectif des candidats ayant confirmé uniquement des voeux en AP (profil vers l'apprentissage)</t>
  </si>
  <si>
    <t>Dont formations supérieures (disponibles en phase principale et complémentaire)</t>
  </si>
  <si>
    <t>GRAPHIQUE 4 - Modélisation de l’effet des caractéristiques individuelles sur la probabilité d’avoir un profil mixte ou vers l'apprentissage sur Parcoursup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</si>
</sst>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00"/>
    <numFmt numFmtId="165" formatCode="0.0%"/>
    <numFmt numFmtId="166" formatCode="0.000%"/>
  </numFmts>
  <fonts count="17" x14ac:knownFonts="1">
    <font>
      <sz val="11"/>
      <color rgb="FF000000"/>
      <name val="Calibri"/>
      <family val="2"/>
      <scheme val="minor"/>
    </font>
    <font>
      <sz val="11"/>
      <color theme="1"/>
      <name val="Calibri"/>
      <family val="2"/>
      <scheme val="minor"/>
    </font>
    <font>
      <sz val="11"/>
      <color rgb="FF000000"/>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u/>
      <sz val="11"/>
      <color theme="3"/>
      <name val="Calibri"/>
      <family val="2"/>
      <scheme val="minor"/>
    </font>
    <font>
      <b/>
      <sz val="11"/>
      <color rgb="FF000000"/>
      <name val="Calibri"/>
      <family val="2"/>
      <scheme val="minor"/>
    </font>
    <font>
      <b/>
      <sz val="11"/>
      <color rgb="FF002060"/>
      <name val="Calibri"/>
      <family val="2"/>
      <scheme val="minor"/>
    </font>
    <font>
      <sz val="9"/>
      <color rgb="FF000000"/>
      <name val="Calibri"/>
      <family val="2"/>
      <scheme val="minor"/>
    </font>
    <font>
      <b/>
      <sz val="9"/>
      <color rgb="FF000000"/>
      <name val="Calibri"/>
      <family val="2"/>
      <scheme val="minor"/>
    </font>
    <font>
      <sz val="10"/>
      <name val="Arial"/>
      <family val="2"/>
    </font>
    <font>
      <b/>
      <sz val="12"/>
      <color theme="1"/>
      <name val="Calibri"/>
      <family val="2"/>
      <scheme val="minor"/>
    </font>
    <font>
      <sz val="9"/>
      <color theme="1"/>
      <name val="Calibri"/>
      <family val="2"/>
      <scheme val="minor"/>
    </font>
    <font>
      <b/>
      <sz val="9"/>
      <color theme="1"/>
      <name val="Calibri"/>
      <family val="2"/>
      <scheme val="minor"/>
    </font>
    <font>
      <b/>
      <u/>
      <sz val="11"/>
      <color theme="3"/>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s>
  <borders count="5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3" tint="0.79998168889431442"/>
      </left>
      <right/>
      <top style="thin">
        <color theme="3" tint="0.79998168889431442"/>
      </top>
      <bottom style="thin">
        <color theme="3" tint="0.79998168889431442"/>
      </bottom>
      <diagonal/>
    </border>
    <border>
      <left/>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0"/>
      </left>
      <right/>
      <top/>
      <bottom style="thin">
        <color theme="3" tint="0.79998168889431442"/>
      </bottom>
      <diagonal/>
    </border>
    <border>
      <left style="thin">
        <color theme="0"/>
      </left>
      <right style="thin">
        <color theme="0"/>
      </right>
      <top style="thin">
        <color theme="0"/>
      </top>
      <bottom style="thin">
        <color theme="3" tint="0.79998168889431442"/>
      </bottom>
      <diagonal/>
    </border>
    <border>
      <left/>
      <right/>
      <top/>
      <bottom style="thin">
        <color theme="3" tint="0.79998168889431442"/>
      </bottom>
      <diagonal/>
    </border>
    <border>
      <left style="thin">
        <color theme="0"/>
      </left>
      <right style="thin">
        <color theme="0"/>
      </right>
      <top/>
      <bottom/>
      <diagonal/>
    </border>
    <border>
      <left/>
      <right style="thin">
        <color theme="0"/>
      </right>
      <top/>
      <bottom/>
      <diagonal/>
    </border>
    <border>
      <left/>
      <right style="thin">
        <color theme="0"/>
      </right>
      <top/>
      <bottom style="thin">
        <color theme="3" tint="0.79998168889431442"/>
      </bottom>
      <diagonal/>
    </border>
    <border>
      <left style="thin">
        <color theme="0"/>
      </left>
      <right style="thin">
        <color theme="0"/>
      </right>
      <top style="thin">
        <color theme="3" tint="0.79998168889431442"/>
      </top>
      <bottom/>
      <diagonal/>
    </border>
    <border>
      <left/>
      <right style="thin">
        <color theme="0"/>
      </right>
      <top/>
      <bottom style="thin">
        <color theme="0"/>
      </bottom>
      <diagonal/>
    </border>
    <border>
      <left style="thin">
        <color theme="0"/>
      </left>
      <right style="thin">
        <color theme="0"/>
      </right>
      <top/>
      <bottom style="thin">
        <color theme="3" tint="0.79998168889431442"/>
      </bottom>
      <diagonal/>
    </border>
    <border>
      <left style="thin">
        <color theme="0"/>
      </left>
      <right style="thin">
        <color theme="0" tint="-4.9989318521683403E-2"/>
      </right>
      <top/>
      <bottom/>
      <diagonal/>
    </border>
    <border>
      <left style="thin">
        <color theme="0" tint="-4.9989318521683403E-2"/>
      </left>
      <right style="thin">
        <color theme="0" tint="-4.9989318521683403E-2"/>
      </right>
      <top/>
      <bottom/>
      <diagonal/>
    </border>
    <border>
      <left style="thin">
        <color theme="0"/>
      </left>
      <right style="thin">
        <color theme="0" tint="-4.9989318521683403E-2"/>
      </right>
      <top/>
      <bottom style="thin">
        <color theme="3" tint="0.79998168889431442"/>
      </bottom>
      <diagonal/>
    </border>
    <border>
      <left style="thin">
        <color theme="0" tint="-4.9989318521683403E-2"/>
      </left>
      <right style="thin">
        <color theme="0" tint="-4.9989318521683403E-2"/>
      </right>
      <top style="thin">
        <color theme="0"/>
      </top>
      <bottom/>
      <diagonal/>
    </border>
    <border>
      <left style="thin">
        <color theme="0"/>
      </left>
      <right style="thin">
        <color theme="0" tint="-4.9989318521683403E-2"/>
      </right>
      <top style="thin">
        <color theme="3" tint="0.79998168889431442"/>
      </top>
      <bottom/>
      <diagonal/>
    </border>
    <border>
      <left style="thin">
        <color theme="0" tint="-4.9989318521683403E-2"/>
      </left>
      <right style="thin">
        <color theme="0" tint="-4.9989318521683403E-2"/>
      </right>
      <top style="thin">
        <color theme="3" tint="0.79998168889431442"/>
      </top>
      <bottom/>
      <diagonal/>
    </border>
    <border>
      <left style="thin">
        <color theme="0" tint="-4.9989318521683403E-2"/>
      </left>
      <right style="thin">
        <color theme="0" tint="-4.9989318521683403E-2"/>
      </right>
      <top/>
      <bottom style="thin">
        <color theme="3" tint="0.79998168889431442"/>
      </bottom>
      <diagonal/>
    </border>
    <border>
      <left/>
      <right style="thin">
        <color theme="0" tint="-4.9989318521683403E-2"/>
      </right>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style="thin">
        <color theme="3" tint="0.79998168889431442"/>
      </top>
      <bottom/>
      <diagonal/>
    </border>
    <border>
      <left style="thin">
        <color theme="0"/>
      </left>
      <right/>
      <top style="thin">
        <color theme="0"/>
      </top>
      <bottom style="thin">
        <color theme="3" tint="0.79998168889431442"/>
      </bottom>
      <diagonal/>
    </border>
    <border>
      <left style="thin">
        <color theme="0"/>
      </left>
      <right/>
      <top style="thin">
        <color theme="0"/>
      </top>
      <bottom style="thin">
        <color theme="0"/>
      </bottom>
      <diagonal/>
    </border>
    <border>
      <left style="thin">
        <color theme="0"/>
      </left>
      <right/>
      <top style="thin">
        <color theme="3" tint="0.79998168889431442"/>
      </top>
      <bottom style="thin">
        <color theme="0"/>
      </bottom>
      <diagonal/>
    </border>
    <border>
      <left style="thin">
        <color theme="0"/>
      </left>
      <right/>
      <top style="thin">
        <color theme="3" tint="0.79998168889431442"/>
      </top>
      <bottom/>
      <diagonal/>
    </border>
    <border>
      <left/>
      <right/>
      <top style="thin">
        <color theme="3" tint="0.79998168889431442"/>
      </top>
      <bottom/>
      <diagonal/>
    </border>
    <border>
      <left style="thin">
        <color theme="0"/>
      </left>
      <right/>
      <top style="thin">
        <color theme="3" tint="0.79998168889431442"/>
      </top>
      <bottom style="thin">
        <color theme="3" tint="0.79998168889431442"/>
      </bottom>
      <diagonal/>
    </border>
    <border>
      <left style="thin">
        <color theme="0"/>
      </left>
      <right style="thin">
        <color theme="0"/>
      </right>
      <top style="thin">
        <color theme="3" tint="0.79998168889431442"/>
      </top>
      <bottom style="thin">
        <color theme="3" tint="0.79998168889431442"/>
      </bottom>
      <diagonal/>
    </border>
    <border>
      <left style="thin">
        <color theme="0" tint="-4.9989318521683403E-2"/>
      </left>
      <right/>
      <top/>
      <bottom/>
      <diagonal/>
    </border>
    <border>
      <left style="thin">
        <color theme="0" tint="-4.9989318521683403E-2"/>
      </left>
      <right/>
      <top/>
      <bottom style="thin">
        <color theme="3" tint="0.79998168889431442"/>
      </bottom>
      <diagonal/>
    </border>
    <border>
      <left style="thin">
        <color theme="0" tint="-4.9989318521683403E-2"/>
      </left>
      <right style="thin">
        <color theme="0"/>
      </right>
      <top/>
      <bottom/>
      <diagonal/>
    </border>
    <border>
      <left style="thin">
        <color theme="0" tint="-4.9989318521683403E-2"/>
      </left>
      <right style="thin">
        <color theme="0"/>
      </right>
      <top style="thin">
        <color theme="3" tint="0.79998168889431442"/>
      </top>
      <bottom/>
      <diagonal/>
    </border>
    <border>
      <left/>
      <right style="thin">
        <color theme="0" tint="-4.9989318521683403E-2"/>
      </right>
      <top style="thin">
        <color theme="3" tint="0.79998168889431442"/>
      </top>
      <bottom/>
      <diagonal/>
    </border>
    <border>
      <left style="thin">
        <color theme="0" tint="-4.9989318521683403E-2"/>
      </left>
      <right style="thin">
        <color theme="0"/>
      </right>
      <top/>
      <bottom style="thin">
        <color theme="3" tint="0.79998168889431442"/>
      </bottom>
      <diagonal/>
    </border>
    <border>
      <left style="thin">
        <color theme="0" tint="-4.9989318521683403E-2"/>
      </left>
      <right/>
      <top style="thin">
        <color theme="3" tint="0.79998168889431442"/>
      </top>
      <bottom/>
      <diagonal/>
    </border>
    <border>
      <left style="thin">
        <color theme="0"/>
      </left>
      <right style="thin">
        <color theme="0" tint="-4.9989318521683403E-2"/>
      </right>
      <top style="thin">
        <color theme="0"/>
      </top>
      <bottom style="thin">
        <color theme="3" tint="0.79998168889431442"/>
      </bottom>
      <diagonal/>
    </border>
    <border>
      <left style="thin">
        <color theme="0" tint="-4.9989318521683403E-2"/>
      </left>
      <right/>
      <top style="thin">
        <color theme="0"/>
      </top>
      <bottom style="thin">
        <color theme="3" tint="0.79998168889431442"/>
      </bottom>
      <diagonal/>
    </border>
    <border>
      <left style="thin">
        <color theme="0" tint="-4.9989318521683403E-2"/>
      </left>
      <right style="thin">
        <color theme="0" tint="-4.9989318521683403E-2"/>
      </right>
      <top style="thin">
        <color theme="0"/>
      </top>
      <bottom style="thin">
        <color theme="3" tint="0.7999816888943144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tint="-4.9989318521683403E-2"/>
      </right>
      <top style="thin">
        <color theme="0"/>
      </top>
      <bottom/>
      <diagonal/>
    </border>
    <border>
      <left style="thin">
        <color theme="0"/>
      </left>
      <right style="thin">
        <color theme="0" tint="-4.9989318521683403E-2"/>
      </right>
      <top style="thin">
        <color theme="0"/>
      </top>
      <bottom style="thin">
        <color theme="0" tint="-4.9989318521683403E-2"/>
      </bottom>
      <diagonal/>
    </border>
    <border>
      <left style="thin">
        <color theme="0" tint="-4.9989318521683403E-2"/>
      </left>
      <right style="thin">
        <color theme="0" tint="-4.9989318521683403E-2"/>
      </right>
      <top style="thin">
        <color theme="0"/>
      </top>
      <bottom style="thin">
        <color theme="0" tint="-4.9989318521683403E-2"/>
      </bottom>
      <diagonal/>
    </border>
    <border>
      <left/>
      <right style="thin">
        <color theme="0" tint="-4.9989318521683403E-2"/>
      </right>
      <top style="thin">
        <color theme="3" tint="0.79998168889431442"/>
      </top>
      <bottom style="thin">
        <color theme="3" tint="0.79998168889431442"/>
      </bottom>
      <diagonal/>
    </border>
    <border>
      <left/>
      <right style="thin">
        <color theme="0" tint="-4.9989318521683403E-2"/>
      </right>
      <top style="thin">
        <color theme="0"/>
      </top>
      <bottom/>
      <diagonal/>
    </border>
    <border>
      <left/>
      <right style="thin">
        <color theme="0" tint="-4.9989318521683403E-2"/>
      </right>
      <top style="thin">
        <color theme="0"/>
      </top>
      <bottom style="thin">
        <color theme="0" tint="-4.9989318521683403E-2"/>
      </bottom>
      <diagonal/>
    </border>
    <border>
      <left/>
      <right style="thin">
        <color theme="0" tint="-4.9989318521683403E-2"/>
      </right>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6">
    <xf numFmtId="0" fontId="0" fillId="0" borderId="0"/>
    <xf numFmtId="9" fontId="2" fillId="0" borderId="0" applyFont="0" applyFill="0" applyBorder="0" applyAlignment="0" applyProtection="0"/>
    <xf numFmtId="0" fontId="6" fillId="0" borderId="0" applyNumberFormat="0" applyFill="0" applyBorder="0" applyAlignment="0" applyProtection="0"/>
    <xf numFmtId="0" fontId="1" fillId="0" borderId="0"/>
    <xf numFmtId="0" fontId="12" fillId="0" borderId="0"/>
    <xf numFmtId="44" fontId="1" fillId="0" borderId="0" applyFont="0" applyFill="0" applyBorder="0" applyAlignment="0" applyProtection="0"/>
  </cellStyleXfs>
  <cellXfs count="248">
    <xf numFmtId="0" fontId="0" fillId="0" borderId="0" xfId="0"/>
    <xf numFmtId="0" fontId="0" fillId="0" borderId="0" xfId="0" applyAlignment="1">
      <alignment horizontal="center"/>
    </xf>
    <xf numFmtId="0" fontId="7" fillId="0" borderId="0" xfId="2" applyFont="1"/>
    <xf numFmtId="0" fontId="0" fillId="3" borderId="0" xfId="0" applyFill="1" applyAlignment="1">
      <alignment horizontal="center"/>
    </xf>
    <xf numFmtId="0" fontId="5" fillId="2" borderId="0" xfId="0" applyFont="1" applyFill="1"/>
    <xf numFmtId="0" fontId="8" fillId="0" borderId="0" xfId="0" applyFont="1"/>
    <xf numFmtId="0" fontId="0" fillId="0" borderId="0" xfId="0" applyAlignment="1">
      <alignment vertical="center"/>
    </xf>
    <xf numFmtId="0" fontId="8" fillId="0" borderId="0" xfId="0" applyFont="1" applyAlignment="1"/>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3" borderId="4" xfId="0" applyFill="1" applyBorder="1" applyAlignment="1">
      <alignment vertical="center"/>
    </xf>
    <xf numFmtId="0" fontId="8" fillId="3" borderId="4" xfId="0" applyFont="1" applyFill="1" applyBorder="1" applyAlignment="1">
      <alignment vertical="center"/>
    </xf>
    <xf numFmtId="0" fontId="0" fillId="0" borderId="0" xfId="0" applyAlignment="1">
      <alignment wrapText="1"/>
    </xf>
    <xf numFmtId="3" fontId="0" fillId="0" borderId="16" xfId="0" applyNumberFormat="1" applyBorder="1" applyAlignment="1">
      <alignment horizontal="center" vertical="center"/>
    </xf>
    <xf numFmtId="3" fontId="0" fillId="0" borderId="17" xfId="0" applyNumberFormat="1" applyBorder="1" applyAlignment="1">
      <alignment horizontal="center" vertical="center"/>
    </xf>
    <xf numFmtId="3" fontId="0" fillId="4" borderId="10" xfId="0" applyNumberFormat="1" applyFill="1" applyBorder="1" applyAlignment="1">
      <alignment horizontal="center" vertical="center"/>
    </xf>
    <xf numFmtId="3" fontId="0" fillId="3" borderId="5" xfId="0" applyNumberFormat="1" applyFill="1" applyBorder="1" applyAlignment="1">
      <alignment horizontal="center" vertical="center"/>
    </xf>
    <xf numFmtId="3" fontId="0" fillId="0" borderId="23" xfId="0" applyNumberFormat="1" applyBorder="1" applyAlignment="1">
      <alignment horizontal="center" vertical="center"/>
    </xf>
    <xf numFmtId="3" fontId="0" fillId="4" borderId="2" xfId="0" applyNumberFormat="1" applyFill="1" applyBorder="1" applyAlignment="1">
      <alignment horizontal="center" vertical="center"/>
    </xf>
    <xf numFmtId="3" fontId="0" fillId="4" borderId="25" xfId="0" applyNumberFormat="1" applyFill="1" applyBorder="1" applyAlignment="1">
      <alignment horizontal="center" vertical="center"/>
    </xf>
    <xf numFmtId="9" fontId="0" fillId="0" borderId="16" xfId="1" applyFont="1" applyBorder="1" applyAlignment="1">
      <alignment horizontal="center" vertical="center"/>
    </xf>
    <xf numFmtId="9" fontId="0" fillId="0" borderId="17" xfId="1" applyFont="1" applyBorder="1" applyAlignment="1">
      <alignment horizontal="center" vertical="center"/>
    </xf>
    <xf numFmtId="9" fontId="0" fillId="4" borderId="10" xfId="1" applyFont="1" applyFill="1" applyBorder="1" applyAlignment="1">
      <alignment horizontal="center" vertical="center"/>
    </xf>
    <xf numFmtId="165" fontId="0" fillId="0" borderId="16" xfId="1" applyNumberFormat="1" applyFont="1" applyBorder="1" applyAlignment="1">
      <alignment horizontal="center" vertical="center"/>
    </xf>
    <xf numFmtId="165" fontId="0" fillId="0" borderId="17" xfId="1" applyNumberFormat="1" applyFont="1" applyBorder="1" applyAlignment="1">
      <alignment horizontal="center" vertical="center"/>
    </xf>
    <xf numFmtId="165" fontId="0" fillId="4" borderId="10" xfId="1" applyNumberFormat="1"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0" xfId="0" applyFont="1" applyFill="1" applyAlignment="1">
      <alignment horizontal="center" vertical="center" wrapText="1"/>
    </xf>
    <xf numFmtId="0" fontId="0" fillId="0" borderId="0" xfId="0" applyFill="1"/>
    <xf numFmtId="0" fontId="0" fillId="0" borderId="0" xfId="0" applyFill="1" applyBorder="1"/>
    <xf numFmtId="3" fontId="0" fillId="0" borderId="0" xfId="0" applyNumberFormat="1" applyFill="1" applyBorder="1" applyAlignment="1">
      <alignment horizontal="center" vertical="center"/>
    </xf>
    <xf numFmtId="9" fontId="0" fillId="0" borderId="0" xfId="1" applyFont="1" applyAlignment="1">
      <alignment horizontal="center"/>
    </xf>
    <xf numFmtId="0" fontId="3" fillId="3" borderId="0" xfId="0" applyFont="1" applyFill="1" applyAlignment="1">
      <alignment horizontal="center" vertical="center"/>
    </xf>
    <xf numFmtId="0" fontId="5" fillId="2" borderId="27" xfId="0" applyFont="1" applyFill="1" applyBorder="1"/>
    <xf numFmtId="0" fontId="5" fillId="2" borderId="24" xfId="0" applyFont="1" applyFill="1" applyBorder="1"/>
    <xf numFmtId="0" fontId="5" fillId="2" borderId="29" xfId="0" applyFont="1" applyFill="1" applyBorder="1"/>
    <xf numFmtId="0" fontId="5" fillId="2" borderId="25" xfId="0" applyFont="1" applyFill="1" applyBorder="1"/>
    <xf numFmtId="0" fontId="5" fillId="2" borderId="30" xfId="0" applyFont="1" applyFill="1" applyBorder="1"/>
    <xf numFmtId="0" fontId="5" fillId="2" borderId="31" xfId="0" applyFont="1" applyFill="1" applyBorder="1"/>
    <xf numFmtId="9" fontId="0" fillId="3" borderId="5" xfId="1"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0" xfId="0" applyFont="1"/>
    <xf numFmtId="0" fontId="10" fillId="0" borderId="0" xfId="0" applyFont="1" applyAlignment="1">
      <alignment horizontal="left"/>
    </xf>
    <xf numFmtId="164" fontId="0" fillId="0" borderId="0" xfId="0" applyNumberFormat="1" applyAlignment="1">
      <alignment horizontal="center"/>
    </xf>
    <xf numFmtId="0" fontId="4" fillId="3" borderId="6"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4" borderId="0" xfId="0" applyFill="1"/>
    <xf numFmtId="2" fontId="0" fillId="4" borderId="0" xfId="0" applyNumberFormat="1" applyFill="1" applyAlignment="1">
      <alignment horizontal="center"/>
    </xf>
    <xf numFmtId="0" fontId="0" fillId="4" borderId="0" xfId="0" applyFill="1" applyAlignment="1">
      <alignment horizontal="center"/>
    </xf>
    <xf numFmtId="0" fontId="0" fillId="3" borderId="34" xfId="0" applyFill="1" applyBorder="1" applyAlignment="1">
      <alignment horizontal="center" vertical="center"/>
    </xf>
    <xf numFmtId="0" fontId="0" fillId="3" borderId="5" xfId="0" applyFill="1" applyBorder="1"/>
    <xf numFmtId="2" fontId="0" fillId="3" borderId="5" xfId="0" applyNumberFormat="1" applyFill="1" applyBorder="1" applyAlignment="1">
      <alignment horizontal="center"/>
    </xf>
    <xf numFmtId="164" fontId="0" fillId="3" borderId="5" xfId="0" applyNumberFormat="1" applyFill="1" applyBorder="1" applyAlignment="1">
      <alignment horizontal="center"/>
    </xf>
    <xf numFmtId="0" fontId="0" fillId="3" borderId="5" xfId="0" applyFill="1" applyBorder="1" applyAlignment="1">
      <alignment horizontal="center"/>
    </xf>
    <xf numFmtId="2" fontId="0" fillId="4" borderId="32" xfId="0" applyNumberFormat="1" applyFill="1" applyBorder="1" applyAlignment="1">
      <alignment horizontal="center"/>
    </xf>
    <xf numFmtId="164" fontId="0" fillId="4" borderId="32" xfId="0" applyNumberFormat="1" applyFill="1" applyBorder="1" applyAlignment="1">
      <alignment horizontal="center"/>
    </xf>
    <xf numFmtId="0" fontId="0" fillId="4" borderId="32" xfId="0" applyFill="1" applyBorder="1" applyAlignment="1">
      <alignment horizontal="center"/>
    </xf>
    <xf numFmtId="0" fontId="0" fillId="4" borderId="28" xfId="0" applyFill="1" applyBorder="1"/>
    <xf numFmtId="0" fontId="0" fillId="0" borderId="11" xfId="0" applyBorder="1"/>
    <xf numFmtId="0" fontId="0" fillId="4" borderId="11" xfId="0" applyFill="1" applyBorder="1"/>
    <xf numFmtId="0" fontId="0" fillId="4" borderId="12" xfId="0" applyFill="1" applyBorder="1"/>
    <xf numFmtId="2" fontId="0" fillId="4" borderId="13" xfId="0" applyNumberFormat="1" applyFill="1" applyBorder="1" applyAlignment="1">
      <alignment horizontal="center"/>
    </xf>
    <xf numFmtId="2" fontId="0" fillId="0" borderId="10" xfId="0" applyNumberFormat="1" applyBorder="1" applyAlignment="1">
      <alignment horizontal="center"/>
    </xf>
    <xf numFmtId="2" fontId="0" fillId="4" borderId="10" xfId="0" applyNumberFormat="1" applyFill="1" applyBorder="1" applyAlignment="1">
      <alignment horizontal="center"/>
    </xf>
    <xf numFmtId="2" fontId="0" fillId="4" borderId="15" xfId="0" applyNumberFormat="1" applyFill="1" applyBorder="1" applyAlignment="1">
      <alignment horizontal="center"/>
    </xf>
    <xf numFmtId="0" fontId="0" fillId="4" borderId="33" xfId="0" applyFill="1" applyBorder="1" applyAlignment="1">
      <alignment horizontal="center"/>
    </xf>
    <xf numFmtId="0" fontId="0" fillId="4" borderId="0" xfId="0" applyFill="1" applyBorder="1" applyAlignment="1">
      <alignment horizontal="center"/>
    </xf>
    <xf numFmtId="164" fontId="0" fillId="4" borderId="13" xfId="0" applyNumberFormat="1" applyFill="1" applyBorder="1" applyAlignment="1">
      <alignment horizontal="center"/>
    </xf>
    <xf numFmtId="164" fontId="0" fillId="4" borderId="10" xfId="0" applyNumberFormat="1" applyFill="1" applyBorder="1" applyAlignment="1">
      <alignment horizontal="center"/>
    </xf>
    <xf numFmtId="164" fontId="0" fillId="4" borderId="15" xfId="0" applyNumberFormat="1" applyFill="1" applyBorder="1" applyAlignment="1">
      <alignment horizontal="center"/>
    </xf>
    <xf numFmtId="0" fontId="0" fillId="0" borderId="28" xfId="0" applyBorder="1"/>
    <xf numFmtId="0" fontId="0" fillId="0" borderId="12" xfId="0" applyBorder="1"/>
    <xf numFmtId="2" fontId="0" fillId="0" borderId="13" xfId="0" applyNumberFormat="1" applyBorder="1" applyAlignment="1">
      <alignment horizontal="center"/>
    </xf>
    <xf numFmtId="2" fontId="0" fillId="0" borderId="15" xfId="0" applyNumberFormat="1" applyBorder="1" applyAlignment="1">
      <alignment horizontal="center"/>
    </xf>
    <xf numFmtId="2" fontId="0" fillId="0" borderId="28" xfId="0" applyNumberFormat="1" applyBorder="1" applyAlignment="1">
      <alignment horizontal="center"/>
    </xf>
    <xf numFmtId="2" fontId="0" fillId="4" borderId="11" xfId="0" applyNumberFormat="1" applyFill="1" applyBorder="1" applyAlignment="1">
      <alignment horizontal="center"/>
    </xf>
    <xf numFmtId="2" fontId="0" fillId="0" borderId="11" xfId="0" applyNumberFormat="1" applyBorder="1" applyAlignment="1">
      <alignment horizontal="center"/>
    </xf>
    <xf numFmtId="2" fontId="0" fillId="4" borderId="12" xfId="0" applyNumberFormat="1" applyFill="1" applyBorder="1" applyAlignment="1">
      <alignment horizontal="center"/>
    </xf>
    <xf numFmtId="164" fontId="0" fillId="0" borderId="32" xfId="0" applyNumberFormat="1" applyBorder="1" applyAlignment="1">
      <alignment horizontal="center"/>
    </xf>
    <xf numFmtId="2" fontId="0" fillId="4" borderId="28" xfId="0" applyNumberFormat="1" applyFill="1" applyBorder="1" applyAlignment="1">
      <alignment horizontal="center"/>
    </xf>
    <xf numFmtId="164" fontId="0" fillId="4" borderId="34" xfId="0" applyNumberFormat="1" applyFill="1" applyBorder="1" applyAlignment="1">
      <alignment horizontal="center"/>
    </xf>
    <xf numFmtId="2" fontId="0" fillId="4" borderId="35" xfId="0" applyNumberFormat="1" applyFill="1" applyBorder="1" applyAlignment="1">
      <alignment horizontal="center"/>
    </xf>
    <xf numFmtId="0" fontId="0" fillId="4" borderId="34" xfId="0" applyFill="1" applyBorder="1" applyAlignment="1">
      <alignment horizontal="center"/>
    </xf>
    <xf numFmtId="0" fontId="0" fillId="4" borderId="7" xfId="0" applyFill="1" applyBorder="1" applyAlignment="1">
      <alignment horizontal="center"/>
    </xf>
    <xf numFmtId="2" fontId="0" fillId="4" borderId="26" xfId="0" applyNumberFormat="1" applyFill="1" applyBorder="1" applyAlignment="1">
      <alignment horizontal="center"/>
    </xf>
    <xf numFmtId="2" fontId="0" fillId="0" borderId="36" xfId="0" applyNumberFormat="1" applyBorder="1" applyAlignment="1">
      <alignment horizontal="center"/>
    </xf>
    <xf numFmtId="2" fontId="0" fillId="0" borderId="17" xfId="0" applyNumberFormat="1" applyBorder="1" applyAlignment="1">
      <alignment horizontal="center"/>
    </xf>
    <xf numFmtId="0" fontId="0" fillId="0" borderId="36" xfId="0" applyBorder="1" applyAlignment="1">
      <alignment horizontal="center"/>
    </xf>
    <xf numFmtId="2" fontId="0" fillId="0" borderId="37" xfId="0" applyNumberFormat="1" applyBorder="1" applyAlignment="1">
      <alignment horizontal="center"/>
    </xf>
    <xf numFmtId="164" fontId="0" fillId="0" borderId="37" xfId="0" applyNumberFormat="1" applyBorder="1" applyAlignment="1">
      <alignment horizontal="center"/>
    </xf>
    <xf numFmtId="0" fontId="0" fillId="0" borderId="37" xfId="0" applyBorder="1" applyAlignment="1">
      <alignment horizontal="center"/>
    </xf>
    <xf numFmtId="164" fontId="0" fillId="0" borderId="17" xfId="0" applyNumberFormat="1" applyBorder="1" applyAlignment="1">
      <alignment horizontal="center"/>
    </xf>
    <xf numFmtId="164" fontId="0" fillId="0" borderId="36" xfId="0" applyNumberFormat="1" applyBorder="1" applyAlignment="1">
      <alignment horizontal="center"/>
    </xf>
    <xf numFmtId="2" fontId="0" fillId="0" borderId="0" xfId="0" applyNumberFormat="1" applyBorder="1" applyAlignment="1">
      <alignment horizontal="center"/>
    </xf>
    <xf numFmtId="164" fontId="0" fillId="0" borderId="26" xfId="0" applyNumberFormat="1" applyBorder="1" applyAlignment="1">
      <alignment horizontal="center"/>
    </xf>
    <xf numFmtId="0" fontId="0" fillId="0" borderId="22" xfId="0" applyBorder="1"/>
    <xf numFmtId="0" fontId="0" fillId="0" borderId="17" xfId="0" applyBorder="1"/>
    <xf numFmtId="0" fontId="0" fillId="4" borderId="38" xfId="0" applyFill="1" applyBorder="1"/>
    <xf numFmtId="0" fontId="0" fillId="0" borderId="39" xfId="0" applyBorder="1"/>
    <xf numFmtId="0" fontId="0" fillId="0" borderId="37" xfId="0" applyBorder="1"/>
    <xf numFmtId="0" fontId="0" fillId="0" borderId="36" xfId="0" applyBorder="1"/>
    <xf numFmtId="164" fontId="0" fillId="0" borderId="0" xfId="0" applyNumberFormat="1" applyBorder="1" applyAlignment="1">
      <alignment horizontal="center"/>
    </xf>
    <xf numFmtId="164" fontId="0" fillId="0" borderId="22" xfId="0" applyNumberFormat="1" applyBorder="1" applyAlignment="1">
      <alignment horizontal="center"/>
    </xf>
    <xf numFmtId="0" fontId="0" fillId="0" borderId="33" xfId="0" applyBorder="1" applyAlignment="1">
      <alignment horizontal="center"/>
    </xf>
    <xf numFmtId="164" fontId="0" fillId="0" borderId="40" xfId="0" applyNumberFormat="1" applyBorder="1" applyAlignment="1">
      <alignment horizontal="center"/>
    </xf>
    <xf numFmtId="2" fontId="0" fillId="0" borderId="21" xfId="0" applyNumberFormat="1" applyBorder="1" applyAlignment="1">
      <alignment horizontal="center"/>
    </xf>
    <xf numFmtId="0" fontId="0" fillId="0" borderId="9" xfId="0" applyBorder="1"/>
    <xf numFmtId="2" fontId="0" fillId="0" borderId="22" xfId="0" applyNumberFormat="1" applyBorder="1" applyAlignment="1">
      <alignment horizontal="center"/>
    </xf>
    <xf numFmtId="0" fontId="0" fillId="0" borderId="42" xfId="0" applyBorder="1" applyAlignment="1">
      <alignment horizontal="center"/>
    </xf>
    <xf numFmtId="164" fontId="0" fillId="0" borderId="33" xfId="0" applyNumberFormat="1" applyBorder="1" applyAlignment="1">
      <alignment horizontal="center"/>
    </xf>
    <xf numFmtId="0" fontId="0" fillId="0" borderId="21" xfId="0" applyBorder="1"/>
    <xf numFmtId="0" fontId="0" fillId="0" borderId="41" xfId="0" applyBorder="1"/>
    <xf numFmtId="0" fontId="0" fillId="4" borderId="39" xfId="0" applyFill="1" applyBorder="1"/>
    <xf numFmtId="0" fontId="0" fillId="0" borderId="43" xfId="0" applyBorder="1" applyAlignment="1">
      <alignment horizontal="center" vertical="center"/>
    </xf>
    <xf numFmtId="2" fontId="0" fillId="0" borderId="45" xfId="0" applyNumberFormat="1" applyBorder="1" applyAlignment="1">
      <alignment horizontal="center"/>
    </xf>
    <xf numFmtId="0" fontId="0" fillId="0" borderId="44" xfId="0" applyBorder="1" applyAlignment="1">
      <alignment horizontal="center"/>
    </xf>
    <xf numFmtId="164" fontId="0" fillId="0" borderId="7" xfId="0" applyNumberFormat="1" applyBorder="1" applyAlignment="1">
      <alignment horizontal="center"/>
    </xf>
    <xf numFmtId="164" fontId="0" fillId="0" borderId="16" xfId="0" applyNumberFormat="1" applyBorder="1" applyAlignment="1">
      <alignment horizontal="center"/>
    </xf>
    <xf numFmtId="0" fontId="1" fillId="0" borderId="0" xfId="3"/>
    <xf numFmtId="0" fontId="13" fillId="0" borderId="0" xfId="3" applyFont="1"/>
    <xf numFmtId="0" fontId="14" fillId="0" borderId="0" xfId="3" applyFont="1"/>
    <xf numFmtId="0" fontId="16" fillId="0" borderId="0" xfId="2" applyFont="1"/>
    <xf numFmtId="0" fontId="16" fillId="0" borderId="0" xfId="2" applyFont="1" applyAlignment="1"/>
    <xf numFmtId="0" fontId="10" fillId="0" borderId="0" xfId="0" applyFont="1" applyAlignment="1">
      <alignment horizontal="left" wrapText="1"/>
    </xf>
    <xf numFmtId="0" fontId="10" fillId="0" borderId="0" xfId="0" applyFont="1" applyAlignment="1">
      <alignment vertical="center"/>
    </xf>
    <xf numFmtId="0" fontId="14" fillId="0" borderId="0" xfId="3" applyFont="1" applyAlignment="1"/>
    <xf numFmtId="0" fontId="10" fillId="0" borderId="0" xfId="0" applyFont="1" applyAlignment="1"/>
    <xf numFmtId="3" fontId="0" fillId="0" borderId="0" xfId="0" applyNumberFormat="1"/>
    <xf numFmtId="3" fontId="0" fillId="0" borderId="16" xfId="0" applyNumberFormat="1" applyBorder="1" applyAlignment="1">
      <alignment horizontal="right" vertical="center"/>
    </xf>
    <xf numFmtId="3" fontId="0" fillId="0" borderId="17" xfId="0" applyNumberFormat="1" applyBorder="1" applyAlignment="1">
      <alignment horizontal="right" vertical="center"/>
    </xf>
    <xf numFmtId="3" fontId="0" fillId="4" borderId="10" xfId="0" applyNumberFormat="1" applyFill="1" applyBorder="1" applyAlignment="1">
      <alignment horizontal="right" vertical="center"/>
    </xf>
    <xf numFmtId="3" fontId="0" fillId="3" borderId="5" xfId="0" applyNumberFormat="1" applyFill="1" applyBorder="1" applyAlignment="1">
      <alignment horizontal="right" vertical="center"/>
    </xf>
    <xf numFmtId="3" fontId="0" fillId="4" borderId="14" xfId="0" applyNumberFormat="1" applyFill="1" applyBorder="1" applyAlignment="1">
      <alignment horizontal="right" vertical="center"/>
    </xf>
    <xf numFmtId="3" fontId="0" fillId="4" borderId="11" xfId="0" applyNumberFormat="1" applyFill="1" applyBorder="1" applyAlignment="1">
      <alignment horizontal="right" vertical="center"/>
    </xf>
    <xf numFmtId="3" fontId="0" fillId="0" borderId="19" xfId="0" applyNumberFormat="1" applyBorder="1" applyAlignment="1">
      <alignment horizontal="right" vertical="center"/>
    </xf>
    <xf numFmtId="0" fontId="0" fillId="0" borderId="0" xfId="0" applyAlignment="1">
      <alignment horizontal="right"/>
    </xf>
    <xf numFmtId="9" fontId="0" fillId="0" borderId="11" xfId="1" applyNumberFormat="1" applyFont="1" applyBorder="1" applyAlignment="1">
      <alignment horizontal="center" vertical="center"/>
    </xf>
    <xf numFmtId="9" fontId="0" fillId="4" borderId="0" xfId="1" applyNumberFormat="1" applyFont="1" applyFill="1" applyAlignment="1">
      <alignment horizontal="center" vertical="center"/>
    </xf>
    <xf numFmtId="9" fontId="0" fillId="4" borderId="25" xfId="1" applyNumberFormat="1" applyFont="1" applyFill="1" applyBorder="1" applyAlignment="1">
      <alignment horizontal="center" vertical="center"/>
    </xf>
    <xf numFmtId="9" fontId="0" fillId="0" borderId="17" xfId="1" applyNumberFormat="1" applyFont="1" applyBorder="1" applyAlignment="1">
      <alignment horizontal="center" vertical="center"/>
    </xf>
    <xf numFmtId="9" fontId="0" fillId="4" borderId="10" xfId="1" applyNumberFormat="1" applyFont="1" applyFill="1" applyBorder="1" applyAlignment="1">
      <alignment horizontal="center" vertical="center"/>
    </xf>
    <xf numFmtId="0" fontId="4" fillId="2" borderId="1" xfId="0" applyFont="1" applyFill="1" applyBorder="1" applyAlignment="1">
      <alignment horizontal="left" vertical="center" indent="3"/>
    </xf>
    <xf numFmtId="0" fontId="0" fillId="0" borderId="0" xfId="0" applyAlignment="1">
      <alignment horizontal="left" vertical="center" indent="1"/>
    </xf>
    <xf numFmtId="0" fontId="4" fillId="2" borderId="2" xfId="0" applyFont="1" applyFill="1" applyBorder="1" applyAlignment="1">
      <alignment horizontal="left" vertical="center" indent="3"/>
    </xf>
    <xf numFmtId="0" fontId="4" fillId="2" borderId="1" xfId="0" applyFont="1" applyFill="1" applyBorder="1" applyAlignment="1">
      <alignment horizontal="left" vertical="center" indent="5"/>
    </xf>
    <xf numFmtId="165" fontId="0" fillId="0" borderId="0" xfId="0" applyNumberFormat="1" applyAlignment="1">
      <alignment vertical="center"/>
    </xf>
    <xf numFmtId="9" fontId="0" fillId="0" borderId="16" xfId="1" applyNumberFormat="1" applyFont="1" applyBorder="1" applyAlignment="1">
      <alignment horizontal="center" vertical="center"/>
    </xf>
    <xf numFmtId="9" fontId="0" fillId="0" borderId="23" xfId="1" applyNumberFormat="1" applyFont="1" applyBorder="1" applyAlignment="1">
      <alignment horizontal="center" vertical="center"/>
    </xf>
    <xf numFmtId="9" fontId="0" fillId="4" borderId="2" xfId="1" applyNumberFormat="1" applyFont="1" applyFill="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6" xfId="0" applyFont="1" applyFill="1" applyBorder="1" applyAlignment="1">
      <alignment horizontal="center" vertical="center"/>
    </xf>
    <xf numFmtId="0" fontId="0" fillId="0" borderId="0" xfId="0" applyAlignment="1">
      <alignment horizontal="center" vertical="center"/>
    </xf>
    <xf numFmtId="165" fontId="0" fillId="0" borderId="23" xfId="1" applyNumberFormat="1" applyFont="1" applyBorder="1" applyAlignment="1">
      <alignment horizontal="right" vertical="center"/>
    </xf>
    <xf numFmtId="165" fontId="0" fillId="0" borderId="16" xfId="0" applyNumberFormat="1" applyBorder="1" applyAlignment="1">
      <alignment horizontal="right" vertical="center"/>
    </xf>
    <xf numFmtId="165" fontId="0" fillId="0" borderId="23" xfId="0" applyNumberFormat="1" applyBorder="1" applyAlignment="1">
      <alignment horizontal="right" vertical="center"/>
    </xf>
    <xf numFmtId="9" fontId="0" fillId="0" borderId="0" xfId="0" applyNumberFormat="1" applyFill="1" applyBorder="1"/>
    <xf numFmtId="166" fontId="0" fillId="0" borderId="0" xfId="0" applyNumberFormat="1" applyFill="1" applyBorder="1"/>
    <xf numFmtId="9" fontId="0" fillId="0" borderId="0" xfId="0" applyNumberFormat="1" applyFill="1"/>
    <xf numFmtId="0" fontId="0" fillId="0" borderId="0" xfId="0" applyBorder="1"/>
    <xf numFmtId="0" fontId="3" fillId="0" borderId="17" xfId="3" applyFont="1" applyFill="1" applyBorder="1" applyAlignment="1">
      <alignment horizontal="center"/>
    </xf>
    <xf numFmtId="0" fontId="3" fillId="4" borderId="17" xfId="3" applyFont="1" applyFill="1" applyBorder="1" applyAlignment="1">
      <alignment horizontal="center"/>
    </xf>
    <xf numFmtId="0" fontId="1" fillId="0" borderId="23" xfId="3" applyBorder="1" applyAlignment="1">
      <alignment horizontal="left"/>
    </xf>
    <xf numFmtId="0" fontId="1" fillId="4" borderId="23" xfId="3" applyFill="1" applyBorder="1" applyAlignment="1">
      <alignment horizontal="left"/>
    </xf>
    <xf numFmtId="0" fontId="4" fillId="2" borderId="23" xfId="3" applyFont="1" applyFill="1" applyBorder="1" applyAlignment="1">
      <alignment horizontal="left"/>
    </xf>
    <xf numFmtId="0" fontId="4" fillId="2" borderId="47" xfId="3" applyFont="1" applyFill="1" applyBorder="1" applyAlignment="1">
      <alignment horizontal="center"/>
    </xf>
    <xf numFmtId="0" fontId="4" fillId="2" borderId="48" xfId="3" applyFont="1" applyFill="1" applyBorder="1" applyAlignment="1">
      <alignment horizontal="left"/>
    </xf>
    <xf numFmtId="0" fontId="4" fillId="2" borderId="17" xfId="3" applyFont="1" applyFill="1" applyBorder="1" applyAlignment="1">
      <alignment horizontal="center"/>
    </xf>
    <xf numFmtId="0" fontId="3" fillId="0" borderId="49" xfId="3" applyFont="1" applyFill="1" applyBorder="1" applyAlignment="1">
      <alignment horizontal="center"/>
    </xf>
    <xf numFmtId="0" fontId="1" fillId="0" borderId="46" xfId="3" applyBorder="1" applyAlignment="1">
      <alignment horizontal="left"/>
    </xf>
    <xf numFmtId="0" fontId="9" fillId="3" borderId="0" xfId="0" applyFont="1" applyFill="1" applyAlignment="1">
      <alignment horizontal="center" vertical="center"/>
    </xf>
    <xf numFmtId="0" fontId="0" fillId="0" borderId="0" xfId="0" applyAlignment="1">
      <alignment horizontal="center" vertical="center" wrapText="1"/>
    </xf>
    <xf numFmtId="0" fontId="9" fillId="0" borderId="11" xfId="0" applyFont="1" applyFill="1" applyBorder="1" applyAlignment="1">
      <alignment horizontal="center" vertical="center"/>
    </xf>
    <xf numFmtId="3" fontId="0" fillId="4" borderId="14" xfId="0" applyNumberFormat="1" applyFill="1" applyBorder="1" applyAlignment="1">
      <alignment horizontal="center" vertical="center"/>
    </xf>
    <xf numFmtId="3" fontId="0" fillId="4" borderId="11" xfId="0" applyNumberFormat="1" applyFill="1" applyBorder="1" applyAlignment="1">
      <alignment horizontal="center" vertical="center"/>
    </xf>
    <xf numFmtId="3" fontId="0" fillId="0" borderId="19" xfId="0" applyNumberFormat="1" applyBorder="1" applyAlignment="1">
      <alignment horizontal="center" vertical="center"/>
    </xf>
    <xf numFmtId="165" fontId="0" fillId="0" borderId="16" xfId="0" applyNumberFormat="1" applyBorder="1" applyAlignment="1">
      <alignment horizontal="center" vertical="center"/>
    </xf>
    <xf numFmtId="165" fontId="0" fillId="0" borderId="23" xfId="1" applyNumberFormat="1" applyFont="1" applyBorder="1" applyAlignment="1">
      <alignment horizontal="center" vertical="center"/>
    </xf>
    <xf numFmtId="165" fontId="0" fillId="0" borderId="23" xfId="0" applyNumberFormat="1" applyBorder="1" applyAlignment="1">
      <alignment horizontal="center" vertical="center"/>
    </xf>
    <xf numFmtId="3" fontId="0" fillId="0" borderId="50" xfId="0" applyNumberFormat="1" applyBorder="1" applyAlignment="1">
      <alignment horizontal="center" vertical="center"/>
    </xf>
    <xf numFmtId="165" fontId="0" fillId="4" borderId="2" xfId="0" applyNumberFormat="1" applyFill="1" applyBorder="1" applyAlignment="1">
      <alignment horizontal="center" vertical="center"/>
    </xf>
    <xf numFmtId="165" fontId="0" fillId="4" borderId="2" xfId="1" applyNumberFormat="1" applyFont="1" applyFill="1" applyBorder="1" applyAlignment="1">
      <alignment horizontal="center" vertical="center"/>
    </xf>
    <xf numFmtId="3" fontId="0" fillId="0" borderId="51" xfId="0" applyNumberFormat="1" applyBorder="1" applyAlignment="1">
      <alignment horizontal="center" vertical="center"/>
    </xf>
    <xf numFmtId="3" fontId="0" fillId="0" borderId="52" xfId="0" applyNumberFormat="1" applyBorder="1" applyAlignment="1">
      <alignment horizontal="center" vertical="center"/>
    </xf>
    <xf numFmtId="3" fontId="0" fillId="3" borderId="53" xfId="0" applyNumberFormat="1" applyFill="1" applyBorder="1" applyAlignment="1">
      <alignment horizontal="center" vertical="center"/>
    </xf>
    <xf numFmtId="3" fontId="0" fillId="4" borderId="16" xfId="0" applyNumberFormat="1" applyFill="1" applyBorder="1" applyAlignment="1">
      <alignment horizontal="center" vertical="center"/>
    </xf>
    <xf numFmtId="3" fontId="0" fillId="0" borderId="54" xfId="0" applyNumberFormat="1" applyBorder="1" applyAlignment="1">
      <alignment horizontal="center" vertical="center"/>
    </xf>
    <xf numFmtId="3" fontId="0" fillId="4" borderId="23" xfId="0" applyNumberFormat="1" applyFill="1" applyBorder="1" applyAlignment="1">
      <alignment horizontal="center" vertical="center"/>
    </xf>
    <xf numFmtId="165" fontId="0" fillId="4" borderId="50" xfId="1" applyNumberFormat="1" applyFont="1" applyFill="1" applyBorder="1" applyAlignment="1">
      <alignment horizontal="center" vertical="center"/>
    </xf>
    <xf numFmtId="3" fontId="0" fillId="0" borderId="55" xfId="0" applyNumberFormat="1" applyBorder="1" applyAlignment="1">
      <alignment horizontal="center" vertical="center"/>
    </xf>
    <xf numFmtId="3" fontId="0" fillId="4" borderId="54" xfId="0" applyNumberFormat="1" applyFill="1" applyBorder="1" applyAlignment="1">
      <alignment horizontal="center" vertical="center"/>
    </xf>
    <xf numFmtId="3" fontId="0" fillId="0" borderId="56" xfId="0" applyNumberFormat="1" applyBorder="1" applyAlignment="1">
      <alignment horizontal="center" vertical="center"/>
    </xf>
    <xf numFmtId="9" fontId="0" fillId="4" borderId="16" xfId="1" applyNumberFormat="1" applyFont="1" applyFill="1" applyBorder="1" applyAlignment="1">
      <alignment horizontal="center" vertical="center"/>
    </xf>
    <xf numFmtId="9" fontId="0" fillId="4" borderId="50" xfId="1" applyNumberFormat="1" applyFont="1" applyFill="1" applyBorder="1" applyAlignment="1">
      <alignment horizontal="center" vertical="center"/>
    </xf>
    <xf numFmtId="3" fontId="0" fillId="0" borderId="23" xfId="0" applyNumberFormat="1" applyBorder="1" applyAlignment="1">
      <alignment horizontal="right" vertical="center"/>
    </xf>
    <xf numFmtId="0" fontId="4" fillId="2" borderId="8" xfId="0" applyFont="1" applyFill="1" applyBorder="1" applyAlignment="1">
      <alignment vertical="center"/>
    </xf>
    <xf numFmtId="165" fontId="0" fillId="4" borderId="8" xfId="1" applyNumberFormat="1" applyFont="1" applyFill="1" applyBorder="1" applyAlignment="1">
      <alignment horizontal="right" vertical="center"/>
    </xf>
    <xf numFmtId="3" fontId="0" fillId="0" borderId="13" xfId="0" applyNumberFormat="1" applyFill="1" applyBorder="1" applyAlignment="1">
      <alignment horizontal="right" vertical="center"/>
    </xf>
    <xf numFmtId="3" fontId="0" fillId="0" borderId="50" xfId="0" applyNumberFormat="1" applyBorder="1" applyAlignment="1">
      <alignment horizontal="right" vertical="center"/>
    </xf>
    <xf numFmtId="165" fontId="0" fillId="4" borderId="2" xfId="0" applyNumberFormat="1" applyFill="1" applyBorder="1" applyAlignment="1">
      <alignment horizontal="right" vertical="center"/>
    </xf>
    <xf numFmtId="165" fontId="0" fillId="4" borderId="2" xfId="1" applyNumberFormat="1" applyFont="1" applyFill="1" applyBorder="1" applyAlignment="1">
      <alignment horizontal="right" vertical="center"/>
    </xf>
    <xf numFmtId="0" fontId="4" fillId="2" borderId="24" xfId="0" applyFont="1" applyFill="1" applyBorder="1" applyAlignment="1">
      <alignment horizontal="left" vertical="center" indent="3"/>
    </xf>
    <xf numFmtId="3" fontId="0" fillId="0" borderId="57" xfId="0" applyNumberFormat="1" applyBorder="1" applyAlignment="1">
      <alignment horizontal="right" vertical="center"/>
    </xf>
    <xf numFmtId="3" fontId="0" fillId="0" borderId="58" xfId="0" applyNumberFormat="1" applyBorder="1" applyAlignment="1">
      <alignment horizontal="right" vertical="center"/>
    </xf>
    <xf numFmtId="3" fontId="0" fillId="4" borderId="23" xfId="0" applyNumberFormat="1" applyFill="1" applyBorder="1" applyAlignment="1">
      <alignment horizontal="right" vertical="center"/>
    </xf>
    <xf numFmtId="165" fontId="0" fillId="4" borderId="43" xfId="1" applyNumberFormat="1" applyFont="1" applyFill="1" applyBorder="1" applyAlignment="1">
      <alignment horizontal="right" vertical="center"/>
    </xf>
    <xf numFmtId="3" fontId="0" fillId="3" borderId="53" xfId="0" applyNumberFormat="1" applyFill="1" applyBorder="1" applyAlignment="1">
      <alignment horizontal="right" vertical="center"/>
    </xf>
    <xf numFmtId="3" fontId="0" fillId="0" borderId="23" xfId="0" applyNumberFormat="1" applyFill="1" applyBorder="1" applyAlignment="1">
      <alignment horizontal="right" vertical="center"/>
    </xf>
    <xf numFmtId="3" fontId="0" fillId="4" borderId="16" xfId="0" applyNumberFormat="1" applyFill="1" applyBorder="1" applyAlignment="1">
      <alignment horizontal="right" vertical="center"/>
    </xf>
    <xf numFmtId="3" fontId="0" fillId="0" borderId="54" xfId="0" applyNumberFormat="1" applyBorder="1" applyAlignment="1">
      <alignment horizontal="right" vertical="center"/>
    </xf>
    <xf numFmtId="165" fontId="0" fillId="4" borderId="50" xfId="1" applyNumberFormat="1" applyFont="1" applyFill="1" applyBorder="1" applyAlignment="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0" xfId="0" applyAlignment="1"/>
    <xf numFmtId="0" fontId="4" fillId="2" borderId="1" xfId="0" applyFont="1" applyFill="1" applyBorder="1" applyAlignment="1">
      <alignment horizontal="center" vertical="center"/>
    </xf>
    <xf numFmtId="165" fontId="0" fillId="4" borderId="14" xfId="1" applyNumberFormat="1" applyFont="1" applyFill="1" applyBorder="1" applyAlignment="1">
      <alignment horizontal="center" vertical="center"/>
    </xf>
    <xf numFmtId="165" fontId="0" fillId="4" borderId="11" xfId="1" applyNumberFormat="1" applyFont="1" applyFill="1" applyBorder="1" applyAlignment="1">
      <alignment horizontal="center" vertical="center"/>
    </xf>
    <xf numFmtId="165" fontId="0" fillId="4" borderId="23" xfId="1" applyNumberFormat="1" applyFont="1" applyFill="1" applyBorder="1" applyAlignment="1">
      <alignment horizontal="center" vertical="center"/>
    </xf>
    <xf numFmtId="0" fontId="11" fillId="0" borderId="0" xfId="0" applyFont="1" applyAlignment="1">
      <alignment horizontal="left"/>
    </xf>
    <xf numFmtId="0" fontId="10" fillId="0" borderId="0" xfId="0" applyFont="1" applyAlignment="1">
      <alignment horizontal="left" wrapText="1"/>
    </xf>
    <xf numFmtId="0" fontId="10" fillId="0" borderId="0" xfId="0" applyFont="1" applyAlignment="1">
      <alignment horizontal="left"/>
    </xf>
    <xf numFmtId="0" fontId="8" fillId="0" borderId="0" xfId="0" applyFont="1" applyFill="1" applyAlignment="1">
      <alignment horizontal="left"/>
    </xf>
    <xf numFmtId="0" fontId="10" fillId="0" borderId="0" xfId="0" applyFont="1" applyAlignment="1">
      <alignment horizontal="left" vertical="center" wrapText="1"/>
    </xf>
    <xf numFmtId="0" fontId="10" fillId="0" borderId="0" xfId="0" applyFont="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0" fillId="0" borderId="0" xfId="0" applyFont="1" applyAlignment="1">
      <alignment horizontal="left" vertical="top" wrapText="1"/>
    </xf>
    <xf numFmtId="0" fontId="0" fillId="0" borderId="16"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11" fillId="0" borderId="0" xfId="0" applyFont="1" applyFill="1" applyAlignment="1">
      <alignment horizontal="left"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0" fillId="0" borderId="18" xfId="0" applyBorder="1" applyAlignment="1">
      <alignment horizontal="center" vertical="center"/>
    </xf>
    <xf numFmtId="0" fontId="14" fillId="0" borderId="0" xfId="3" applyFont="1" applyBorder="1" applyAlignment="1">
      <alignment horizontal="left" wrapText="1"/>
    </xf>
  </cellXfs>
  <cellStyles count="6">
    <cellStyle name="Lien hypertexte" xfId="2" builtinId="8"/>
    <cellStyle name="Monétaire 2" xfId="5"/>
    <cellStyle name="Normal" xfId="0" builtinId="0"/>
    <cellStyle name="Normal 2" xfId="4"/>
    <cellStyle name="Normal 3" xfId="3"/>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1571625</xdr:colOff>
      <xdr:row>13</xdr:row>
      <xdr:rowOff>152399</xdr:rowOff>
    </xdr:from>
    <xdr:to>
      <xdr:col>7</xdr:col>
      <xdr:colOff>104775</xdr:colOff>
      <xdr:row>33</xdr:row>
      <xdr:rowOff>104774</xdr:rowOff>
    </xdr:to>
    <xdr:pic>
      <xdr:nvPicPr>
        <xdr:cNvPr id="2" name="Imag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1752600" y="3143249"/>
          <a:ext cx="5105400" cy="3762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2855</xdr:colOff>
      <xdr:row>11</xdr:row>
      <xdr:rowOff>154780</xdr:rowOff>
    </xdr:from>
    <xdr:to>
      <xdr:col>9</xdr:col>
      <xdr:colOff>169068</xdr:colOff>
      <xdr:row>41</xdr:row>
      <xdr:rowOff>109914</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83830" y="3002755"/>
          <a:ext cx="7462363" cy="5670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925297</xdr:colOff>
      <xdr:row>12</xdr:row>
      <xdr:rowOff>35719</xdr:rowOff>
    </xdr:from>
    <xdr:to>
      <xdr:col>9</xdr:col>
      <xdr:colOff>511505</xdr:colOff>
      <xdr:row>43</xdr:row>
      <xdr:rowOff>68159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334997" y="3112294"/>
          <a:ext cx="8320633" cy="593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294602</xdr:colOff>
      <xdr:row>2</xdr:row>
      <xdr:rowOff>141741</xdr:rowOff>
    </xdr:from>
    <xdr:to>
      <xdr:col>18</xdr:col>
      <xdr:colOff>107724</xdr:colOff>
      <xdr:row>31</xdr:row>
      <xdr:rowOff>186573</xdr:rowOff>
    </xdr:to>
    <xdr:pic>
      <xdr:nvPicPr>
        <xdr:cNvPr id="3" name="Imag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stretch>
          <a:fillRect/>
        </a:stretch>
      </xdr:blipFill>
      <xdr:spPr>
        <a:xfrm>
          <a:off x="7857906" y="527277"/>
          <a:ext cx="8170174" cy="492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659381</xdr:colOff>
      <xdr:row>12</xdr:row>
      <xdr:rowOff>81263</xdr:rowOff>
    </xdr:from>
    <xdr:to>
      <xdr:col>8</xdr:col>
      <xdr:colOff>1387824</xdr:colOff>
      <xdr:row>30</xdr:row>
      <xdr:rowOff>36638</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888106" y="2872088"/>
          <a:ext cx="10348693" cy="338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3</xdr:row>
      <xdr:rowOff>0</xdr:rowOff>
    </xdr:from>
    <xdr:to>
      <xdr:col>20</xdr:col>
      <xdr:colOff>636803</xdr:colOff>
      <xdr:row>57</xdr:row>
      <xdr:rowOff>179871</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8486775" y="571500"/>
          <a:ext cx="10971428" cy="88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1"/>
  <sheetViews>
    <sheetView showGridLines="0" tabSelected="1" workbookViewId="0">
      <selection activeCell="B1" sqref="B1"/>
    </sheetView>
  </sheetViews>
  <sheetFormatPr baseColWidth="10" defaultRowHeight="15" x14ac:dyDescent="0.25"/>
  <cols>
    <col min="1" max="1" width="2.7109375" customWidth="1"/>
  </cols>
  <sheetData>
    <row r="1" spans="2:2" x14ac:dyDescent="0.25">
      <c r="B1" s="5" t="s">
        <v>130</v>
      </c>
    </row>
    <row r="3" spans="2:2" ht="24.95" customHeight="1" x14ac:dyDescent="0.25">
      <c r="B3" s="127" t="s">
        <v>182</v>
      </c>
    </row>
    <row r="4" spans="2:2" ht="24.95" customHeight="1" x14ac:dyDescent="0.25">
      <c r="B4" s="127" t="s">
        <v>177</v>
      </c>
    </row>
    <row r="5" spans="2:2" ht="24.95" customHeight="1" x14ac:dyDescent="0.25">
      <c r="B5" s="128" t="s">
        <v>167</v>
      </c>
    </row>
    <row r="6" spans="2:2" ht="24.95" customHeight="1" x14ac:dyDescent="0.25">
      <c r="B6" s="127" t="s">
        <v>173</v>
      </c>
    </row>
    <row r="7" spans="2:2" ht="24.95" customHeight="1" x14ac:dyDescent="0.25">
      <c r="B7" s="127" t="s">
        <v>166</v>
      </c>
    </row>
    <row r="8" spans="2:2" ht="24.95" customHeight="1" x14ac:dyDescent="0.25">
      <c r="B8" s="127" t="s">
        <v>174</v>
      </c>
    </row>
    <row r="9" spans="2:2" ht="24.95" customHeight="1" x14ac:dyDescent="0.25">
      <c r="B9" s="127" t="s">
        <v>172</v>
      </c>
    </row>
    <row r="10" spans="2:2" ht="24.95" customHeight="1" x14ac:dyDescent="0.25">
      <c r="B10" s="127" t="s">
        <v>162</v>
      </c>
    </row>
    <row r="11" spans="2:2" ht="24.95" customHeight="1" x14ac:dyDescent="0.25">
      <c r="B11" s="127" t="s">
        <v>171</v>
      </c>
    </row>
  </sheetData>
  <hyperlinks>
    <hyperlink ref="B5" location="'Graphique 1'!A1" display="GRAPHIQUE 1 - Evolution des effectifs de candidats sur Parcoursup (base 100 en 2018)"/>
    <hyperlink ref="B6" location="'Graphique 2'!A1" display="GRAPHIQUE 2 - Répartition des types de candidats selon les populations"/>
    <hyperlink ref="B7" location="'Tableau 2'!A1" display="TABLEAU 2 – Caractéristiques sociodémographiques et académiques des candidats sur Parcoursup"/>
    <hyperlink ref="B8" location="'Graphique 3'!A1" display="GRAPHIQUE 3 - Répartition de la PCS du ménage des candidats selon leur profil"/>
    <hyperlink ref="B9" location="'Graphique 4'!A1" display="GRAPHIQUE 4 - Modélisation de l’effet des caractéristiques individuelles sur la probabilité d’avoir un profil mixte ou apprenti sur Parcoursup (comparé au fait d'avoir un profil scolaire)"/>
    <hyperlink ref="B10" location="'Annexe 1'!A1" display="ANNEXE 1 - Construction de la PCS ménage"/>
    <hyperlink ref="B11" location="'Annexe 2'!A1" display="ANNEXE 2 - Chiffres clés détaillés - évolution depuis 2018"/>
    <hyperlink ref="B4" location="'Tableau 1'!A1" display="TABLEAU 1 - Chiffres clés - évolution depuis 2018 (version NI)"/>
    <hyperlink ref="B3" location="'Graphique A'!A1" display="GRAPHIQUE A - Répartition de la liste de vœux en apprentissage des candida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showGridLines="0" zoomScaleNormal="100" workbookViewId="0">
      <selection activeCell="B1" sqref="B1"/>
    </sheetView>
  </sheetViews>
  <sheetFormatPr baseColWidth="10" defaultRowHeight="15" x14ac:dyDescent="0.25"/>
  <cols>
    <col min="1" max="1" width="2.7109375" customWidth="1"/>
    <col min="2" max="2" width="98" bestFit="1" customWidth="1"/>
    <col min="3" max="4" width="12.42578125" bestFit="1" customWidth="1"/>
    <col min="5" max="9" width="13.42578125" bestFit="1" customWidth="1"/>
  </cols>
  <sheetData>
    <row r="1" spans="2:9" x14ac:dyDescent="0.25">
      <c r="B1" s="5" t="s">
        <v>171</v>
      </c>
      <c r="C1" s="141"/>
    </row>
    <row r="2" spans="2:9" x14ac:dyDescent="0.25">
      <c r="B2" s="2" t="s">
        <v>61</v>
      </c>
    </row>
    <row r="4" spans="2:9" ht="20.100000000000001" customHeight="1" x14ac:dyDescent="0.25">
      <c r="C4" s="155" t="s">
        <v>0</v>
      </c>
      <c r="D4" s="156" t="s">
        <v>1</v>
      </c>
      <c r="E4" s="156" t="s">
        <v>2</v>
      </c>
      <c r="F4" s="156" t="s">
        <v>3</v>
      </c>
      <c r="G4" s="156" t="s">
        <v>4</v>
      </c>
      <c r="H4" s="156" t="s">
        <v>5</v>
      </c>
      <c r="I4" s="178" t="s">
        <v>6</v>
      </c>
    </row>
    <row r="5" spans="2:9" s="6" customFormat="1" ht="24.95" customHeight="1" x14ac:dyDescent="0.25">
      <c r="B5" s="8" t="s">
        <v>7</v>
      </c>
      <c r="C5" s="14">
        <v>7112000</v>
      </c>
      <c r="D5" s="15">
        <v>9534000</v>
      </c>
      <c r="E5" s="15">
        <v>11248000</v>
      </c>
      <c r="F5" s="15">
        <v>12780000</v>
      </c>
      <c r="G5" s="15">
        <v>12894000</v>
      </c>
      <c r="H5" s="15">
        <v>13370000</v>
      </c>
      <c r="I5" s="18">
        <v>13553000</v>
      </c>
    </row>
    <row r="6" spans="2:9" s="6" customFormat="1" ht="24.95" customHeight="1" x14ac:dyDescent="0.25">
      <c r="B6" s="147" t="s">
        <v>205</v>
      </c>
      <c r="C6" s="136">
        <v>506000</v>
      </c>
      <c r="D6" s="136">
        <v>500000</v>
      </c>
      <c r="E6" s="136">
        <v>665000</v>
      </c>
      <c r="F6" s="136">
        <v>929000</v>
      </c>
      <c r="G6" s="136">
        <v>992000</v>
      </c>
      <c r="H6" s="136">
        <v>1223000</v>
      </c>
      <c r="I6" s="212">
        <v>1372000</v>
      </c>
    </row>
    <row r="7" spans="2:9" s="6" customFormat="1" ht="24.95" customHeight="1" x14ac:dyDescent="0.25">
      <c r="B7" s="149" t="s">
        <v>202</v>
      </c>
      <c r="C7" s="134">
        <v>6606000</v>
      </c>
      <c r="D7" s="202">
        <v>9034000</v>
      </c>
      <c r="E7" s="202">
        <v>10583000</v>
      </c>
      <c r="F7" s="202">
        <v>11851000</v>
      </c>
      <c r="G7" s="202">
        <v>11902000</v>
      </c>
      <c r="H7" s="202">
        <v>12148000</v>
      </c>
      <c r="I7" s="202">
        <v>12181000</v>
      </c>
    </row>
    <row r="8" spans="2:9" s="6" customFormat="1" ht="24.75" customHeight="1" x14ac:dyDescent="0.25">
      <c r="B8" s="203" t="s">
        <v>195</v>
      </c>
      <c r="C8" s="204">
        <f>C6/C5</f>
        <v>7.1147356580427451E-2</v>
      </c>
      <c r="D8" s="204">
        <f t="shared" ref="D8:I8" si="0">D6/D5</f>
        <v>5.2443885043003985E-2</v>
      </c>
      <c r="E8" s="204">
        <f t="shared" si="0"/>
        <v>5.9121621621621621E-2</v>
      </c>
      <c r="F8" s="204">
        <f t="shared" si="0"/>
        <v>7.2691705790297337E-2</v>
      </c>
      <c r="G8" s="204">
        <f t="shared" si="0"/>
        <v>7.6935008531099733E-2</v>
      </c>
      <c r="H8" s="204">
        <f t="shared" si="0"/>
        <v>9.147344801795064E-2</v>
      </c>
      <c r="I8" s="213">
        <f t="shared" si="0"/>
        <v>0.10123219951302295</v>
      </c>
    </row>
    <row r="9" spans="2:9" s="6" customFormat="1" ht="3" customHeight="1" x14ac:dyDescent="0.25">
      <c r="B9" s="11"/>
      <c r="C9" s="137"/>
      <c r="D9" s="137"/>
      <c r="E9" s="137"/>
      <c r="F9" s="137"/>
      <c r="G9" s="137"/>
      <c r="H9" s="137"/>
      <c r="I9" s="214"/>
    </row>
    <row r="10" spans="2:9" s="6" customFormat="1" ht="24.95" customHeight="1" x14ac:dyDescent="0.25">
      <c r="B10" s="10" t="s">
        <v>8</v>
      </c>
      <c r="C10" s="205">
        <v>864000</v>
      </c>
      <c r="D10" s="205">
        <v>956000</v>
      </c>
      <c r="E10" s="205">
        <v>1008000</v>
      </c>
      <c r="F10" s="205">
        <v>996000</v>
      </c>
      <c r="G10" s="205">
        <v>1005000</v>
      </c>
      <c r="H10" s="205">
        <v>994000</v>
      </c>
      <c r="I10" s="215">
        <v>1024000</v>
      </c>
    </row>
    <row r="11" spans="2:9" s="6" customFormat="1" ht="24.95" customHeight="1" x14ac:dyDescent="0.25">
      <c r="B11" s="149" t="s">
        <v>209</v>
      </c>
      <c r="C11" s="136">
        <v>702000</v>
      </c>
      <c r="D11" s="136">
        <v>809000</v>
      </c>
      <c r="E11" s="136">
        <v>834000</v>
      </c>
      <c r="F11" s="136">
        <v>793000</v>
      </c>
      <c r="G11" s="136">
        <v>789000</v>
      </c>
      <c r="H11" s="136">
        <v>753000</v>
      </c>
      <c r="I11" s="216">
        <v>760000</v>
      </c>
    </row>
    <row r="12" spans="2:9" s="6" customFormat="1" ht="24.95" customHeight="1" x14ac:dyDescent="0.25">
      <c r="B12" s="147" t="s">
        <v>210</v>
      </c>
      <c r="C12" s="206">
        <v>162000</v>
      </c>
      <c r="D12" s="140">
        <v>147000</v>
      </c>
      <c r="E12" s="140">
        <v>174000</v>
      </c>
      <c r="F12" s="140">
        <v>203000</v>
      </c>
      <c r="G12" s="140">
        <v>216000</v>
      </c>
      <c r="H12" s="140">
        <v>241000</v>
      </c>
      <c r="I12" s="217">
        <v>264000</v>
      </c>
    </row>
    <row r="13" spans="2:9" s="6" customFormat="1" ht="24.95" customHeight="1" x14ac:dyDescent="0.25">
      <c r="B13" s="150" t="s">
        <v>211</v>
      </c>
      <c r="C13" s="136">
        <v>18000</v>
      </c>
      <c r="D13" s="138">
        <v>19000</v>
      </c>
      <c r="E13" s="139">
        <v>23000</v>
      </c>
      <c r="F13" s="139">
        <v>31000</v>
      </c>
      <c r="G13" s="139">
        <v>37000</v>
      </c>
      <c r="H13" s="139">
        <v>44000</v>
      </c>
      <c r="I13" s="212">
        <v>46000</v>
      </c>
    </row>
    <row r="14" spans="2:9" s="6" customFormat="1" ht="24.95" customHeight="1" x14ac:dyDescent="0.25">
      <c r="B14" s="150" t="s">
        <v>203</v>
      </c>
      <c r="C14" s="134">
        <v>144000</v>
      </c>
      <c r="D14" s="140">
        <v>127000</v>
      </c>
      <c r="E14" s="135">
        <v>151000</v>
      </c>
      <c r="F14" s="135">
        <v>172000</v>
      </c>
      <c r="G14" s="135">
        <v>179000</v>
      </c>
      <c r="H14" s="135">
        <v>198000</v>
      </c>
      <c r="I14" s="202">
        <v>218000</v>
      </c>
    </row>
    <row r="15" spans="2:9" s="6" customFormat="1" ht="24.95" customHeight="1" x14ac:dyDescent="0.25">
      <c r="B15" s="10" t="s">
        <v>197</v>
      </c>
      <c r="C15" s="207">
        <v>0.187</v>
      </c>
      <c r="D15" s="208">
        <v>0.153</v>
      </c>
      <c r="E15" s="208">
        <v>0.17199999999999999</v>
      </c>
      <c r="F15" s="208">
        <v>0.20399999999999999</v>
      </c>
      <c r="G15" s="208">
        <v>0.215</v>
      </c>
      <c r="H15" s="208">
        <v>0.24299999999999999</v>
      </c>
      <c r="I15" s="218">
        <v>0.25800000000000001</v>
      </c>
    </row>
    <row r="16" spans="2:9" s="6" customFormat="1" ht="24.95" customHeight="1" x14ac:dyDescent="0.25">
      <c r="B16" s="8" t="s">
        <v>198</v>
      </c>
      <c r="C16" s="162">
        <v>2.1000000000000001E-2</v>
      </c>
      <c r="D16" s="161">
        <v>0.02</v>
      </c>
      <c r="E16" s="163">
        <v>2.3E-2</v>
      </c>
      <c r="F16" s="163">
        <v>3.1E-2</v>
      </c>
      <c r="G16" s="163">
        <v>3.6999999999999998E-2</v>
      </c>
      <c r="H16" s="163">
        <v>4.3999999999999997E-2</v>
      </c>
      <c r="I16" s="163">
        <v>4.4999999999999998E-2</v>
      </c>
    </row>
    <row r="17" spans="2:9" s="6" customFormat="1" ht="3" customHeight="1" x14ac:dyDescent="0.25">
      <c r="B17" s="11"/>
      <c r="C17" s="137"/>
      <c r="D17" s="137"/>
      <c r="E17" s="137"/>
      <c r="F17" s="137"/>
      <c r="G17" s="137"/>
      <c r="H17" s="137"/>
      <c r="I17" s="214"/>
    </row>
    <row r="18" spans="2:9" s="6" customFormat="1" ht="24.95" customHeight="1" x14ac:dyDescent="0.25">
      <c r="B18" s="10" t="s">
        <v>60</v>
      </c>
      <c r="C18" s="136">
        <v>13000</v>
      </c>
      <c r="D18" s="138">
        <v>15000</v>
      </c>
      <c r="E18" s="139">
        <v>17000</v>
      </c>
      <c r="F18" s="139">
        <v>19000</v>
      </c>
      <c r="G18" s="139">
        <v>21000</v>
      </c>
      <c r="H18" s="139">
        <v>23000</v>
      </c>
      <c r="I18" s="212">
        <v>25000</v>
      </c>
    </row>
    <row r="19" spans="2:9" s="6" customFormat="1" ht="24.95" customHeight="1" x14ac:dyDescent="0.25">
      <c r="B19" s="147" t="s">
        <v>59</v>
      </c>
      <c r="C19" s="210">
        <v>3000</v>
      </c>
      <c r="D19" s="210">
        <v>3000</v>
      </c>
      <c r="E19" s="210">
        <v>4000</v>
      </c>
      <c r="F19" s="210">
        <v>6000</v>
      </c>
      <c r="G19" s="210">
        <v>8000</v>
      </c>
      <c r="H19" s="210">
        <v>9000</v>
      </c>
      <c r="I19" s="211">
        <v>11000</v>
      </c>
    </row>
    <row r="20" spans="2:9" s="6" customFormat="1" ht="24.95" customHeight="1" x14ac:dyDescent="0.25">
      <c r="B20" s="209" t="s">
        <v>212</v>
      </c>
      <c r="C20" s="136">
        <v>11000</v>
      </c>
      <c r="D20" s="138">
        <v>11000</v>
      </c>
      <c r="E20" s="139">
        <v>13000</v>
      </c>
      <c r="F20" s="139">
        <v>13000</v>
      </c>
      <c r="G20" s="139">
        <v>14000</v>
      </c>
      <c r="H20" s="139">
        <v>14000</v>
      </c>
      <c r="I20" s="212">
        <v>14000</v>
      </c>
    </row>
    <row r="21" spans="2:9" ht="26.25" customHeight="1" x14ac:dyDescent="0.25">
      <c r="B21" s="227" t="s">
        <v>204</v>
      </c>
      <c r="C21" s="227"/>
      <c r="D21" s="227"/>
      <c r="E21" s="227"/>
      <c r="F21" s="227"/>
      <c r="G21" s="227"/>
      <c r="H21" s="227"/>
      <c r="I21" s="227"/>
    </row>
    <row r="22" spans="2:9" ht="12" customHeight="1" x14ac:dyDescent="0.25">
      <c r="B22" s="227" t="s">
        <v>62</v>
      </c>
      <c r="C22" s="227"/>
      <c r="D22" s="227"/>
      <c r="E22" s="227"/>
      <c r="F22" s="227"/>
      <c r="G22" s="227"/>
      <c r="H22" s="227"/>
      <c r="I22" s="227"/>
    </row>
    <row r="23" spans="2:9" ht="12" customHeight="1" x14ac:dyDescent="0.25">
      <c r="B23" s="227" t="s">
        <v>63</v>
      </c>
      <c r="C23" s="227"/>
      <c r="D23" s="227"/>
      <c r="E23" s="227"/>
      <c r="F23" s="227"/>
      <c r="G23" s="227"/>
      <c r="H23" s="227"/>
      <c r="I23" s="227"/>
    </row>
    <row r="24" spans="2:9" x14ac:dyDescent="0.25">
      <c r="C24" s="133"/>
      <c r="D24" s="133"/>
      <c r="E24" s="133"/>
      <c r="F24" s="133"/>
      <c r="G24" s="133"/>
      <c r="H24" s="133"/>
      <c r="I24" s="133"/>
    </row>
  </sheetData>
  <mergeCells count="3">
    <mergeCell ref="B21:I21"/>
    <mergeCell ref="B22:I22"/>
    <mergeCell ref="B23:I23"/>
  </mergeCells>
  <hyperlinks>
    <hyperlink ref="B2" location="Sommaire!A1" display="Retour au sommair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
  <sheetViews>
    <sheetView showGridLines="0" zoomScaleNormal="100" workbookViewId="0">
      <selection activeCell="B1" sqref="B1"/>
    </sheetView>
  </sheetViews>
  <sheetFormatPr baseColWidth="10" defaultRowHeight="15" x14ac:dyDescent="0.25"/>
  <cols>
    <col min="1" max="1" width="2.7109375" customWidth="1"/>
    <col min="2" max="2" width="41.42578125" customWidth="1"/>
  </cols>
  <sheetData>
    <row r="1" spans="2:9" ht="15" customHeight="1" x14ac:dyDescent="0.25">
      <c r="B1" s="5" t="s">
        <v>182</v>
      </c>
    </row>
    <row r="2" spans="2:9" ht="15" customHeight="1" x14ac:dyDescent="0.25">
      <c r="B2" s="2" t="s">
        <v>61</v>
      </c>
    </row>
    <row r="3" spans="2:9" ht="15" customHeight="1" x14ac:dyDescent="0.25"/>
    <row r="4" spans="2:9" x14ac:dyDescent="0.25">
      <c r="B4" s="180"/>
      <c r="C4" s="158">
        <v>2018</v>
      </c>
      <c r="D4" s="158">
        <v>2019</v>
      </c>
      <c r="E4" s="158">
        <v>2020</v>
      </c>
      <c r="F4" s="158">
        <v>2021</v>
      </c>
      <c r="G4" s="158">
        <v>2022</v>
      </c>
      <c r="H4" s="158">
        <v>2023</v>
      </c>
      <c r="I4" s="159">
        <v>2024</v>
      </c>
    </row>
    <row r="5" spans="2:9" ht="20.100000000000001" customHeight="1" x14ac:dyDescent="0.25">
      <c r="B5" s="222" t="s">
        <v>183</v>
      </c>
      <c r="C5" s="24">
        <v>0.81535366899999995</v>
      </c>
      <c r="D5" s="25">
        <v>0.77477964899999996</v>
      </c>
      <c r="E5" s="25">
        <v>0.80661614999999998</v>
      </c>
      <c r="F5" s="25">
        <v>0.82507804600000001</v>
      </c>
      <c r="G5" s="25">
        <v>0.80557450500000005</v>
      </c>
      <c r="H5" s="25">
        <v>0.80283057499999999</v>
      </c>
      <c r="I5" s="185">
        <v>0.78334668799999996</v>
      </c>
    </row>
    <row r="6" spans="2:9" ht="20.100000000000001" customHeight="1" x14ac:dyDescent="0.25">
      <c r="B6" s="222" t="s">
        <v>184</v>
      </c>
      <c r="C6" s="26">
        <v>0.15033106299999999</v>
      </c>
      <c r="D6" s="223">
        <v>0.14356896</v>
      </c>
      <c r="E6" s="224">
        <v>0.114179275</v>
      </c>
      <c r="F6" s="224">
        <v>8.3750204999999994E-2</v>
      </c>
      <c r="G6" s="224">
        <v>8.1112822000000001E-2</v>
      </c>
      <c r="H6" s="224">
        <v>7.7499813000000001E-2</v>
      </c>
      <c r="I6" s="225">
        <v>7.9203886000000001E-2</v>
      </c>
    </row>
    <row r="7" spans="2:9" ht="20.100000000000001" customHeight="1" x14ac:dyDescent="0.25">
      <c r="B7" s="222" t="s">
        <v>185</v>
      </c>
      <c r="C7" s="24">
        <v>4.3207740000000003E-3</v>
      </c>
      <c r="D7" s="25">
        <v>2.1718839999999998E-3</v>
      </c>
      <c r="E7" s="25">
        <v>1.8421010000000001E-3</v>
      </c>
      <c r="F7" s="25">
        <v>2.4293269999999998E-3</v>
      </c>
      <c r="G7" s="25">
        <v>3.2188276000000002E-2</v>
      </c>
      <c r="H7" s="25">
        <v>4.6768520000000001E-2</v>
      </c>
      <c r="I7" s="185">
        <v>4.2345292999999999E-2</v>
      </c>
    </row>
    <row r="8" spans="2:9" ht="20.100000000000001" customHeight="1" x14ac:dyDescent="0.25">
      <c r="B8" s="222" t="s">
        <v>186</v>
      </c>
      <c r="C8" s="26">
        <v>0</v>
      </c>
      <c r="D8" s="223">
        <v>4.1542065000000003E-2</v>
      </c>
      <c r="E8" s="224">
        <v>4.1331965999999998E-2</v>
      </c>
      <c r="F8" s="224">
        <v>3.5820379999999999E-2</v>
      </c>
      <c r="G8" s="224">
        <v>3.5067275000000002E-2</v>
      </c>
      <c r="H8" s="224">
        <v>2.7906551000000002E-2</v>
      </c>
      <c r="I8" s="225">
        <v>3.2711404999999999E-2</v>
      </c>
    </row>
    <row r="9" spans="2:9" ht="20.100000000000001" customHeight="1" x14ac:dyDescent="0.25">
      <c r="B9" s="222" t="s">
        <v>187</v>
      </c>
      <c r="C9" s="24">
        <v>5.0825449999999999E-3</v>
      </c>
      <c r="D9" s="25">
        <v>3.5877029999999998E-3</v>
      </c>
      <c r="E9" s="25">
        <v>7.566438E-3</v>
      </c>
      <c r="F9" s="25">
        <v>2.0934369000000001E-2</v>
      </c>
      <c r="G9" s="25">
        <v>1.9081009999999999E-2</v>
      </c>
      <c r="H9" s="25">
        <v>1.6302034E-2</v>
      </c>
      <c r="I9" s="185">
        <v>2.1823492999999999E-2</v>
      </c>
    </row>
    <row r="10" spans="2:9" ht="20.100000000000001" customHeight="1" x14ac:dyDescent="0.25">
      <c r="B10" s="222" t="s">
        <v>188</v>
      </c>
      <c r="C10" s="26">
        <v>4.7526010000000004E-3</v>
      </c>
      <c r="D10" s="223">
        <v>3.9211419999999999E-3</v>
      </c>
      <c r="E10" s="224">
        <v>3.8378959999999999E-3</v>
      </c>
      <c r="F10" s="224">
        <v>5.595811E-3</v>
      </c>
      <c r="G10" s="224">
        <v>5.9762629999999999E-3</v>
      </c>
      <c r="H10" s="224">
        <v>6.0069399999999997E-3</v>
      </c>
      <c r="I10" s="225">
        <v>7.3263269999999997E-3</v>
      </c>
    </row>
    <row r="11" spans="2:9" ht="20.100000000000001" customHeight="1" x14ac:dyDescent="0.25">
      <c r="B11" s="219" t="s">
        <v>191</v>
      </c>
      <c r="C11" s="24">
        <v>8.5380149999999995E-3</v>
      </c>
      <c r="D11" s="25">
        <v>1.3542088000000001E-2</v>
      </c>
      <c r="E11" s="25">
        <v>1.2674815000000001E-2</v>
      </c>
      <c r="F11" s="25">
        <v>1.3466313000000001E-2</v>
      </c>
      <c r="G11" s="25">
        <v>1.195618E-2</v>
      </c>
      <c r="H11" s="25">
        <v>1.2243073E-2</v>
      </c>
      <c r="I11" s="185">
        <v>1.3522467999999999E-2</v>
      </c>
    </row>
    <row r="12" spans="2:9" ht="20.100000000000001" customHeight="1" x14ac:dyDescent="0.25">
      <c r="B12" s="222" t="s">
        <v>189</v>
      </c>
      <c r="C12" s="26">
        <v>1.1621332999999999E-2</v>
      </c>
      <c r="D12" s="223">
        <v>1.6886508000000001E-2</v>
      </c>
      <c r="E12" s="224">
        <v>1.1951359E-2</v>
      </c>
      <c r="F12" s="224">
        <v>1.2925549999999999E-2</v>
      </c>
      <c r="G12" s="224">
        <v>9.0436679999999995E-3</v>
      </c>
      <c r="H12" s="224">
        <v>1.0442494E-2</v>
      </c>
      <c r="I12" s="225">
        <v>1.9720439999999999E-2</v>
      </c>
    </row>
    <row r="13" spans="2:9" s="221" customFormat="1" ht="20.100000000000001" customHeight="1" x14ac:dyDescent="0.25">
      <c r="B13" s="226" t="s">
        <v>190</v>
      </c>
      <c r="C13" s="226"/>
      <c r="D13" s="226"/>
      <c r="E13" s="226"/>
      <c r="F13" s="226"/>
      <c r="G13" s="226"/>
      <c r="H13" s="226"/>
    </row>
  </sheetData>
  <mergeCells count="1">
    <mergeCell ref="B13:H13"/>
  </mergeCells>
  <hyperlinks>
    <hyperlink ref="B2" location="Sommaire!A1" display="Retour au sommair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zoomScaleNormal="100" workbookViewId="0">
      <selection activeCell="B20" sqref="B20:I20"/>
    </sheetView>
  </sheetViews>
  <sheetFormatPr baseColWidth="10" defaultRowHeight="15" x14ac:dyDescent="0.25"/>
  <cols>
    <col min="1" max="1" width="2.7109375" customWidth="1"/>
    <col min="2" max="2" width="97.5703125" customWidth="1"/>
    <col min="3" max="4" width="12.42578125" bestFit="1" customWidth="1"/>
    <col min="5" max="9" width="13.42578125" bestFit="1" customWidth="1"/>
  </cols>
  <sheetData>
    <row r="1" spans="2:11" x14ac:dyDescent="0.25">
      <c r="B1" s="5" t="s">
        <v>177</v>
      </c>
      <c r="C1" s="133"/>
      <c r="D1" s="133"/>
      <c r="E1" s="133"/>
      <c r="F1" s="133"/>
      <c r="G1" s="133"/>
      <c r="H1" s="133"/>
      <c r="I1" s="133"/>
    </row>
    <row r="2" spans="2:11" x14ac:dyDescent="0.25">
      <c r="B2" s="2" t="s">
        <v>61</v>
      </c>
      <c r="C2" s="133"/>
      <c r="D2" s="133"/>
      <c r="E2" s="133"/>
      <c r="F2" s="133"/>
      <c r="G2" s="133"/>
      <c r="H2" s="133"/>
      <c r="I2" s="133"/>
    </row>
    <row r="3" spans="2:11" x14ac:dyDescent="0.25">
      <c r="C3" s="133"/>
      <c r="D3" s="133"/>
      <c r="E3" s="133"/>
      <c r="F3" s="133"/>
      <c r="G3" s="133"/>
      <c r="H3" s="133"/>
      <c r="I3" s="133"/>
    </row>
    <row r="4" spans="2:11" s="6" customFormat="1" ht="20.100000000000001" customHeight="1" x14ac:dyDescent="0.25">
      <c r="B4" s="180"/>
      <c r="C4" s="158" t="s">
        <v>0</v>
      </c>
      <c r="D4" s="158" t="s">
        <v>1</v>
      </c>
      <c r="E4" s="158" t="s">
        <v>2</v>
      </c>
      <c r="F4" s="158" t="s">
        <v>3</v>
      </c>
      <c r="G4" s="158" t="s">
        <v>4</v>
      </c>
      <c r="H4" s="158" t="s">
        <v>5</v>
      </c>
      <c r="I4" s="159" t="s">
        <v>6</v>
      </c>
    </row>
    <row r="5" spans="2:11" s="6" customFormat="1" ht="24.95" customHeight="1" x14ac:dyDescent="0.25">
      <c r="B5" s="8" t="s">
        <v>192</v>
      </c>
      <c r="C5" s="14">
        <v>7112000</v>
      </c>
      <c r="D5" s="15">
        <v>9534000</v>
      </c>
      <c r="E5" s="15">
        <v>11248000</v>
      </c>
      <c r="F5" s="15">
        <v>12780000</v>
      </c>
      <c r="G5" s="15">
        <v>12894000</v>
      </c>
      <c r="H5" s="15">
        <v>13370000</v>
      </c>
      <c r="I5" s="18">
        <v>13553000</v>
      </c>
    </row>
    <row r="6" spans="2:11" s="148" customFormat="1" ht="24.95" customHeight="1" x14ac:dyDescent="0.25">
      <c r="B6" s="147" t="s">
        <v>193</v>
      </c>
      <c r="C6" s="16">
        <v>506000</v>
      </c>
      <c r="D6" s="181">
        <v>500000</v>
      </c>
      <c r="E6" s="182">
        <v>665000</v>
      </c>
      <c r="F6" s="182">
        <v>929000</v>
      </c>
      <c r="G6" s="182">
        <v>992000</v>
      </c>
      <c r="H6" s="182">
        <v>1223000</v>
      </c>
      <c r="I6" s="195">
        <v>1372000</v>
      </c>
    </row>
    <row r="7" spans="2:11" s="6" customFormat="1" ht="24.95" customHeight="1" x14ac:dyDescent="0.25">
      <c r="B7" s="10" t="s">
        <v>195</v>
      </c>
      <c r="C7" s="184">
        <v>7.0999999999999994E-2</v>
      </c>
      <c r="D7" s="185">
        <v>5.1999999999999998E-2</v>
      </c>
      <c r="E7" s="186">
        <v>5.8999999999999997E-2</v>
      </c>
      <c r="F7" s="186">
        <v>7.2999999999999995E-2</v>
      </c>
      <c r="G7" s="186">
        <v>7.6999999999999999E-2</v>
      </c>
      <c r="H7" s="186">
        <v>9.0999999999999998E-2</v>
      </c>
      <c r="I7" s="186">
        <v>0.10100000000000001</v>
      </c>
      <c r="K7" s="151"/>
    </row>
    <row r="8" spans="2:11" s="6" customFormat="1" ht="3" customHeight="1" x14ac:dyDescent="0.25">
      <c r="B8" s="11"/>
      <c r="C8" s="17"/>
      <c r="D8" s="17"/>
      <c r="E8" s="17"/>
      <c r="F8" s="17"/>
      <c r="G8" s="17"/>
      <c r="H8" s="17"/>
      <c r="I8" s="192"/>
    </row>
    <row r="9" spans="2:11" s="6" customFormat="1" ht="24.95" customHeight="1" x14ac:dyDescent="0.25">
      <c r="B9" s="9" t="s">
        <v>206</v>
      </c>
      <c r="C9" s="16">
        <v>702000</v>
      </c>
      <c r="D9" s="16">
        <v>809000</v>
      </c>
      <c r="E9" s="16">
        <v>834000</v>
      </c>
      <c r="F9" s="16">
        <v>793000</v>
      </c>
      <c r="G9" s="16">
        <v>789000</v>
      </c>
      <c r="H9" s="16">
        <v>753000</v>
      </c>
      <c r="I9" s="193">
        <v>760000</v>
      </c>
    </row>
    <row r="10" spans="2:11" s="6" customFormat="1" ht="24.95" customHeight="1" x14ac:dyDescent="0.25">
      <c r="B10" s="8" t="s">
        <v>207</v>
      </c>
      <c r="C10" s="187">
        <v>162000</v>
      </c>
      <c r="D10" s="183">
        <v>147000</v>
      </c>
      <c r="E10" s="183">
        <v>174000</v>
      </c>
      <c r="F10" s="183">
        <v>203000</v>
      </c>
      <c r="G10" s="183">
        <v>216000</v>
      </c>
      <c r="H10" s="183">
        <v>241000</v>
      </c>
      <c r="I10" s="194">
        <v>264000</v>
      </c>
    </row>
    <row r="11" spans="2:11" s="6" customFormat="1" ht="24.95" customHeight="1" x14ac:dyDescent="0.25">
      <c r="B11" s="147" t="s">
        <v>208</v>
      </c>
      <c r="C11" s="16">
        <v>18000</v>
      </c>
      <c r="D11" s="181">
        <v>19000</v>
      </c>
      <c r="E11" s="182">
        <v>23000</v>
      </c>
      <c r="F11" s="182">
        <v>31000</v>
      </c>
      <c r="G11" s="182">
        <v>37000</v>
      </c>
      <c r="H11" s="182">
        <v>44000</v>
      </c>
      <c r="I11" s="195">
        <v>46000</v>
      </c>
    </row>
    <row r="12" spans="2:11" s="6" customFormat="1" ht="24.95" customHeight="1" x14ac:dyDescent="0.25">
      <c r="B12" s="147" t="s">
        <v>196</v>
      </c>
      <c r="C12" s="14">
        <v>144000</v>
      </c>
      <c r="D12" s="183">
        <v>127000</v>
      </c>
      <c r="E12" s="15">
        <v>151000</v>
      </c>
      <c r="F12" s="15">
        <v>172000</v>
      </c>
      <c r="G12" s="15">
        <v>179000</v>
      </c>
      <c r="H12" s="15">
        <v>198000</v>
      </c>
      <c r="I12" s="18">
        <v>218000</v>
      </c>
    </row>
    <row r="13" spans="2:11" s="6" customFormat="1" ht="24.95" customHeight="1" x14ac:dyDescent="0.25">
      <c r="B13" s="10" t="s">
        <v>197</v>
      </c>
      <c r="C13" s="188">
        <v>0.187</v>
      </c>
      <c r="D13" s="189">
        <v>0.153</v>
      </c>
      <c r="E13" s="189">
        <v>0.17199999999999999</v>
      </c>
      <c r="F13" s="189">
        <v>0.20399999999999999</v>
      </c>
      <c r="G13" s="189">
        <v>0.215</v>
      </c>
      <c r="H13" s="189">
        <v>0.24299999999999999</v>
      </c>
      <c r="I13" s="196">
        <v>0.25800000000000001</v>
      </c>
    </row>
    <row r="14" spans="2:11" s="6" customFormat="1" ht="24.95" customHeight="1" x14ac:dyDescent="0.25">
      <c r="B14" s="8" t="s">
        <v>198</v>
      </c>
      <c r="C14" s="184">
        <v>2.1000000000000001E-2</v>
      </c>
      <c r="D14" s="185">
        <v>0.02</v>
      </c>
      <c r="E14" s="186">
        <v>2.3E-2</v>
      </c>
      <c r="F14" s="186">
        <v>3.1E-2</v>
      </c>
      <c r="G14" s="186">
        <v>3.6999999999999998E-2</v>
      </c>
      <c r="H14" s="186">
        <v>4.3999999999999997E-2</v>
      </c>
      <c r="I14" s="186">
        <v>4.4999999999999998E-2</v>
      </c>
    </row>
    <row r="15" spans="2:11" s="6" customFormat="1" ht="3" customHeight="1" x14ac:dyDescent="0.25">
      <c r="B15" s="11"/>
      <c r="C15" s="17"/>
      <c r="D15" s="17"/>
      <c r="E15" s="17"/>
      <c r="F15" s="17"/>
      <c r="G15" s="17"/>
      <c r="H15" s="17"/>
      <c r="I15" s="192"/>
    </row>
    <row r="16" spans="2:11" ht="24.95" customHeight="1" x14ac:dyDescent="0.25">
      <c r="B16" s="10" t="s">
        <v>170</v>
      </c>
      <c r="C16" s="16">
        <v>13000</v>
      </c>
      <c r="D16" s="16">
        <v>15000</v>
      </c>
      <c r="E16" s="16">
        <v>17000</v>
      </c>
      <c r="F16" s="16">
        <v>19000</v>
      </c>
      <c r="G16" s="16">
        <v>21000</v>
      </c>
      <c r="H16" s="16">
        <v>23000</v>
      </c>
      <c r="I16" s="193">
        <v>25000</v>
      </c>
    </row>
    <row r="17" spans="2:9" ht="24.95" customHeight="1" x14ac:dyDescent="0.25">
      <c r="B17" s="147" t="s">
        <v>59</v>
      </c>
      <c r="C17" s="190">
        <v>3000</v>
      </c>
      <c r="D17" s="191">
        <v>3000</v>
      </c>
      <c r="E17" s="191">
        <v>4000</v>
      </c>
      <c r="F17" s="191">
        <v>6000</v>
      </c>
      <c r="G17" s="191">
        <v>8000</v>
      </c>
      <c r="H17" s="191">
        <v>9000</v>
      </c>
      <c r="I17" s="197">
        <v>11000</v>
      </c>
    </row>
    <row r="18" spans="2:9" ht="32.25" customHeight="1" x14ac:dyDescent="0.25">
      <c r="B18" s="227" t="s">
        <v>194</v>
      </c>
      <c r="C18" s="227"/>
      <c r="D18" s="227"/>
      <c r="E18" s="227"/>
      <c r="F18" s="227"/>
      <c r="G18" s="227"/>
      <c r="H18" s="227"/>
      <c r="I18" s="227"/>
    </row>
    <row r="19" spans="2:9" x14ac:dyDescent="0.25">
      <c r="B19" s="227" t="s">
        <v>62</v>
      </c>
      <c r="C19" s="227"/>
      <c r="D19" s="227"/>
      <c r="E19" s="227"/>
      <c r="F19" s="227"/>
      <c r="G19" s="227"/>
      <c r="H19" s="227"/>
      <c r="I19" s="227"/>
    </row>
    <row r="20" spans="2:9" x14ac:dyDescent="0.25">
      <c r="B20" s="227" t="s">
        <v>63</v>
      </c>
      <c r="C20" s="227"/>
      <c r="D20" s="227"/>
      <c r="E20" s="227"/>
      <c r="F20" s="227"/>
      <c r="G20" s="227"/>
      <c r="H20" s="227"/>
      <c r="I20" s="227"/>
    </row>
    <row r="21" spans="2:9" x14ac:dyDescent="0.25">
      <c r="C21" s="133"/>
      <c r="D21" s="133"/>
      <c r="E21" s="133"/>
      <c r="F21" s="133"/>
      <c r="G21" s="133"/>
      <c r="H21" s="133"/>
      <c r="I21" s="133"/>
    </row>
    <row r="22" spans="2:9" x14ac:dyDescent="0.25">
      <c r="C22" s="133"/>
      <c r="D22" s="133"/>
      <c r="E22" s="133"/>
      <c r="F22" s="133"/>
      <c r="G22" s="133"/>
      <c r="H22" s="133"/>
      <c r="I22" s="133"/>
    </row>
  </sheetData>
  <mergeCells count="3">
    <mergeCell ref="B20:I20"/>
    <mergeCell ref="B18:I18"/>
    <mergeCell ref="B19:I19"/>
  </mergeCells>
  <hyperlinks>
    <hyperlink ref="B2" location="Sommaire!A1" display="Retour au sommaire"/>
  </hyperlinks>
  <pageMargins left="0.7" right="0.7" top="0.75" bottom="0.75" header="0.3" footer="0.3"/>
  <pageSetup paperSize="9" orientation="portrait" horizontalDpi="300" verticalDpi="300" r:id="rId1"/>
  <ignoredErrors>
    <ignoredError sqref="C4:I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
  <sheetViews>
    <sheetView showGridLines="0" zoomScaleNormal="100" workbookViewId="0">
      <selection activeCell="B1" sqref="B1"/>
    </sheetView>
  </sheetViews>
  <sheetFormatPr baseColWidth="10" defaultRowHeight="15" x14ac:dyDescent="0.25"/>
  <cols>
    <col min="1" max="1" width="2.7109375" customWidth="1"/>
    <col min="2" max="2" width="29.42578125" style="13" customWidth="1"/>
  </cols>
  <sheetData>
    <row r="1" spans="2:9" x14ac:dyDescent="0.25">
      <c r="B1" s="7" t="s">
        <v>167</v>
      </c>
    </row>
    <row r="2" spans="2:9" x14ac:dyDescent="0.25">
      <c r="B2" s="2" t="s">
        <v>61</v>
      </c>
    </row>
    <row r="4" spans="2:9" s="160" customFormat="1" ht="20.100000000000001" customHeight="1" x14ac:dyDescent="0.25">
      <c r="B4" s="179"/>
      <c r="C4" s="157" t="s">
        <v>0</v>
      </c>
      <c r="D4" s="158" t="s">
        <v>1</v>
      </c>
      <c r="E4" s="158" t="s">
        <v>2</v>
      </c>
      <c r="F4" s="158" t="s">
        <v>3</v>
      </c>
      <c r="G4" s="158" t="s">
        <v>4</v>
      </c>
      <c r="H4" s="158" t="s">
        <v>5</v>
      </c>
      <c r="I4" s="178" t="s">
        <v>6</v>
      </c>
    </row>
    <row r="5" spans="2:9" ht="24.95" customHeight="1" x14ac:dyDescent="0.25">
      <c r="B5" s="219" t="s">
        <v>9</v>
      </c>
      <c r="C5" s="14">
        <v>100</v>
      </c>
      <c r="D5" s="18">
        <v>110.60209181784499</v>
      </c>
      <c r="E5" s="18">
        <v>116.663851351351</v>
      </c>
      <c r="F5" s="18">
        <v>115.262981303221</v>
      </c>
      <c r="G5" s="18">
        <v>116.21887726767901</v>
      </c>
      <c r="H5" s="18">
        <v>115.01909015179599</v>
      </c>
      <c r="I5" s="18">
        <v>118.436343021103</v>
      </c>
    </row>
    <row r="6" spans="2:9" ht="24.95" customHeight="1" x14ac:dyDescent="0.25">
      <c r="B6" s="220" t="s">
        <v>200</v>
      </c>
      <c r="C6" s="19">
        <v>100</v>
      </c>
      <c r="D6" s="19">
        <v>105.22506716377001</v>
      </c>
      <c r="E6" s="19">
        <v>124.968474148802</v>
      </c>
      <c r="F6" s="19">
        <v>169.72421733647701</v>
      </c>
      <c r="G6" s="19">
        <v>203.34996436208101</v>
      </c>
      <c r="H6" s="19">
        <v>239.124952025879</v>
      </c>
      <c r="I6" s="198">
        <v>251.428258128187</v>
      </c>
    </row>
    <row r="7" spans="2:9" ht="24.95" customHeight="1" x14ac:dyDescent="0.25">
      <c r="B7" s="219" t="s">
        <v>17</v>
      </c>
      <c r="C7" s="14">
        <v>100</v>
      </c>
      <c r="D7" s="18">
        <v>88.624504278856193</v>
      </c>
      <c r="E7" s="18">
        <v>105.14784665692618</v>
      </c>
      <c r="F7" s="18">
        <v>119.53871843039032</v>
      </c>
      <c r="G7" s="18">
        <v>124.34912683503792</v>
      </c>
      <c r="H7" s="18">
        <v>137.48069296597788</v>
      </c>
      <c r="I7" s="199">
        <v>151.68510401447159</v>
      </c>
    </row>
    <row r="8" spans="2:9" ht="24.95" customHeight="1" x14ac:dyDescent="0.25">
      <c r="B8" s="219" t="s">
        <v>199</v>
      </c>
      <c r="C8" s="19">
        <v>100</v>
      </c>
      <c r="D8" s="19">
        <v>115.239224776181</v>
      </c>
      <c r="E8" s="19">
        <v>118.80481581884899</v>
      </c>
      <c r="F8" s="19">
        <v>112.973694102103</v>
      </c>
      <c r="G8" s="19">
        <v>112.292411782126</v>
      </c>
      <c r="H8" s="19">
        <v>107.199523885459</v>
      </c>
      <c r="I8" s="20">
        <v>108.178520172221</v>
      </c>
    </row>
    <row r="9" spans="2:9" s="46" customFormat="1" ht="41.25" customHeight="1" x14ac:dyDescent="0.2">
      <c r="B9" s="227" t="s">
        <v>178</v>
      </c>
      <c r="C9" s="227"/>
      <c r="D9" s="227"/>
      <c r="E9" s="227"/>
      <c r="F9" s="227"/>
      <c r="G9" s="227"/>
      <c r="H9" s="227"/>
      <c r="I9" s="227"/>
    </row>
    <row r="10" spans="2:9" s="46" customFormat="1" ht="12" customHeight="1" x14ac:dyDescent="0.2">
      <c r="B10" s="227" t="s">
        <v>62</v>
      </c>
      <c r="C10" s="227"/>
      <c r="D10" s="227"/>
      <c r="E10" s="227"/>
      <c r="F10" s="227"/>
      <c r="G10" s="227"/>
      <c r="H10" s="227"/>
      <c r="I10" s="227"/>
    </row>
    <row r="11" spans="2:9" s="46" customFormat="1" ht="12" customHeight="1" x14ac:dyDescent="0.2">
      <c r="B11" s="227" t="s">
        <v>63</v>
      </c>
      <c r="C11" s="227"/>
      <c r="D11" s="227"/>
      <c r="E11" s="227"/>
      <c r="F11" s="227"/>
      <c r="G11" s="227"/>
      <c r="H11" s="227"/>
      <c r="I11" s="227"/>
    </row>
  </sheetData>
  <mergeCells count="3">
    <mergeCell ref="B9:I9"/>
    <mergeCell ref="B10:I10"/>
    <mergeCell ref="B11:I11"/>
  </mergeCells>
  <hyperlinks>
    <hyperlink ref="B2" location="Sommaire!A1" display="Retour au sommaire"/>
  </hyperlink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showGridLines="0" zoomScaleNormal="100" workbookViewId="0">
      <selection activeCell="B1" sqref="B1:E1"/>
    </sheetView>
  </sheetViews>
  <sheetFormatPr baseColWidth="10" defaultRowHeight="15" x14ac:dyDescent="0.25"/>
  <cols>
    <col min="1" max="1" width="2.7109375" customWidth="1"/>
    <col min="2" max="2" width="18.42578125" customWidth="1"/>
    <col min="3" max="9" width="18.7109375" style="13" customWidth="1"/>
  </cols>
  <sheetData>
    <row r="1" spans="2:10" x14ac:dyDescent="0.25">
      <c r="B1" s="229" t="s">
        <v>175</v>
      </c>
      <c r="C1" s="229"/>
      <c r="D1" s="229"/>
      <c r="E1" s="229"/>
    </row>
    <row r="2" spans="2:10" x14ac:dyDescent="0.25">
      <c r="B2" s="2" t="s">
        <v>61</v>
      </c>
    </row>
    <row r="4" spans="2:10" ht="32.1" customHeight="1" x14ac:dyDescent="0.25">
      <c r="B4" s="13"/>
      <c r="C4" s="27" t="s">
        <v>11</v>
      </c>
      <c r="D4" s="28" t="s">
        <v>12</v>
      </c>
      <c r="E4" s="28" t="s">
        <v>13</v>
      </c>
      <c r="F4" s="28" t="s">
        <v>14</v>
      </c>
      <c r="G4" s="28" t="s">
        <v>15</v>
      </c>
      <c r="H4" s="28" t="s">
        <v>16</v>
      </c>
      <c r="I4" s="29" t="s">
        <v>10</v>
      </c>
      <c r="J4" s="28" t="s">
        <v>165</v>
      </c>
    </row>
    <row r="5" spans="2:10" ht="29.25" customHeight="1" x14ac:dyDescent="0.25">
      <c r="B5" s="219" t="s">
        <v>200</v>
      </c>
      <c r="C5" s="152">
        <v>3.5588119848227101E-2</v>
      </c>
      <c r="D5" s="145">
        <v>8.8381525578961104E-2</v>
      </c>
      <c r="E5" s="145">
        <v>0.47171703955689298</v>
      </c>
      <c r="F5" s="145">
        <v>0.17172576213528701</v>
      </c>
      <c r="G5" s="145">
        <v>1.1666448602206799E-2</v>
      </c>
      <c r="H5" s="145">
        <v>0.21128265515286301</v>
      </c>
      <c r="I5" s="142">
        <v>9.6384491255615198E-3</v>
      </c>
      <c r="J5" s="145">
        <f>SUM(C5:I5)</f>
        <v>0.99999999999999956</v>
      </c>
    </row>
    <row r="6" spans="2:10" ht="24.95" customHeight="1" x14ac:dyDescent="0.25">
      <c r="B6" s="219" t="s">
        <v>17</v>
      </c>
      <c r="C6" s="146">
        <v>0.21668493741313799</v>
      </c>
      <c r="D6" s="146">
        <v>0.27365297201594402</v>
      </c>
      <c r="E6" s="146">
        <v>0.24144906131173299</v>
      </c>
      <c r="F6" s="146">
        <v>0.15151570749070001</v>
      </c>
      <c r="G6" s="146">
        <v>1.02973621323108E-2</v>
      </c>
      <c r="H6" s="146">
        <v>9.8639096951155206E-2</v>
      </c>
      <c r="I6" s="143">
        <v>7.7608626850199803E-3</v>
      </c>
      <c r="J6" s="200">
        <f t="shared" ref="J6:J8" si="0">SUM(C6:I6)</f>
        <v>1.0000000000000011</v>
      </c>
    </row>
    <row r="7" spans="2:10" ht="24.95" customHeight="1" x14ac:dyDescent="0.25">
      <c r="B7" s="220" t="s">
        <v>199</v>
      </c>
      <c r="C7" s="152">
        <v>0.45834528832815202</v>
      </c>
      <c r="D7" s="153">
        <v>0.11081293087336801</v>
      </c>
      <c r="E7" s="153">
        <v>7.2584147808484906E-2</v>
      </c>
      <c r="F7" s="153">
        <v>0.18626232899970299</v>
      </c>
      <c r="G7" s="153">
        <v>1.5941162999444598E-2</v>
      </c>
      <c r="H7" s="153">
        <v>0.107771316962229</v>
      </c>
      <c r="I7" s="142">
        <v>4.8282824028618297E-2</v>
      </c>
      <c r="J7" s="152">
        <f t="shared" si="0"/>
        <v>0.99999999999999967</v>
      </c>
    </row>
    <row r="8" spans="2:10" ht="24.95" customHeight="1" x14ac:dyDescent="0.25">
      <c r="B8" s="219" t="s">
        <v>18</v>
      </c>
      <c r="C8" s="154">
        <v>0.38793887477299799</v>
      </c>
      <c r="D8" s="154">
        <v>0.14448908778130401</v>
      </c>
      <c r="E8" s="154">
        <v>0.126428562357559</v>
      </c>
      <c r="F8" s="154">
        <v>0.178210925601928</v>
      </c>
      <c r="G8" s="154">
        <v>1.45476711710524E-2</v>
      </c>
      <c r="H8" s="154">
        <v>0.110463440819249</v>
      </c>
      <c r="I8" s="144">
        <v>3.7921437495909302E-2</v>
      </c>
      <c r="J8" s="201">
        <f t="shared" si="0"/>
        <v>0.99999999999999956</v>
      </c>
    </row>
    <row r="9" spans="2:10" s="129" customFormat="1" ht="27.75" customHeight="1" x14ac:dyDescent="0.2">
      <c r="B9" s="227" t="s">
        <v>179</v>
      </c>
      <c r="C9" s="227"/>
      <c r="D9" s="227"/>
      <c r="E9" s="227"/>
      <c r="F9" s="227"/>
      <c r="G9" s="227"/>
      <c r="H9" s="227"/>
      <c r="I9" s="227"/>
    </row>
    <row r="10" spans="2:10" s="47" customFormat="1" ht="12" customHeight="1" x14ac:dyDescent="0.2">
      <c r="B10" s="228" t="s">
        <v>68</v>
      </c>
      <c r="C10" s="228"/>
      <c r="D10" s="228"/>
      <c r="E10" s="228"/>
      <c r="F10" s="228"/>
      <c r="G10" s="228"/>
      <c r="H10" s="228"/>
      <c r="I10" s="228"/>
    </row>
    <row r="11" spans="2:10" s="47" customFormat="1" ht="12" customHeight="1" x14ac:dyDescent="0.2">
      <c r="B11" s="228" t="s">
        <v>65</v>
      </c>
      <c r="C11" s="228"/>
      <c r="D11" s="228"/>
      <c r="E11" s="228"/>
      <c r="F11" s="228"/>
      <c r="G11" s="228"/>
      <c r="H11" s="228"/>
      <c r="I11" s="228"/>
    </row>
  </sheetData>
  <mergeCells count="4">
    <mergeCell ref="B9:I9"/>
    <mergeCell ref="B10:I10"/>
    <mergeCell ref="B11:I11"/>
    <mergeCell ref="B1:E1"/>
  </mergeCells>
  <hyperlinks>
    <hyperlink ref="B2" location="Sommaire!A1" display="Retour au sommaire"/>
  </hyperlink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76" zoomScaleNormal="100" workbookViewId="0">
      <selection activeCell="B1" sqref="B1"/>
    </sheetView>
  </sheetViews>
  <sheetFormatPr baseColWidth="10" defaultRowHeight="15" x14ac:dyDescent="0.25"/>
  <cols>
    <col min="1" max="1" width="2.7109375" customWidth="1"/>
    <col min="3" max="3" width="36.42578125" bestFit="1" customWidth="1"/>
    <col min="4" max="4" width="16.7109375" customWidth="1"/>
    <col min="5" max="7" width="15.7109375" customWidth="1"/>
  </cols>
  <sheetData>
    <row r="1" spans="2:12" x14ac:dyDescent="0.25">
      <c r="B1" s="5" t="s">
        <v>166</v>
      </c>
    </row>
    <row r="2" spans="2:12" x14ac:dyDescent="0.25">
      <c r="B2" s="2" t="s">
        <v>61</v>
      </c>
    </row>
    <row r="3" spans="2:12" ht="9" customHeight="1" x14ac:dyDescent="0.25"/>
    <row r="4" spans="2:12" ht="31.5" customHeight="1" x14ac:dyDescent="0.25">
      <c r="D4" s="44" t="s">
        <v>200</v>
      </c>
      <c r="E4" s="34" t="s">
        <v>17</v>
      </c>
      <c r="F4" s="42" t="s">
        <v>199</v>
      </c>
      <c r="G4" s="34" t="s">
        <v>18</v>
      </c>
    </row>
    <row r="5" spans="2:12" x14ac:dyDescent="0.25">
      <c r="B5" s="232" t="s">
        <v>19</v>
      </c>
      <c r="C5" s="35" t="s">
        <v>20</v>
      </c>
      <c r="D5" s="21">
        <v>0.40969950717432102</v>
      </c>
      <c r="E5" s="22">
        <v>0.50569909685941905</v>
      </c>
      <c r="F5" s="22">
        <v>0.56971008517918997</v>
      </c>
      <c r="G5" s="22">
        <v>0.54889756406522106</v>
      </c>
      <c r="H5" s="30"/>
      <c r="I5" s="166"/>
      <c r="J5" s="166"/>
      <c r="K5" s="166"/>
      <c r="L5" s="166"/>
    </row>
    <row r="6" spans="2:12" x14ac:dyDescent="0.25">
      <c r="B6" s="233"/>
      <c r="C6" s="4" t="s">
        <v>21</v>
      </c>
      <c r="D6" s="23">
        <v>0.59030049282567898</v>
      </c>
      <c r="E6" s="23">
        <v>0.494300903140581</v>
      </c>
      <c r="F6" s="23">
        <v>0.43028991482081003</v>
      </c>
      <c r="G6" s="23">
        <v>0.451102435934779</v>
      </c>
      <c r="H6" s="31"/>
      <c r="I6" s="31"/>
      <c r="J6" s="31"/>
    </row>
    <row r="7" spans="2:12" ht="2.1" customHeight="1" x14ac:dyDescent="0.25">
      <c r="B7" s="11"/>
      <c r="C7" s="17"/>
      <c r="D7" s="41"/>
      <c r="E7" s="41"/>
      <c r="F7" s="41"/>
      <c r="G7" s="41"/>
      <c r="H7" s="32"/>
      <c r="I7" s="32"/>
      <c r="J7" s="31"/>
    </row>
    <row r="8" spans="2:12" x14ac:dyDescent="0.25">
      <c r="B8" s="234" t="s">
        <v>22</v>
      </c>
      <c r="C8" s="4" t="s">
        <v>23</v>
      </c>
      <c r="D8" s="21">
        <v>5.8615726808844699E-2</v>
      </c>
      <c r="E8" s="22">
        <v>5.2610576239467598E-2</v>
      </c>
      <c r="F8" s="22">
        <v>2.87767889012846E-2</v>
      </c>
      <c r="G8" s="22">
        <v>3.5193109555487399E-2</v>
      </c>
      <c r="H8" s="31"/>
      <c r="I8" s="164"/>
      <c r="J8" s="164"/>
      <c r="K8" s="164"/>
      <c r="L8" s="164"/>
    </row>
    <row r="9" spans="2:12" x14ac:dyDescent="0.25">
      <c r="B9" s="232"/>
      <c r="C9" s="36" t="s">
        <v>24</v>
      </c>
      <c r="D9" s="23">
        <v>0.43235640455318602</v>
      </c>
      <c r="E9" s="23">
        <v>0.47135315135975597</v>
      </c>
      <c r="F9" s="23">
        <v>0.31596382090637398</v>
      </c>
      <c r="G9" s="23">
        <v>0.35429352808821801</v>
      </c>
      <c r="H9" s="31"/>
      <c r="I9" s="31"/>
      <c r="J9" s="31"/>
    </row>
    <row r="10" spans="2:12" x14ac:dyDescent="0.25">
      <c r="B10" s="232"/>
      <c r="C10" s="36" t="s">
        <v>25</v>
      </c>
      <c r="D10" s="21">
        <v>0.31815604692747201</v>
      </c>
      <c r="E10" s="22">
        <v>0.31420944238293302</v>
      </c>
      <c r="F10" s="22">
        <v>0.29997378899216698</v>
      </c>
      <c r="G10" s="22">
        <v>0.30382231223206402</v>
      </c>
      <c r="H10" s="31"/>
      <c r="I10" s="31"/>
      <c r="J10" s="31"/>
    </row>
    <row r="11" spans="2:12" x14ac:dyDescent="0.25">
      <c r="B11" s="232"/>
      <c r="C11" s="36" t="s">
        <v>26</v>
      </c>
      <c r="D11" s="23">
        <v>0.14660473636006799</v>
      </c>
      <c r="E11" s="23">
        <v>0.129402752996326</v>
      </c>
      <c r="F11" s="23">
        <v>0.218828987003818</v>
      </c>
      <c r="G11" s="23">
        <v>0.196535424758918</v>
      </c>
      <c r="H11" s="31"/>
      <c r="I11" s="31"/>
      <c r="J11" s="31"/>
    </row>
    <row r="12" spans="2:12" x14ac:dyDescent="0.25">
      <c r="B12" s="232"/>
      <c r="C12" s="36" t="s">
        <v>27</v>
      </c>
      <c r="D12" s="21">
        <v>3.50865715905622E-2</v>
      </c>
      <c r="E12" s="22">
        <v>2.8433562520353901E-2</v>
      </c>
      <c r="F12" s="22">
        <v>0.11500968753581001</v>
      </c>
      <c r="G12" s="22">
        <v>9.2978385257326296E-2</v>
      </c>
      <c r="H12" s="31"/>
      <c r="I12" s="31"/>
      <c r="J12" s="31"/>
    </row>
    <row r="13" spans="2:12" x14ac:dyDescent="0.25">
      <c r="B13" s="233"/>
      <c r="C13" s="37" t="s">
        <v>28</v>
      </c>
      <c r="D13" s="23">
        <v>9.1805137598674202E-3</v>
      </c>
      <c r="E13" s="23">
        <v>3.9905145011627499E-3</v>
      </c>
      <c r="F13" s="23">
        <v>2.14469266605464E-2</v>
      </c>
      <c r="G13" s="23">
        <v>1.71772401079857E-2</v>
      </c>
      <c r="H13" s="31"/>
      <c r="I13" s="31"/>
      <c r="J13" s="31"/>
    </row>
    <row r="14" spans="2:12" ht="2.1" customHeight="1" x14ac:dyDescent="0.25">
      <c r="B14" s="11"/>
      <c r="C14" s="17"/>
      <c r="D14" s="41"/>
      <c r="E14" s="41"/>
      <c r="F14" s="41"/>
      <c r="G14" s="41"/>
      <c r="H14" s="32"/>
      <c r="I14" s="32"/>
      <c r="J14" s="31"/>
    </row>
    <row r="15" spans="2:12" x14ac:dyDescent="0.25">
      <c r="B15" s="235" t="s">
        <v>32</v>
      </c>
      <c r="C15" s="40" t="s">
        <v>33</v>
      </c>
      <c r="D15" s="21">
        <v>0.408151249509355</v>
      </c>
      <c r="E15" s="22">
        <v>0.58388107349426899</v>
      </c>
      <c r="F15" s="22">
        <v>0.58172631756414095</v>
      </c>
      <c r="G15" s="22">
        <v>0.57440538443042599</v>
      </c>
      <c r="H15" s="31"/>
      <c r="I15" s="164"/>
      <c r="J15" s="164"/>
      <c r="K15" s="164"/>
      <c r="L15" s="164"/>
    </row>
    <row r="16" spans="2:12" x14ac:dyDescent="0.25">
      <c r="B16" s="235"/>
      <c r="C16" s="39" t="s">
        <v>34</v>
      </c>
      <c r="D16" s="23">
        <v>0.36405861572680898</v>
      </c>
      <c r="E16" s="23">
        <v>0.32021814812606397</v>
      </c>
      <c r="F16" s="23">
        <v>0.28061452300575701</v>
      </c>
      <c r="G16" s="23">
        <v>0.29279404319038799</v>
      </c>
      <c r="H16" s="31"/>
      <c r="I16" s="31"/>
      <c r="J16" s="31"/>
    </row>
    <row r="17" spans="2:12" x14ac:dyDescent="0.25">
      <c r="B17" s="235"/>
      <c r="C17" s="39" t="s">
        <v>35</v>
      </c>
      <c r="D17" s="21">
        <v>0.112346809716952</v>
      </c>
      <c r="E17" s="22">
        <v>6.0843879147039003E-2</v>
      </c>
      <c r="F17" s="22">
        <v>6.5999054296300305E-2</v>
      </c>
      <c r="G17" s="22">
        <v>6.6977943461916697E-2</v>
      </c>
      <c r="H17" s="31"/>
      <c r="I17" s="31"/>
      <c r="J17" s="31"/>
    </row>
    <row r="18" spans="2:12" x14ac:dyDescent="0.25">
      <c r="B18" s="235"/>
      <c r="C18" s="37" t="s">
        <v>36</v>
      </c>
      <c r="D18" s="23">
        <v>0.115443325046884</v>
      </c>
      <c r="E18" s="23">
        <v>3.5056899232628599E-2</v>
      </c>
      <c r="F18" s="23">
        <v>7.1660105133801305E-2</v>
      </c>
      <c r="G18" s="23">
        <v>6.5822628917268894E-2</v>
      </c>
      <c r="H18" s="31"/>
      <c r="I18" s="31"/>
      <c r="J18" s="31"/>
    </row>
    <row r="19" spans="2:12" ht="2.1" customHeight="1" x14ac:dyDescent="0.25">
      <c r="B19" s="12"/>
      <c r="C19" s="17"/>
      <c r="D19" s="41"/>
      <c r="E19" s="41"/>
      <c r="F19" s="41"/>
      <c r="G19" s="41"/>
      <c r="H19" s="32"/>
      <c r="I19" s="32"/>
      <c r="J19" s="31"/>
    </row>
    <row r="20" spans="2:12" x14ac:dyDescent="0.25">
      <c r="B20" s="236" t="s">
        <v>176</v>
      </c>
      <c r="C20" s="40" t="s">
        <v>30</v>
      </c>
      <c r="D20" s="21">
        <v>0.37853809586113701</v>
      </c>
      <c r="E20" s="22">
        <v>0.649238362146071</v>
      </c>
      <c r="F20" s="22">
        <v>0.70297923008128005</v>
      </c>
      <c r="G20" s="22">
        <v>0.67698500045938903</v>
      </c>
      <c r="H20" s="31"/>
      <c r="I20" s="164"/>
      <c r="J20" s="164"/>
      <c r="K20" s="164"/>
      <c r="L20" s="164"/>
    </row>
    <row r="21" spans="2:12" x14ac:dyDescent="0.25">
      <c r="B21" s="236"/>
      <c r="C21" s="37" t="s">
        <v>31</v>
      </c>
      <c r="D21" s="23">
        <v>0.62146190413886304</v>
      </c>
      <c r="E21" s="23">
        <v>0.350761637853929</v>
      </c>
      <c r="F21" s="23">
        <v>0.29702076991872001</v>
      </c>
      <c r="G21" s="23">
        <v>0.32301499954061103</v>
      </c>
      <c r="H21" s="31"/>
      <c r="I21" s="31"/>
      <c r="J21" s="31"/>
    </row>
    <row r="22" spans="2:12" ht="2.1" customHeight="1" x14ac:dyDescent="0.25">
      <c r="B22" s="12"/>
      <c r="C22" s="17"/>
      <c r="D22" s="41"/>
      <c r="E22" s="41"/>
      <c r="F22" s="41"/>
      <c r="G22" s="41"/>
      <c r="H22" s="32"/>
      <c r="I22" s="32"/>
      <c r="J22" s="31"/>
    </row>
    <row r="23" spans="2:12" x14ac:dyDescent="0.25">
      <c r="B23" s="234" t="s">
        <v>64</v>
      </c>
      <c r="C23" s="40" t="s">
        <v>38</v>
      </c>
      <c r="D23" s="21">
        <v>0.33976986301369899</v>
      </c>
      <c r="E23" s="22">
        <v>0.41148836413573697</v>
      </c>
      <c r="F23" s="22">
        <v>0.452945288631382</v>
      </c>
      <c r="G23" s="22">
        <v>0.43818252485612902</v>
      </c>
      <c r="H23" s="31"/>
      <c r="I23" s="31"/>
      <c r="J23" s="31"/>
    </row>
    <row r="24" spans="2:12" x14ac:dyDescent="0.25">
      <c r="B24" s="232"/>
      <c r="C24" s="39" t="s">
        <v>39</v>
      </c>
      <c r="D24" s="23">
        <v>0.128657534246575</v>
      </c>
      <c r="E24" s="23">
        <v>0.134539536045055</v>
      </c>
      <c r="F24" s="23">
        <v>0.12922101459698601</v>
      </c>
      <c r="G24" s="23">
        <v>0.13039594277761801</v>
      </c>
      <c r="H24" s="31"/>
      <c r="I24" s="31"/>
      <c r="J24" s="31"/>
    </row>
    <row r="25" spans="2:12" x14ac:dyDescent="0.25">
      <c r="B25" s="232"/>
      <c r="C25" s="4" t="s">
        <v>40</v>
      </c>
      <c r="D25" s="21">
        <v>6.2290410958904099E-2</v>
      </c>
      <c r="E25" s="22">
        <v>5.5643151416509801E-2</v>
      </c>
      <c r="F25" s="22">
        <v>5.3006852585973797E-2</v>
      </c>
      <c r="G25" s="22">
        <v>5.4045102538062599E-2</v>
      </c>
      <c r="H25" s="31"/>
      <c r="I25" s="31"/>
      <c r="J25" s="31"/>
    </row>
    <row r="26" spans="2:12" x14ac:dyDescent="0.25">
      <c r="B26" s="232"/>
      <c r="C26" s="39" t="s">
        <v>41</v>
      </c>
      <c r="D26" s="23">
        <v>9.8871232876712303E-2</v>
      </c>
      <c r="E26" s="23">
        <v>0.102598129199014</v>
      </c>
      <c r="F26" s="23">
        <v>0.103755401230128</v>
      </c>
      <c r="G26" s="23">
        <v>0.10326107398538099</v>
      </c>
      <c r="H26" s="31"/>
      <c r="I26" s="31"/>
      <c r="J26" s="31"/>
    </row>
    <row r="27" spans="2:12" x14ac:dyDescent="0.25">
      <c r="B27" s="232"/>
      <c r="C27" s="39" t="s">
        <v>42</v>
      </c>
      <c r="D27" s="21">
        <v>0.17201095890411</v>
      </c>
      <c r="E27" s="22">
        <v>0.14302426122781101</v>
      </c>
      <c r="F27" s="22">
        <v>0.12890744118340899</v>
      </c>
      <c r="G27" s="22">
        <v>0.13415204971643699</v>
      </c>
      <c r="H27" s="31"/>
      <c r="I27" s="165"/>
      <c r="J27" s="165"/>
      <c r="K27" s="165"/>
      <c r="L27" s="165"/>
    </row>
    <row r="28" spans="2:12" x14ac:dyDescent="0.25">
      <c r="B28" s="232"/>
      <c r="C28" s="39" t="s">
        <v>43</v>
      </c>
      <c r="D28" s="23">
        <v>0.173413698630137</v>
      </c>
      <c r="E28" s="23">
        <v>0.13545043024723599</v>
      </c>
      <c r="F28" s="23">
        <v>0.116613349596957</v>
      </c>
      <c r="G28" s="23">
        <v>0.123577485508427</v>
      </c>
      <c r="H28" s="31"/>
      <c r="I28" s="31"/>
      <c r="J28" s="31"/>
    </row>
    <row r="29" spans="2:12" x14ac:dyDescent="0.25">
      <c r="B29" s="233"/>
      <c r="C29" s="4" t="s">
        <v>44</v>
      </c>
      <c r="D29" s="21">
        <v>2.4986301369863E-2</v>
      </c>
      <c r="E29" s="22">
        <v>1.72561277286368E-2</v>
      </c>
      <c r="F29" s="22">
        <v>1.55506521751638E-2</v>
      </c>
      <c r="G29" s="22">
        <v>1.6385820617944899E-2</v>
      </c>
      <c r="H29" s="31"/>
      <c r="I29" s="31"/>
      <c r="J29" s="31"/>
    </row>
    <row r="30" spans="2:12" ht="2.1" customHeight="1" x14ac:dyDescent="0.25">
      <c r="B30" s="12"/>
      <c r="C30" s="17"/>
      <c r="D30" s="41"/>
      <c r="E30" s="41"/>
      <c r="F30" s="41"/>
      <c r="G30" s="41"/>
      <c r="H30" s="32"/>
      <c r="I30" s="32"/>
      <c r="J30" s="31"/>
    </row>
    <row r="31" spans="2:12" x14ac:dyDescent="0.25">
      <c r="B31" s="234" t="s">
        <v>29</v>
      </c>
      <c r="C31" s="4" t="s">
        <v>30</v>
      </c>
      <c r="D31" s="21">
        <v>0.13308473984909899</v>
      </c>
      <c r="E31" s="22">
        <v>0.207612250420839</v>
      </c>
      <c r="F31" s="22">
        <v>0.15160236188840401</v>
      </c>
      <c r="G31" s="22">
        <v>0.162707775794694</v>
      </c>
      <c r="H31" s="31"/>
      <c r="I31" s="164"/>
      <c r="J31" s="164"/>
      <c r="K31" s="164"/>
      <c r="L31" s="164"/>
    </row>
    <row r="32" spans="2:12" x14ac:dyDescent="0.25">
      <c r="B32" s="232"/>
      <c r="C32" s="38" t="s">
        <v>31</v>
      </c>
      <c r="D32" s="23">
        <v>0.86691526015090103</v>
      </c>
      <c r="E32" s="23">
        <v>0.79238774957916103</v>
      </c>
      <c r="F32" s="23">
        <v>0.84839763811159596</v>
      </c>
      <c r="G32" s="23">
        <v>0.83729222420530602</v>
      </c>
      <c r="H32" s="31"/>
      <c r="I32" s="31"/>
      <c r="J32" s="31"/>
    </row>
    <row r="33" spans="2:7" s="46" customFormat="1" ht="12" customHeight="1" x14ac:dyDescent="0.2">
      <c r="B33" s="228" t="s">
        <v>67</v>
      </c>
      <c r="C33" s="228"/>
      <c r="D33" s="228"/>
      <c r="E33" s="228"/>
      <c r="F33" s="228"/>
      <c r="G33" s="228"/>
    </row>
    <row r="34" spans="2:7" s="46" customFormat="1" ht="25.5" customHeight="1" x14ac:dyDescent="0.2">
      <c r="B34" s="230" t="s">
        <v>201</v>
      </c>
      <c r="C34" s="230"/>
      <c r="D34" s="230"/>
      <c r="E34" s="230"/>
      <c r="F34" s="230"/>
      <c r="G34" s="230"/>
    </row>
    <row r="35" spans="2:7" s="130" customFormat="1" ht="12" customHeight="1" x14ac:dyDescent="0.25">
      <c r="B35" s="231" t="s">
        <v>66</v>
      </c>
      <c r="C35" s="231"/>
      <c r="D35" s="231"/>
      <c r="E35" s="231"/>
      <c r="F35" s="231"/>
      <c r="G35" s="231"/>
    </row>
    <row r="36" spans="2:7" s="130" customFormat="1" ht="12" customHeight="1" x14ac:dyDescent="0.25">
      <c r="B36" s="231" t="s">
        <v>65</v>
      </c>
      <c r="C36" s="231"/>
      <c r="D36" s="231"/>
      <c r="E36" s="231"/>
      <c r="F36" s="231"/>
      <c r="G36" s="231"/>
    </row>
  </sheetData>
  <mergeCells count="10">
    <mergeCell ref="B33:G33"/>
    <mergeCell ref="B34:G34"/>
    <mergeCell ref="B35:G35"/>
    <mergeCell ref="B36:G36"/>
    <mergeCell ref="B5:B6"/>
    <mergeCell ref="B8:B13"/>
    <mergeCell ref="B15:B18"/>
    <mergeCell ref="B20:B21"/>
    <mergeCell ref="B23:B29"/>
    <mergeCell ref="B31:B32"/>
  </mergeCells>
  <hyperlinks>
    <hyperlink ref="B2" location="Sommaire!A1" display="Retour au sommaire"/>
  </hyperlink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
  <sheetViews>
    <sheetView showGridLines="0" zoomScaleNormal="100" workbookViewId="0">
      <selection activeCell="B1" sqref="B1"/>
    </sheetView>
  </sheetViews>
  <sheetFormatPr baseColWidth="10" defaultRowHeight="15" x14ac:dyDescent="0.25"/>
  <cols>
    <col min="1" max="1" width="2.7109375" customWidth="1"/>
    <col min="2" max="2" width="30.7109375" customWidth="1"/>
    <col min="3" max="3" width="30.7109375" style="13" customWidth="1"/>
    <col min="4" max="9" width="22.7109375" style="13" customWidth="1"/>
  </cols>
  <sheetData>
    <row r="1" spans="2:10" x14ac:dyDescent="0.25">
      <c r="B1" s="5" t="s">
        <v>168</v>
      </c>
    </row>
    <row r="2" spans="2:10" x14ac:dyDescent="0.25">
      <c r="B2" s="2" t="s">
        <v>61</v>
      </c>
    </row>
    <row r="4" spans="2:10" ht="35.1" customHeight="1" x14ac:dyDescent="0.25">
      <c r="C4" s="44" t="s">
        <v>45</v>
      </c>
      <c r="D4" s="43" t="s">
        <v>46</v>
      </c>
      <c r="E4" s="45" t="s">
        <v>47</v>
      </c>
      <c r="F4" s="45" t="s">
        <v>149</v>
      </c>
      <c r="G4" s="44" t="s">
        <v>49</v>
      </c>
      <c r="H4" s="44" t="s">
        <v>156</v>
      </c>
      <c r="I4" s="44" t="s">
        <v>51</v>
      </c>
      <c r="J4" s="44" t="s">
        <v>165</v>
      </c>
    </row>
    <row r="5" spans="2:10" ht="20.100000000000001" customHeight="1" x14ac:dyDescent="0.25">
      <c r="B5" s="219" t="s">
        <v>200</v>
      </c>
      <c r="C5" s="24">
        <v>8.3496881678224097E-2</v>
      </c>
      <c r="D5" s="25">
        <v>0.18236730777617899</v>
      </c>
      <c r="E5" s="25">
        <v>0.202712721880588</v>
      </c>
      <c r="F5" s="25">
        <v>0.104714553622051</v>
      </c>
      <c r="G5" s="24">
        <v>0.122726678006019</v>
      </c>
      <c r="H5" s="25">
        <v>0.179794147149897</v>
      </c>
      <c r="I5" s="25">
        <v>0.124187709887043</v>
      </c>
      <c r="J5" s="145">
        <f>SUM(C5:I5)</f>
        <v>1.0000000000000011</v>
      </c>
    </row>
    <row r="6" spans="2:10" ht="20.100000000000001" customHeight="1" x14ac:dyDescent="0.25">
      <c r="B6" s="219" t="s">
        <v>17</v>
      </c>
      <c r="C6" s="26">
        <v>0.124632482788039</v>
      </c>
      <c r="D6" s="26">
        <v>0.20204846411059699</v>
      </c>
      <c r="E6" s="26">
        <v>0.20836448533829899</v>
      </c>
      <c r="F6" s="26">
        <v>8.7983964553222896E-2</v>
      </c>
      <c r="G6" s="26">
        <v>0.11580748290270899</v>
      </c>
      <c r="H6" s="26">
        <v>0.163895476040859</v>
      </c>
      <c r="I6" s="26">
        <v>9.7267644266272796E-2</v>
      </c>
      <c r="J6" s="200">
        <f>SUM(C6:I6)</f>
        <v>0.99999999999999856</v>
      </c>
    </row>
    <row r="7" spans="2:10" ht="20.100000000000001" customHeight="1" x14ac:dyDescent="0.25">
      <c r="B7" s="220" t="s">
        <v>199</v>
      </c>
      <c r="C7" s="24">
        <v>0.225014257997979</v>
      </c>
      <c r="D7" s="25">
        <v>0.22611933516239599</v>
      </c>
      <c r="E7" s="25">
        <v>0.16875542495419699</v>
      </c>
      <c r="F7" s="25">
        <v>7.4274620236742001E-2</v>
      </c>
      <c r="G7" s="24">
        <v>7.0555027969384496E-2</v>
      </c>
      <c r="H7" s="25">
        <v>0.12977873431126299</v>
      </c>
      <c r="I7" s="25">
        <v>0.10550259936803801</v>
      </c>
      <c r="J7" s="145">
        <f t="shared" ref="J7:J8" si="0">SUM(C7:I7)</f>
        <v>0.99999999999999944</v>
      </c>
    </row>
    <row r="8" spans="2:10" ht="20.100000000000001" customHeight="1" x14ac:dyDescent="0.25">
      <c r="B8" s="219" t="s">
        <v>18</v>
      </c>
      <c r="C8" s="26">
        <v>0.19728022144506199</v>
      </c>
      <c r="D8" s="26">
        <v>0.21902887113453501</v>
      </c>
      <c r="E8" s="26">
        <v>0.17871797227636099</v>
      </c>
      <c r="F8" s="26">
        <v>7.8560411612572795E-2</v>
      </c>
      <c r="G8" s="26">
        <v>8.2536570299228396E-2</v>
      </c>
      <c r="H8" s="26">
        <v>0.13929066423744399</v>
      </c>
      <c r="I8" s="26">
        <v>0.10458528899479801</v>
      </c>
      <c r="J8" s="200">
        <f t="shared" si="0"/>
        <v>1.0000000000000011</v>
      </c>
    </row>
    <row r="9" spans="2:10" ht="12" customHeight="1" x14ac:dyDescent="0.25">
      <c r="B9" s="237" t="s">
        <v>181</v>
      </c>
      <c r="C9" s="237"/>
      <c r="D9" s="237"/>
      <c r="E9" s="237"/>
      <c r="F9" s="237"/>
      <c r="G9" s="237"/>
      <c r="H9" s="237"/>
      <c r="I9" s="237"/>
    </row>
    <row r="10" spans="2:10" ht="12" customHeight="1" x14ac:dyDescent="0.25">
      <c r="B10" s="227" t="s">
        <v>66</v>
      </c>
      <c r="C10" s="228"/>
      <c r="D10" s="228"/>
      <c r="E10" s="228"/>
      <c r="F10" s="228"/>
      <c r="G10" s="228"/>
      <c r="H10" s="228"/>
      <c r="I10" s="228"/>
    </row>
    <row r="11" spans="2:10" ht="12" customHeight="1" x14ac:dyDescent="0.25">
      <c r="B11" s="228" t="s">
        <v>65</v>
      </c>
      <c r="C11" s="228"/>
      <c r="D11" s="228"/>
      <c r="E11" s="228"/>
      <c r="F11" s="228"/>
    </row>
    <row r="12" spans="2:10" ht="26.25" customHeight="1" x14ac:dyDescent="0.25">
      <c r="B12" s="230" t="s">
        <v>169</v>
      </c>
      <c r="C12" s="230"/>
      <c r="D12" s="230"/>
      <c r="E12" s="230"/>
      <c r="F12" s="230"/>
      <c r="G12" s="230"/>
      <c r="H12" s="230"/>
      <c r="I12" s="230"/>
    </row>
  </sheetData>
  <mergeCells count="4">
    <mergeCell ref="B9:I9"/>
    <mergeCell ref="B10:I10"/>
    <mergeCell ref="B11:F11"/>
    <mergeCell ref="B12:I12"/>
  </mergeCells>
  <hyperlinks>
    <hyperlink ref="B2" location="Sommaire!A1" display="Retour au sommaire"/>
  </hyperlink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2"/>
  <sheetViews>
    <sheetView showGridLines="0" zoomScaleNormal="100" workbookViewId="0">
      <selection activeCell="B1" sqref="B1"/>
    </sheetView>
  </sheetViews>
  <sheetFormatPr baseColWidth="10" defaultRowHeight="15" x14ac:dyDescent="0.25"/>
  <cols>
    <col min="1" max="1" width="2.7109375" customWidth="1"/>
    <col min="2" max="2" width="27.28515625" customWidth="1"/>
    <col min="3" max="3" width="19.85546875" customWidth="1"/>
    <col min="4" max="4" width="36.42578125" bestFit="1" customWidth="1"/>
    <col min="6" max="6" width="21.5703125" bestFit="1" customWidth="1"/>
    <col min="7" max="7" width="13.140625" bestFit="1" customWidth="1"/>
    <col min="8" max="8" width="20.42578125" bestFit="1" customWidth="1"/>
  </cols>
  <sheetData>
    <row r="1" spans="2:8" x14ac:dyDescent="0.25">
      <c r="B1" s="5" t="s">
        <v>213</v>
      </c>
    </row>
    <row r="2" spans="2:8" x14ac:dyDescent="0.25">
      <c r="B2" s="2" t="s">
        <v>61</v>
      </c>
    </row>
    <row r="4" spans="2:8" ht="35.1" customHeight="1" x14ac:dyDescent="0.25">
      <c r="B4" s="50" t="s">
        <v>77</v>
      </c>
      <c r="C4" s="51" t="s">
        <v>78</v>
      </c>
      <c r="D4" s="51" t="s">
        <v>79</v>
      </c>
      <c r="E4" s="51" t="s">
        <v>75</v>
      </c>
      <c r="F4" s="51" t="s">
        <v>70</v>
      </c>
      <c r="G4" s="51" t="s">
        <v>69</v>
      </c>
    </row>
    <row r="5" spans="2:8" x14ac:dyDescent="0.25">
      <c r="B5" s="242" t="s">
        <v>17</v>
      </c>
      <c r="C5" s="119" t="s">
        <v>80</v>
      </c>
      <c r="E5" s="120">
        <v>0.20038238708932299</v>
      </c>
      <c r="F5" s="48" t="s">
        <v>81</v>
      </c>
      <c r="G5" s="121" t="s">
        <v>52</v>
      </c>
      <c r="H5" s="1"/>
    </row>
    <row r="6" spans="2:8" ht="2.1" customHeight="1" x14ac:dyDescent="0.25">
      <c r="B6" s="243"/>
      <c r="C6" s="55"/>
      <c r="D6" s="56"/>
      <c r="E6" s="57"/>
      <c r="F6" s="58"/>
      <c r="G6" s="59"/>
      <c r="H6" s="1"/>
    </row>
    <row r="7" spans="2:8" x14ac:dyDescent="0.25">
      <c r="B7" s="243"/>
      <c r="C7" s="239" t="s">
        <v>19</v>
      </c>
      <c r="D7" s="52" t="s">
        <v>127</v>
      </c>
      <c r="E7" s="60" t="s">
        <v>128</v>
      </c>
      <c r="F7" s="61"/>
      <c r="G7" s="62"/>
      <c r="H7" s="1"/>
    </row>
    <row r="8" spans="2:8" x14ac:dyDescent="0.25">
      <c r="B8" s="243"/>
      <c r="C8" s="239"/>
      <c r="D8" s="105" t="s">
        <v>53</v>
      </c>
      <c r="E8" s="94">
        <v>0.88312991268801799</v>
      </c>
      <c r="F8" s="95" t="s">
        <v>82</v>
      </c>
      <c r="G8" s="96" t="s">
        <v>52</v>
      </c>
      <c r="H8" s="33"/>
    </row>
    <row r="9" spans="2:8" ht="2.1" customHeight="1" x14ac:dyDescent="0.25">
      <c r="B9" s="243"/>
      <c r="C9" s="55"/>
      <c r="D9" s="56"/>
      <c r="E9" s="57"/>
      <c r="F9" s="58"/>
      <c r="G9" s="59"/>
      <c r="H9" s="33"/>
    </row>
    <row r="10" spans="2:8" x14ac:dyDescent="0.25">
      <c r="B10" s="243"/>
      <c r="C10" s="239" t="s">
        <v>71</v>
      </c>
      <c r="D10" s="118" t="s">
        <v>11</v>
      </c>
      <c r="E10" s="67" t="s">
        <v>128</v>
      </c>
      <c r="F10" s="73"/>
      <c r="G10" s="71"/>
      <c r="H10" s="33"/>
    </row>
    <row r="11" spans="2:8" x14ac:dyDescent="0.25">
      <c r="B11" s="243"/>
      <c r="C11" s="239"/>
      <c r="D11" s="106" t="s">
        <v>12</v>
      </c>
      <c r="E11" s="92">
        <v>4.1759209495224496</v>
      </c>
      <c r="F11" s="97" t="s">
        <v>83</v>
      </c>
      <c r="G11" s="93" t="s">
        <v>52</v>
      </c>
      <c r="H11" s="33"/>
    </row>
    <row r="12" spans="2:8" x14ac:dyDescent="0.25">
      <c r="B12" s="243"/>
      <c r="C12" s="239"/>
      <c r="D12" s="65" t="s">
        <v>13</v>
      </c>
      <c r="E12" s="69">
        <v>6.6535805579711296</v>
      </c>
      <c r="F12" s="74" t="s">
        <v>84</v>
      </c>
      <c r="G12" s="72" t="s">
        <v>52</v>
      </c>
      <c r="H12" s="1"/>
    </row>
    <row r="13" spans="2:8" x14ac:dyDescent="0.25">
      <c r="B13" s="243"/>
      <c r="C13" s="239"/>
      <c r="D13" s="102" t="s">
        <v>14</v>
      </c>
      <c r="E13" s="99">
        <v>1.6110776181845201</v>
      </c>
      <c r="F13" s="97" t="s">
        <v>85</v>
      </c>
      <c r="G13" s="93" t="s">
        <v>52</v>
      </c>
      <c r="H13" s="1"/>
    </row>
    <row r="14" spans="2:8" x14ac:dyDescent="0.25">
      <c r="B14" s="243"/>
      <c r="C14" s="239"/>
      <c r="D14" s="65" t="s">
        <v>15</v>
      </c>
      <c r="E14" s="69">
        <v>1.3162145546641799</v>
      </c>
      <c r="F14" s="74" t="s">
        <v>86</v>
      </c>
      <c r="G14" s="54" t="s">
        <v>52</v>
      </c>
      <c r="H14" s="1"/>
    </row>
    <row r="15" spans="2:8" x14ac:dyDescent="0.25">
      <c r="B15" s="243"/>
      <c r="C15" s="239"/>
      <c r="D15" s="102" t="s">
        <v>16</v>
      </c>
      <c r="E15" s="92">
        <v>1.9096998553417801</v>
      </c>
      <c r="F15" s="97" t="s">
        <v>87</v>
      </c>
      <c r="G15" s="1" t="s">
        <v>52</v>
      </c>
      <c r="H15" s="1"/>
    </row>
    <row r="16" spans="2:8" x14ac:dyDescent="0.25">
      <c r="B16" s="243"/>
      <c r="C16" s="239"/>
      <c r="D16" s="66" t="s">
        <v>10</v>
      </c>
      <c r="E16" s="70">
        <v>0.358603237856221</v>
      </c>
      <c r="F16" s="75" t="s">
        <v>88</v>
      </c>
      <c r="G16" s="54" t="s">
        <v>52</v>
      </c>
      <c r="H16" s="1"/>
    </row>
    <row r="17" spans="2:8" ht="2.1" customHeight="1" x14ac:dyDescent="0.25">
      <c r="B17" s="243"/>
      <c r="C17" s="55"/>
      <c r="D17" s="56"/>
      <c r="E17" s="57"/>
      <c r="F17" s="58"/>
      <c r="G17" s="59"/>
      <c r="H17" s="1"/>
    </row>
    <row r="18" spans="2:8" x14ac:dyDescent="0.25">
      <c r="B18" s="243"/>
      <c r="C18" s="240" t="s">
        <v>73</v>
      </c>
      <c r="D18" s="76" t="s">
        <v>24</v>
      </c>
      <c r="E18" s="78" t="s">
        <v>128</v>
      </c>
      <c r="F18" s="84"/>
      <c r="G18" s="114"/>
      <c r="H18" s="1"/>
    </row>
    <row r="19" spans="2:8" x14ac:dyDescent="0.25">
      <c r="B19" s="243"/>
      <c r="C19" s="238"/>
      <c r="D19" s="65" t="s">
        <v>54</v>
      </c>
      <c r="E19" s="69">
        <v>0.68577726701917796</v>
      </c>
      <c r="F19" s="74" t="s">
        <v>89</v>
      </c>
      <c r="G19" s="54" t="s">
        <v>52</v>
      </c>
      <c r="H19" s="1"/>
    </row>
    <row r="20" spans="2:8" x14ac:dyDescent="0.25">
      <c r="B20" s="243"/>
      <c r="C20" s="238"/>
      <c r="D20" s="64" t="s">
        <v>26</v>
      </c>
      <c r="E20" s="68">
        <v>0.41764934504413498</v>
      </c>
      <c r="F20" s="123" t="s">
        <v>90</v>
      </c>
      <c r="G20" s="1" t="s">
        <v>52</v>
      </c>
      <c r="H20" s="1"/>
    </row>
    <row r="21" spans="2:8" x14ac:dyDescent="0.25">
      <c r="B21" s="243"/>
      <c r="C21" s="238"/>
      <c r="D21" s="65" t="s">
        <v>55</v>
      </c>
      <c r="E21" s="69">
        <v>0.21365108791190601</v>
      </c>
      <c r="F21" s="74" t="s">
        <v>91</v>
      </c>
      <c r="G21" s="54" t="s">
        <v>52</v>
      </c>
      <c r="H21" s="1"/>
    </row>
    <row r="22" spans="2:8" x14ac:dyDescent="0.25">
      <c r="B22" s="243"/>
      <c r="C22" s="246"/>
      <c r="D22" s="77" t="s">
        <v>23</v>
      </c>
      <c r="E22" s="79">
        <v>0.79472817916352001</v>
      </c>
      <c r="F22" s="122" t="s">
        <v>92</v>
      </c>
      <c r="G22" s="96" t="s">
        <v>52</v>
      </c>
      <c r="H22" s="1"/>
    </row>
    <row r="23" spans="2:8" ht="2.1" customHeight="1" x14ac:dyDescent="0.25">
      <c r="B23" s="243"/>
      <c r="C23" s="55"/>
      <c r="D23" s="56"/>
      <c r="E23" s="57"/>
      <c r="F23" s="58"/>
      <c r="G23" s="59"/>
      <c r="H23" s="1"/>
    </row>
    <row r="24" spans="2:8" x14ac:dyDescent="0.25">
      <c r="B24" s="243"/>
      <c r="C24" s="239" t="s">
        <v>72</v>
      </c>
      <c r="D24" s="63" t="s">
        <v>129</v>
      </c>
      <c r="E24" s="67" t="s">
        <v>128</v>
      </c>
      <c r="F24" s="73"/>
      <c r="G24" s="54"/>
      <c r="H24" s="1"/>
    </row>
    <row r="25" spans="2:8" x14ac:dyDescent="0.25">
      <c r="B25" s="243"/>
      <c r="C25" s="239"/>
      <c r="D25" s="117" t="s">
        <v>29</v>
      </c>
      <c r="E25" s="79">
        <v>0.79425701857683795</v>
      </c>
      <c r="F25" s="122" t="s">
        <v>93</v>
      </c>
      <c r="G25" s="96" t="s">
        <v>52</v>
      </c>
      <c r="H25" s="1"/>
    </row>
    <row r="26" spans="2:8" ht="2.1" customHeight="1" x14ac:dyDescent="0.25">
      <c r="B26" s="243"/>
      <c r="C26" s="55"/>
      <c r="D26" s="56"/>
      <c r="E26" s="57"/>
      <c r="F26" s="58"/>
      <c r="G26" s="59"/>
      <c r="H26" s="1"/>
    </row>
    <row r="27" spans="2:8" x14ac:dyDescent="0.25">
      <c r="B27" s="243"/>
      <c r="C27" s="240" t="s">
        <v>32</v>
      </c>
      <c r="D27" s="76" t="s">
        <v>33</v>
      </c>
      <c r="E27" s="80" t="s">
        <v>128</v>
      </c>
      <c r="F27" s="84"/>
      <c r="G27" s="114"/>
      <c r="H27" s="1"/>
    </row>
    <row r="28" spans="2:8" x14ac:dyDescent="0.25">
      <c r="B28" s="243"/>
      <c r="C28" s="238"/>
      <c r="D28" s="65" t="s">
        <v>34</v>
      </c>
      <c r="E28" s="81">
        <v>1.0038111287256199</v>
      </c>
      <c r="F28" s="74" t="s">
        <v>94</v>
      </c>
      <c r="G28" s="54" t="s">
        <v>76</v>
      </c>
      <c r="H28" s="1"/>
    </row>
    <row r="29" spans="2:8" x14ac:dyDescent="0.25">
      <c r="B29" s="243"/>
      <c r="C29" s="238"/>
      <c r="D29" s="64" t="s">
        <v>35</v>
      </c>
      <c r="E29" s="82">
        <v>0.99622054709432395</v>
      </c>
      <c r="F29" s="100" t="s">
        <v>95</v>
      </c>
      <c r="G29" s="93" t="s">
        <v>76</v>
      </c>
      <c r="H29" s="1"/>
    </row>
    <row r="30" spans="2:8" x14ac:dyDescent="0.25">
      <c r="B30" s="243"/>
      <c r="C30" s="246"/>
      <c r="D30" s="66" t="s">
        <v>36</v>
      </c>
      <c r="E30" s="83">
        <v>0.46705963465526601</v>
      </c>
      <c r="F30" s="75" t="s">
        <v>96</v>
      </c>
      <c r="G30" s="54" t="s">
        <v>52</v>
      </c>
      <c r="H30" s="1"/>
    </row>
    <row r="31" spans="2:8" ht="2.1" customHeight="1" x14ac:dyDescent="0.25">
      <c r="B31" s="243"/>
      <c r="C31" s="55"/>
      <c r="D31" s="56"/>
      <c r="E31" s="57"/>
      <c r="F31" s="58"/>
      <c r="G31" s="59"/>
      <c r="H31" s="1"/>
    </row>
    <row r="32" spans="2:8" x14ac:dyDescent="0.25">
      <c r="B32" s="243"/>
      <c r="C32" s="239" t="s">
        <v>74</v>
      </c>
      <c r="D32" s="116" t="s">
        <v>45</v>
      </c>
      <c r="E32" s="111" t="s">
        <v>128</v>
      </c>
      <c r="F32" s="115"/>
      <c r="G32" s="114"/>
      <c r="H32" s="1"/>
    </row>
    <row r="33" spans="2:8" x14ac:dyDescent="0.25">
      <c r="B33" s="243"/>
      <c r="C33" s="239"/>
      <c r="D33" s="65" t="s">
        <v>46</v>
      </c>
      <c r="E33" s="69">
        <v>1.25391073867708</v>
      </c>
      <c r="F33" s="74" t="s">
        <v>97</v>
      </c>
      <c r="G33" s="54" t="s">
        <v>52</v>
      </c>
      <c r="H33" s="1"/>
    </row>
    <row r="34" spans="2:8" x14ac:dyDescent="0.25">
      <c r="B34" s="243"/>
      <c r="C34" s="239"/>
      <c r="D34" s="102" t="s">
        <v>47</v>
      </c>
      <c r="E34" s="92">
        <v>1.3809770667749599</v>
      </c>
      <c r="F34" s="107" t="s">
        <v>98</v>
      </c>
      <c r="G34" s="93" t="s">
        <v>52</v>
      </c>
      <c r="H34" s="1"/>
    </row>
    <row r="35" spans="2:8" x14ac:dyDescent="0.25">
      <c r="B35" s="243"/>
      <c r="C35" s="239"/>
      <c r="D35" s="65" t="s">
        <v>48</v>
      </c>
      <c r="E35" s="69">
        <v>1.35688640933213</v>
      </c>
      <c r="F35" s="74" t="s">
        <v>99</v>
      </c>
      <c r="G35" s="54" t="s">
        <v>52</v>
      </c>
      <c r="H35" s="1"/>
    </row>
    <row r="36" spans="2:8" x14ac:dyDescent="0.25">
      <c r="B36" s="243"/>
      <c r="C36" s="239"/>
      <c r="D36" s="102" t="s">
        <v>49</v>
      </c>
      <c r="E36" s="92">
        <v>1.4921435623196999</v>
      </c>
      <c r="F36" s="97" t="s">
        <v>100</v>
      </c>
      <c r="G36" s="93" t="s">
        <v>52</v>
      </c>
      <c r="H36" s="1"/>
    </row>
    <row r="37" spans="2:8" x14ac:dyDescent="0.25">
      <c r="B37" s="243"/>
      <c r="C37" s="239"/>
      <c r="D37" s="65" t="s">
        <v>50</v>
      </c>
      <c r="E37" s="69">
        <v>1.26893121784126</v>
      </c>
      <c r="F37" s="74" t="s">
        <v>101</v>
      </c>
      <c r="G37" s="54" t="s">
        <v>52</v>
      </c>
      <c r="H37" s="1"/>
    </row>
    <row r="38" spans="2:8" x14ac:dyDescent="0.25">
      <c r="B38" s="243"/>
      <c r="C38" s="239"/>
      <c r="D38" s="101" t="s">
        <v>51</v>
      </c>
      <c r="E38" s="113">
        <v>1.0382811529536</v>
      </c>
      <c r="F38" s="108" t="s">
        <v>102</v>
      </c>
      <c r="G38" s="1" t="s">
        <v>56</v>
      </c>
      <c r="H38" s="1"/>
    </row>
    <row r="39" spans="2:8" ht="2.1" customHeight="1" x14ac:dyDescent="0.25">
      <c r="B39" s="243"/>
      <c r="C39" s="55"/>
      <c r="D39" s="56"/>
      <c r="E39" s="57"/>
      <c r="F39" s="58"/>
      <c r="G39" s="59"/>
      <c r="H39" s="1"/>
    </row>
    <row r="40" spans="2:8" x14ac:dyDescent="0.25">
      <c r="B40" s="243"/>
      <c r="C40" s="239" t="s">
        <v>176</v>
      </c>
      <c r="D40" s="63" t="s">
        <v>37</v>
      </c>
      <c r="E40" s="85" t="s">
        <v>128</v>
      </c>
      <c r="F40" s="73"/>
      <c r="G40" s="54"/>
      <c r="H40" s="1"/>
    </row>
    <row r="41" spans="2:8" x14ac:dyDescent="0.25">
      <c r="B41" s="244"/>
      <c r="C41" s="239"/>
      <c r="D41" s="112" t="s">
        <v>57</v>
      </c>
      <c r="E41" s="113">
        <v>0.97991996155126304</v>
      </c>
      <c r="F41" s="108" t="s">
        <v>103</v>
      </c>
      <c r="G41" s="96" t="s">
        <v>52</v>
      </c>
      <c r="H41" s="1"/>
    </row>
    <row r="42" spans="2:8" ht="2.1" customHeight="1" x14ac:dyDescent="0.25">
      <c r="B42" s="49"/>
      <c r="C42" s="55"/>
      <c r="D42" s="56"/>
      <c r="E42" s="57"/>
      <c r="F42" s="58"/>
      <c r="G42" s="59"/>
      <c r="H42" s="1"/>
    </row>
    <row r="43" spans="2:8" x14ac:dyDescent="0.25">
      <c r="B43" s="245" t="s">
        <v>200</v>
      </c>
      <c r="C43" s="1" t="s">
        <v>80</v>
      </c>
      <c r="D43" s="52"/>
      <c r="E43" s="87">
        <v>6.0549411560080696E-3</v>
      </c>
      <c r="F43" s="86" t="s">
        <v>104</v>
      </c>
      <c r="G43" s="88" t="s">
        <v>52</v>
      </c>
      <c r="H43" s="1"/>
    </row>
    <row r="44" spans="2:8" ht="2.1" customHeight="1" x14ac:dyDescent="0.25">
      <c r="B44" s="243"/>
      <c r="C44" s="55"/>
      <c r="D44" s="56"/>
      <c r="E44" s="57"/>
      <c r="F44" s="58"/>
      <c r="G44" s="59"/>
      <c r="H44" s="1"/>
    </row>
    <row r="45" spans="2:8" x14ac:dyDescent="0.25">
      <c r="B45" s="243"/>
      <c r="C45" s="239" t="s">
        <v>19</v>
      </c>
      <c r="D45" t="s">
        <v>127</v>
      </c>
      <c r="E45" s="111" t="s">
        <v>128</v>
      </c>
      <c r="F45" s="110"/>
      <c r="G45" s="109"/>
      <c r="H45" s="1"/>
    </row>
    <row r="46" spans="2:8" x14ac:dyDescent="0.25">
      <c r="B46" s="243"/>
      <c r="C46" s="239"/>
      <c r="D46" s="52" t="s">
        <v>53</v>
      </c>
      <c r="E46" s="70">
        <v>0.62538931771420103</v>
      </c>
      <c r="F46" s="75" t="s">
        <v>105</v>
      </c>
      <c r="G46" s="89" t="s">
        <v>52</v>
      </c>
      <c r="H46" s="1"/>
    </row>
    <row r="47" spans="2:8" ht="2.1" customHeight="1" x14ac:dyDescent="0.25">
      <c r="B47" s="243"/>
      <c r="C47" s="55"/>
      <c r="D47" s="56"/>
      <c r="E47" s="57"/>
      <c r="F47" s="58"/>
      <c r="G47" s="59"/>
      <c r="H47" s="1"/>
    </row>
    <row r="48" spans="2:8" x14ac:dyDescent="0.25">
      <c r="B48" s="243"/>
      <c r="C48" s="239" t="s">
        <v>71</v>
      </c>
      <c r="D48" s="104" t="s">
        <v>11</v>
      </c>
      <c r="E48" s="78" t="s">
        <v>128</v>
      </c>
      <c r="F48" s="84"/>
      <c r="G48" s="114"/>
      <c r="H48" s="1"/>
    </row>
    <row r="49" spans="2:8" x14ac:dyDescent="0.25">
      <c r="B49" s="243"/>
      <c r="C49" s="239"/>
      <c r="D49" s="65" t="s">
        <v>12</v>
      </c>
      <c r="E49" s="69">
        <v>7.5551698408132104</v>
      </c>
      <c r="F49" s="74" t="s">
        <v>106</v>
      </c>
      <c r="G49" s="54" t="s">
        <v>52</v>
      </c>
      <c r="H49" s="1"/>
    </row>
    <row r="50" spans="2:8" x14ac:dyDescent="0.25">
      <c r="B50" s="243"/>
      <c r="C50" s="239"/>
      <c r="D50" s="102" t="s">
        <v>13</v>
      </c>
      <c r="E50" s="99">
        <v>59.785080709082202</v>
      </c>
      <c r="F50" s="97" t="s">
        <v>107</v>
      </c>
      <c r="G50" s="1" t="s">
        <v>52</v>
      </c>
      <c r="H50" s="1"/>
    </row>
    <row r="51" spans="2:8" x14ac:dyDescent="0.25">
      <c r="B51" s="243"/>
      <c r="C51" s="239"/>
      <c r="D51" s="65" t="s">
        <v>14</v>
      </c>
      <c r="E51" s="69">
        <v>6.6504285042007103</v>
      </c>
      <c r="F51" s="74" t="s">
        <v>108</v>
      </c>
      <c r="G51" s="54" t="s">
        <v>52</v>
      </c>
      <c r="H51" s="1"/>
    </row>
    <row r="52" spans="2:8" x14ac:dyDescent="0.25">
      <c r="B52" s="243"/>
      <c r="C52" s="239"/>
      <c r="D52" s="106" t="s">
        <v>15</v>
      </c>
      <c r="E52" s="92">
        <v>6.0857354752753796</v>
      </c>
      <c r="F52" s="98" t="s">
        <v>109</v>
      </c>
      <c r="G52" s="93" t="s">
        <v>52</v>
      </c>
      <c r="H52" s="1"/>
    </row>
    <row r="53" spans="2:8" x14ac:dyDescent="0.25">
      <c r="B53" s="243"/>
      <c r="C53" s="239"/>
      <c r="D53" s="65" t="s">
        <v>16</v>
      </c>
      <c r="E53" s="69">
        <v>11.4689121639862</v>
      </c>
      <c r="F53" s="74" t="s">
        <v>110</v>
      </c>
      <c r="G53" s="54" t="s">
        <v>52</v>
      </c>
      <c r="H53" s="1"/>
    </row>
    <row r="54" spans="2:8" x14ac:dyDescent="0.25">
      <c r="B54" s="243"/>
      <c r="C54" s="239"/>
      <c r="D54" s="105" t="s">
        <v>10</v>
      </c>
      <c r="E54" s="94">
        <v>1.0265789469020301</v>
      </c>
      <c r="F54" s="108" t="s">
        <v>111</v>
      </c>
      <c r="G54" s="1" t="s">
        <v>76</v>
      </c>
      <c r="H54" s="1"/>
    </row>
    <row r="55" spans="2:8" ht="2.1" customHeight="1" x14ac:dyDescent="0.25">
      <c r="B55" s="243"/>
      <c r="C55" s="55"/>
      <c r="D55" s="56"/>
      <c r="E55" s="57"/>
      <c r="F55" s="58"/>
      <c r="G55" s="59"/>
      <c r="H55" s="1"/>
    </row>
    <row r="56" spans="2:8" x14ac:dyDescent="0.25">
      <c r="B56" s="243"/>
      <c r="C56" s="239" t="s">
        <v>73</v>
      </c>
      <c r="D56" s="63" t="s">
        <v>24</v>
      </c>
      <c r="E56" s="67"/>
      <c r="F56" s="73"/>
      <c r="G56" s="54"/>
      <c r="H56" s="1"/>
    </row>
    <row r="57" spans="2:8" x14ac:dyDescent="0.25">
      <c r="B57" s="243"/>
      <c r="C57" s="239"/>
      <c r="D57" s="102" t="s">
        <v>54</v>
      </c>
      <c r="E57" s="92">
        <v>0.77015483513809802</v>
      </c>
      <c r="F57" s="107" t="s">
        <v>112</v>
      </c>
      <c r="G57" s="93" t="s">
        <v>52</v>
      </c>
      <c r="H57" s="1"/>
    </row>
    <row r="58" spans="2:8" x14ac:dyDescent="0.25">
      <c r="B58" s="243"/>
      <c r="C58" s="239"/>
      <c r="D58" s="65" t="s">
        <v>26</v>
      </c>
      <c r="E58" s="69">
        <v>0.53645861173424103</v>
      </c>
      <c r="F58" s="74" t="s">
        <v>113</v>
      </c>
      <c r="G58" s="54" t="s">
        <v>52</v>
      </c>
      <c r="H58" s="1"/>
    </row>
    <row r="59" spans="2:8" x14ac:dyDescent="0.25">
      <c r="B59" s="243"/>
      <c r="C59" s="239"/>
      <c r="D59" s="102" t="s">
        <v>55</v>
      </c>
      <c r="E59" s="91">
        <v>0.33518177942489702</v>
      </c>
      <c r="F59" s="98" t="s">
        <v>114</v>
      </c>
      <c r="G59" s="93" t="s">
        <v>52</v>
      </c>
      <c r="H59" s="1"/>
    </row>
    <row r="60" spans="2:8" x14ac:dyDescent="0.25">
      <c r="B60" s="243"/>
      <c r="C60" s="239"/>
      <c r="D60" s="103" t="s">
        <v>23</v>
      </c>
      <c r="E60" s="69">
        <v>0.98951133674095604</v>
      </c>
      <c r="F60" s="74" t="s">
        <v>115</v>
      </c>
      <c r="G60" s="54" t="s">
        <v>76</v>
      </c>
      <c r="H60" s="1"/>
    </row>
    <row r="61" spans="2:8" ht="2.1" customHeight="1" x14ac:dyDescent="0.25">
      <c r="B61" s="243"/>
      <c r="C61" s="3"/>
      <c r="D61" s="3"/>
      <c r="E61" s="3"/>
      <c r="F61" s="3"/>
      <c r="G61" s="3"/>
      <c r="H61" s="1"/>
    </row>
    <row r="62" spans="2:8" x14ac:dyDescent="0.25">
      <c r="B62" s="243"/>
      <c r="C62" s="238" t="s">
        <v>72</v>
      </c>
      <c r="D62" t="s">
        <v>129</v>
      </c>
      <c r="E62" s="91" t="s">
        <v>128</v>
      </c>
      <c r="F62" s="97"/>
      <c r="G62" s="1"/>
      <c r="H62" s="1"/>
    </row>
    <row r="63" spans="2:8" x14ac:dyDescent="0.25">
      <c r="B63" s="243"/>
      <c r="C63" s="238"/>
      <c r="D63" s="52" t="s">
        <v>29</v>
      </c>
      <c r="E63" s="90">
        <v>0.44570116688782602</v>
      </c>
      <c r="F63" s="74" t="s">
        <v>116</v>
      </c>
      <c r="G63" s="54" t="s">
        <v>52</v>
      </c>
      <c r="H63" s="1"/>
    </row>
    <row r="64" spans="2:8" ht="2.1" customHeight="1" x14ac:dyDescent="0.25">
      <c r="B64" s="243"/>
      <c r="C64" s="3"/>
      <c r="D64" s="3"/>
      <c r="E64" s="3"/>
      <c r="F64" s="3"/>
      <c r="G64" s="3"/>
      <c r="H64" s="1"/>
    </row>
    <row r="65" spans="2:8" x14ac:dyDescent="0.25">
      <c r="B65" s="243"/>
      <c r="C65" s="238" t="s">
        <v>32</v>
      </c>
      <c r="D65" s="102" t="s">
        <v>33</v>
      </c>
      <c r="E65" s="92" t="s">
        <v>128</v>
      </c>
      <c r="F65" s="97"/>
      <c r="G65" s="1"/>
      <c r="H65" s="1"/>
    </row>
    <row r="66" spans="2:8" x14ac:dyDescent="0.25">
      <c r="B66" s="243"/>
      <c r="C66" s="238"/>
      <c r="D66" s="52" t="s">
        <v>34</v>
      </c>
      <c r="E66" s="69">
        <v>1.1867360188814</v>
      </c>
      <c r="F66" s="74" t="s">
        <v>117</v>
      </c>
      <c r="G66" s="54" t="s">
        <v>52</v>
      </c>
      <c r="H66" s="1"/>
    </row>
    <row r="67" spans="2:8" x14ac:dyDescent="0.25">
      <c r="B67" s="243"/>
      <c r="C67" s="238"/>
      <c r="D67" t="s">
        <v>35</v>
      </c>
      <c r="E67" s="92">
        <v>1.78330534568675</v>
      </c>
      <c r="F67" s="98" t="s">
        <v>118</v>
      </c>
      <c r="G67" s="93" t="s">
        <v>52</v>
      </c>
      <c r="H67" s="1"/>
    </row>
    <row r="68" spans="2:8" x14ac:dyDescent="0.25">
      <c r="B68" s="243"/>
      <c r="C68" s="238"/>
      <c r="D68" s="52" t="s">
        <v>36</v>
      </c>
      <c r="E68" s="69">
        <v>1.3862295489499901</v>
      </c>
      <c r="F68" s="74" t="s">
        <v>119</v>
      </c>
      <c r="G68" s="54" t="s">
        <v>52</v>
      </c>
      <c r="H68" s="1"/>
    </row>
    <row r="69" spans="2:8" ht="2.1" customHeight="1" x14ac:dyDescent="0.25">
      <c r="B69" s="243"/>
      <c r="C69" s="3"/>
      <c r="D69" s="3"/>
      <c r="E69" s="3"/>
      <c r="F69" s="3"/>
      <c r="G69" s="3"/>
      <c r="H69" s="1"/>
    </row>
    <row r="70" spans="2:8" x14ac:dyDescent="0.25">
      <c r="B70" s="243"/>
      <c r="C70" s="239" t="s">
        <v>74</v>
      </c>
      <c r="D70" s="102" t="s">
        <v>45</v>
      </c>
      <c r="E70" s="92" t="s">
        <v>128</v>
      </c>
      <c r="F70" s="97"/>
      <c r="G70" s="93"/>
      <c r="H70" s="1"/>
    </row>
    <row r="71" spans="2:8" x14ac:dyDescent="0.25">
      <c r="B71" s="243"/>
      <c r="C71" s="239"/>
      <c r="D71" s="65" t="s">
        <v>46</v>
      </c>
      <c r="E71" s="69">
        <v>1.2915483683114699</v>
      </c>
      <c r="F71" s="74" t="s">
        <v>120</v>
      </c>
      <c r="G71" s="54" t="s">
        <v>52</v>
      </c>
      <c r="H71" s="1"/>
    </row>
    <row r="72" spans="2:8" x14ac:dyDescent="0.25">
      <c r="B72" s="243"/>
      <c r="C72" s="239"/>
      <c r="D72" s="102" t="s">
        <v>47</v>
      </c>
      <c r="E72" s="92">
        <v>1.3931351911311001</v>
      </c>
      <c r="F72" s="97" t="s">
        <v>121</v>
      </c>
      <c r="G72" s="1" t="s">
        <v>52</v>
      </c>
      <c r="H72" s="1"/>
    </row>
    <row r="73" spans="2:8" x14ac:dyDescent="0.25">
      <c r="B73" s="243"/>
      <c r="C73" s="239"/>
      <c r="D73" s="65" t="s">
        <v>48</v>
      </c>
      <c r="E73" s="69">
        <v>1.5937435158834401</v>
      </c>
      <c r="F73" s="74" t="s">
        <v>122</v>
      </c>
      <c r="G73" s="54" t="s">
        <v>52</v>
      </c>
      <c r="H73" s="1"/>
    </row>
    <row r="74" spans="2:8" x14ac:dyDescent="0.25">
      <c r="B74" s="243"/>
      <c r="C74" s="239"/>
      <c r="D74" s="102" t="s">
        <v>49</v>
      </c>
      <c r="E74" s="92">
        <v>1.57487892927674</v>
      </c>
      <c r="F74" s="98" t="s">
        <v>123</v>
      </c>
      <c r="G74" s="93" t="s">
        <v>52</v>
      </c>
      <c r="H74" s="1"/>
    </row>
    <row r="75" spans="2:8" x14ac:dyDescent="0.25">
      <c r="B75" s="243"/>
      <c r="C75" s="239"/>
      <c r="D75" s="65" t="s">
        <v>50</v>
      </c>
      <c r="E75" s="69">
        <v>1.3194767209817699</v>
      </c>
      <c r="F75" s="74" t="s">
        <v>124</v>
      </c>
      <c r="G75" s="54" t="s">
        <v>52</v>
      </c>
      <c r="H75" s="1"/>
    </row>
    <row r="76" spans="2:8" x14ac:dyDescent="0.25">
      <c r="B76" s="243"/>
      <c r="C76" s="239"/>
      <c r="D76" s="101" t="s">
        <v>51</v>
      </c>
      <c r="E76" s="94">
        <v>1.0615289696708601</v>
      </c>
      <c r="F76" s="95" t="s">
        <v>125</v>
      </c>
      <c r="G76" s="96" t="s">
        <v>58</v>
      </c>
      <c r="H76" s="1"/>
    </row>
    <row r="77" spans="2:8" ht="2.1" customHeight="1" x14ac:dyDescent="0.25">
      <c r="B77" s="243"/>
      <c r="C77" s="55"/>
      <c r="D77" s="56"/>
      <c r="E77" s="57"/>
      <c r="F77" s="58"/>
      <c r="G77" s="59"/>
      <c r="H77" s="1"/>
    </row>
    <row r="78" spans="2:8" x14ac:dyDescent="0.25">
      <c r="B78" s="243"/>
      <c r="C78" s="240" t="s">
        <v>176</v>
      </c>
      <c r="D78" s="52" t="s">
        <v>37</v>
      </c>
      <c r="E78" s="53" t="s">
        <v>128</v>
      </c>
      <c r="F78" s="61"/>
      <c r="G78" s="62"/>
      <c r="H78" s="1"/>
    </row>
    <row r="79" spans="2:8" x14ac:dyDescent="0.25">
      <c r="B79" s="243"/>
      <c r="C79" s="238"/>
      <c r="D79" t="s">
        <v>57</v>
      </c>
      <c r="E79" s="92">
        <v>2.2256294896323401</v>
      </c>
      <c r="F79" s="48" t="s">
        <v>126</v>
      </c>
      <c r="G79" s="93" t="s">
        <v>52</v>
      </c>
      <c r="H79" s="1"/>
    </row>
    <row r="80" spans="2:8" s="46" customFormat="1" ht="27" customHeight="1" x14ac:dyDescent="0.2">
      <c r="B80" s="241" t="s">
        <v>180</v>
      </c>
      <c r="C80" s="241"/>
      <c r="D80" s="241"/>
      <c r="E80" s="241"/>
      <c r="F80" s="241"/>
      <c r="G80" s="241"/>
    </row>
    <row r="81" spans="2:9" ht="12" customHeight="1" x14ac:dyDescent="0.25">
      <c r="B81" s="228" t="s">
        <v>68</v>
      </c>
      <c r="C81" s="228"/>
      <c r="D81" s="228"/>
      <c r="E81" s="228"/>
      <c r="F81" s="228"/>
      <c r="G81" s="228"/>
      <c r="H81" s="228"/>
      <c r="I81" s="228"/>
    </row>
    <row r="82" spans="2:9" ht="12" customHeight="1" x14ac:dyDescent="0.25">
      <c r="B82" s="228" t="s">
        <v>65</v>
      </c>
      <c r="C82" s="228"/>
      <c r="D82" s="228"/>
      <c r="E82" s="228"/>
      <c r="F82" s="228"/>
      <c r="G82" s="228"/>
      <c r="H82" s="228"/>
      <c r="I82" s="228"/>
    </row>
  </sheetData>
  <mergeCells count="19">
    <mergeCell ref="B5:B41"/>
    <mergeCell ref="B43:B79"/>
    <mergeCell ref="C62:C63"/>
    <mergeCell ref="C7:C8"/>
    <mergeCell ref="C10:C16"/>
    <mergeCell ref="C18:C22"/>
    <mergeCell ref="C24:C25"/>
    <mergeCell ref="C27:C30"/>
    <mergeCell ref="C32:C38"/>
    <mergeCell ref="C40:C41"/>
    <mergeCell ref="C45:C46"/>
    <mergeCell ref="C48:C54"/>
    <mergeCell ref="C56:C60"/>
    <mergeCell ref="C65:C68"/>
    <mergeCell ref="C70:C76"/>
    <mergeCell ref="C78:C79"/>
    <mergeCell ref="B81:I81"/>
    <mergeCell ref="B82:I82"/>
    <mergeCell ref="B80:G80"/>
  </mergeCells>
  <hyperlinks>
    <hyperlink ref="B2" location="Sommaire!A1" display="Retour au sommaire"/>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Normal="100" workbookViewId="0">
      <selection activeCell="B1" sqref="B1"/>
    </sheetView>
  </sheetViews>
  <sheetFormatPr baseColWidth="10" defaultRowHeight="15" x14ac:dyDescent="0.25"/>
  <cols>
    <col min="1" max="1" width="2.7109375" customWidth="1"/>
    <col min="3" max="4" width="65.28515625" bestFit="1" customWidth="1"/>
  </cols>
  <sheetData>
    <row r="1" spans="1:4" x14ac:dyDescent="0.25">
      <c r="B1" s="5" t="s">
        <v>162</v>
      </c>
    </row>
    <row r="2" spans="1:4" x14ac:dyDescent="0.25">
      <c r="B2" s="2" t="s">
        <v>61</v>
      </c>
    </row>
    <row r="3" spans="1:4" ht="15.75" x14ac:dyDescent="0.25">
      <c r="B3" s="125"/>
      <c r="C3" s="124"/>
      <c r="D3" s="124"/>
    </row>
    <row r="4" spans="1:4" x14ac:dyDescent="0.25">
      <c r="B4" s="173" t="s">
        <v>131</v>
      </c>
      <c r="C4" s="174" t="s">
        <v>45</v>
      </c>
      <c r="D4" s="124"/>
    </row>
    <row r="5" spans="1:4" x14ac:dyDescent="0.25">
      <c r="A5" s="167"/>
      <c r="B5" s="168" t="s">
        <v>132</v>
      </c>
      <c r="C5" s="170" t="s">
        <v>133</v>
      </c>
    </row>
    <row r="6" spans="1:4" x14ac:dyDescent="0.25">
      <c r="B6" s="169" t="s">
        <v>134</v>
      </c>
      <c r="C6" s="171" t="s">
        <v>135</v>
      </c>
    </row>
    <row r="7" spans="1:4" x14ac:dyDescent="0.25">
      <c r="B7" s="175" t="s">
        <v>136</v>
      </c>
      <c r="C7" s="172" t="s">
        <v>137</v>
      </c>
    </row>
    <row r="8" spans="1:4" x14ac:dyDescent="0.25">
      <c r="A8" s="167"/>
      <c r="B8" s="168" t="s">
        <v>132</v>
      </c>
      <c r="C8" s="170" t="s">
        <v>138</v>
      </c>
    </row>
    <row r="9" spans="1:4" x14ac:dyDescent="0.25">
      <c r="A9" s="167"/>
      <c r="B9" s="169" t="s">
        <v>134</v>
      </c>
      <c r="C9" s="171" t="s">
        <v>139</v>
      </c>
    </row>
    <row r="10" spans="1:4" x14ac:dyDescent="0.25">
      <c r="A10" s="167"/>
      <c r="B10" s="168" t="s">
        <v>140</v>
      </c>
      <c r="C10" s="170" t="s">
        <v>141</v>
      </c>
    </row>
    <row r="11" spans="1:4" x14ac:dyDescent="0.25">
      <c r="B11" s="169" t="s">
        <v>142</v>
      </c>
      <c r="C11" s="171" t="s">
        <v>143</v>
      </c>
    </row>
    <row r="12" spans="1:4" x14ac:dyDescent="0.25">
      <c r="B12" s="175" t="s">
        <v>144</v>
      </c>
      <c r="C12" s="172" t="s">
        <v>47</v>
      </c>
    </row>
    <row r="13" spans="1:4" x14ac:dyDescent="0.25">
      <c r="A13" s="167"/>
      <c r="B13" s="168" t="s">
        <v>132</v>
      </c>
      <c r="C13" s="170" t="s">
        <v>145</v>
      </c>
    </row>
    <row r="14" spans="1:4" x14ac:dyDescent="0.25">
      <c r="A14" s="167"/>
      <c r="B14" s="169" t="s">
        <v>134</v>
      </c>
      <c r="C14" s="171" t="s">
        <v>146</v>
      </c>
    </row>
    <row r="15" spans="1:4" x14ac:dyDescent="0.25">
      <c r="A15" s="167"/>
      <c r="B15" s="168" t="s">
        <v>140</v>
      </c>
      <c r="C15" s="170" t="s">
        <v>147</v>
      </c>
    </row>
    <row r="16" spans="1:4" x14ac:dyDescent="0.25">
      <c r="B16" s="175" t="s">
        <v>148</v>
      </c>
      <c r="C16" s="172" t="s">
        <v>149</v>
      </c>
    </row>
    <row r="17" spans="1:4" x14ac:dyDescent="0.25">
      <c r="A17" s="167"/>
      <c r="B17" s="168" t="s">
        <v>132</v>
      </c>
      <c r="C17" s="170" t="s">
        <v>150</v>
      </c>
    </row>
    <row r="18" spans="1:4" x14ac:dyDescent="0.25">
      <c r="A18" s="167"/>
      <c r="B18" s="169" t="s">
        <v>134</v>
      </c>
      <c r="C18" s="171" t="s">
        <v>151</v>
      </c>
      <c r="D18" s="167"/>
    </row>
    <row r="19" spans="1:4" x14ac:dyDescent="0.25">
      <c r="B19" s="175" t="s">
        <v>152</v>
      </c>
      <c r="C19" s="172" t="s">
        <v>49</v>
      </c>
    </row>
    <row r="20" spans="1:4" x14ac:dyDescent="0.25">
      <c r="A20" s="167"/>
      <c r="B20" s="168" t="s">
        <v>132</v>
      </c>
      <c r="C20" s="170" t="s">
        <v>153</v>
      </c>
    </row>
    <row r="21" spans="1:4" x14ac:dyDescent="0.25">
      <c r="A21" s="167"/>
      <c r="B21" s="169" t="s">
        <v>134</v>
      </c>
      <c r="C21" s="171" t="s">
        <v>154</v>
      </c>
    </row>
    <row r="22" spans="1:4" x14ac:dyDescent="0.25">
      <c r="B22" s="175" t="s">
        <v>155</v>
      </c>
      <c r="C22" s="172" t="s">
        <v>156</v>
      </c>
    </row>
    <row r="23" spans="1:4" x14ac:dyDescent="0.25">
      <c r="A23" s="167"/>
      <c r="B23" s="168" t="s">
        <v>132</v>
      </c>
      <c r="C23" s="170" t="s">
        <v>157</v>
      </c>
    </row>
    <row r="24" spans="1:4" x14ac:dyDescent="0.25">
      <c r="A24" s="167"/>
      <c r="B24" s="169" t="s">
        <v>134</v>
      </c>
      <c r="C24" s="171" t="s">
        <v>158</v>
      </c>
    </row>
    <row r="25" spans="1:4" x14ac:dyDescent="0.25">
      <c r="B25" s="175" t="s">
        <v>159</v>
      </c>
      <c r="C25" s="172" t="s">
        <v>160</v>
      </c>
    </row>
    <row r="26" spans="1:4" ht="15.75" customHeight="1" x14ac:dyDescent="0.25">
      <c r="B26" s="176" t="s">
        <v>132</v>
      </c>
      <c r="C26" s="177" t="s">
        <v>161</v>
      </c>
    </row>
    <row r="27" spans="1:4" s="132" customFormat="1" ht="23.25" customHeight="1" x14ac:dyDescent="0.2">
      <c r="B27" s="247" t="s">
        <v>164</v>
      </c>
      <c r="C27" s="247"/>
      <c r="D27" s="131"/>
    </row>
    <row r="28" spans="1:4" s="46" customFormat="1" ht="12" customHeight="1" x14ac:dyDescent="0.2">
      <c r="B28" s="247"/>
      <c r="C28" s="247"/>
      <c r="D28" s="126"/>
    </row>
    <row r="29" spans="1:4" s="46" customFormat="1" ht="30" customHeight="1" x14ac:dyDescent="0.2">
      <c r="B29" s="247"/>
      <c r="C29" s="247"/>
      <c r="D29" s="126"/>
    </row>
    <row r="30" spans="1:4" x14ac:dyDescent="0.25">
      <c r="B30" s="126" t="s">
        <v>163</v>
      </c>
    </row>
  </sheetData>
  <mergeCells count="1">
    <mergeCell ref="B27:C29"/>
  </mergeCells>
  <hyperlinks>
    <hyperlink ref="B2" location="Sommaire!A1" display="Retour au sommai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Sommaire</vt:lpstr>
      <vt:lpstr>Graphique A</vt:lpstr>
      <vt:lpstr>Tableau 1</vt:lpstr>
      <vt:lpstr>Graphique 1</vt:lpstr>
      <vt:lpstr>Graphique 2</vt:lpstr>
      <vt:lpstr>Tableau 2</vt:lpstr>
      <vt:lpstr>Graphique 3</vt:lpstr>
      <vt:lpstr>Graphique 4</vt:lpstr>
      <vt:lpstr>Annexe 1</vt:lpstr>
      <vt:lpstr>Annexe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frobinot</dc:creator>
  <cp:lastModifiedBy>Administration centrale</cp:lastModifiedBy>
  <dcterms:created xsi:type="dcterms:W3CDTF">2025-08-07T09:26:23Z</dcterms:created>
  <dcterms:modified xsi:type="dcterms:W3CDTF">2026-02-17T16:17:00Z</dcterms:modified>
</cp:coreProperties>
</file>