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str-dgesip-dgri-a2-1-recherche\PUBLICATIONS du SIES\Égalité Femmes-Hommes\Brochure 2026\03 - Mise en ligne\"/>
    </mc:Choice>
  </mc:AlternateContent>
  <xr:revisionPtr revIDLastSave="0" documentId="13_ncr:1_{EBD666DC-9356-4C83-97A8-73EBD9944B8E}" xr6:coauthVersionLast="47" xr6:coauthVersionMax="47" xr10:uidLastSave="{00000000-0000-0000-0000-000000000000}"/>
  <bookViews>
    <workbookView xWindow="-25320" yWindow="-120" windowWidth="25440" windowHeight="15390" tabRatio="361" xr2:uid="{00000000-000D-0000-FFFF-FFFF00000000}"/>
  </bookViews>
  <sheets>
    <sheet name="Sommaire" sheetId="7" r:id="rId1"/>
    <sheet name="1" sheetId="1" r:id="rId2"/>
    <sheet name="2" sheetId="2" r:id="rId3"/>
    <sheet name="3" sheetId="3" r:id="rId4"/>
    <sheet name="4" sheetId="4" r:id="rId5"/>
    <sheet name="5"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3" l="1"/>
  <c r="E8" i="3" s="1"/>
  <c r="D7" i="3"/>
  <c r="E7" i="3" s="1"/>
  <c r="D6" i="3"/>
  <c r="E6" i="3" s="1"/>
  <c r="B9" i="4" l="1"/>
  <c r="C9" i="4"/>
  <c r="D5" i="3" l="1"/>
  <c r="E5" i="3" s="1"/>
</calcChain>
</file>

<file path=xl/sharedStrings.xml><?xml version="1.0" encoding="utf-8"?>
<sst xmlns="http://schemas.openxmlformats.org/spreadsheetml/2006/main" count="108" uniqueCount="63">
  <si>
    <t>Vivier</t>
  </si>
  <si>
    <t xml:space="preserve">Candidates </t>
  </si>
  <si>
    <t>Lauréates</t>
  </si>
  <si>
    <t>MCF classe normale</t>
  </si>
  <si>
    <t>MCF hors classe</t>
  </si>
  <si>
    <t>Total PR</t>
  </si>
  <si>
    <t>Ensemble</t>
  </si>
  <si>
    <t>Finalistes</t>
  </si>
  <si>
    <t>Femmes</t>
  </si>
  <si>
    <t>Hommes</t>
  </si>
  <si>
    <t>Primé(e)s</t>
  </si>
  <si>
    <t>Note : "Ma Thèse en 180s" permet aux doctorants de présenter leur sujet de recherche, en français et en termes simples, à un auditoire profane et diversifié. Chaque étudiant ou étudiante doit faire, en trois minutes, un exposé clair, concis et néanmoins convaincant sur son projet de recherche. Le tout avec l’appui d’une seule diapositive !</t>
  </si>
  <si>
    <t>CNRS</t>
  </si>
  <si>
    <t>Total MCF</t>
  </si>
  <si>
    <t>Sommaire</t>
  </si>
  <si>
    <t>Tableau 1</t>
  </si>
  <si>
    <t>Tableau 2</t>
  </si>
  <si>
    <t>Tableau 3</t>
  </si>
  <si>
    <t>Tableau 4</t>
  </si>
  <si>
    <t>Tableau 5</t>
  </si>
  <si>
    <t>De 1991 à 2000</t>
  </si>
  <si>
    <t>De 2001 à 2010</t>
  </si>
  <si>
    <t>De 2011 à 2020</t>
  </si>
  <si>
    <t>Champ : France.</t>
  </si>
  <si>
    <t>Champ : France, établissements d’enseignement supérieur et de recherche relevant du ministère en charge de l’enseignement supérieur et de la recherche ; effectifs en personnes physiques.</t>
  </si>
  <si>
    <t>Inserm</t>
  </si>
  <si>
    <t>Vivier Total</t>
  </si>
  <si>
    <t>Candidates</t>
  </si>
  <si>
    <t>Lauréats Total</t>
  </si>
  <si>
    <t>PR 2e classe</t>
  </si>
  <si>
    <t>PR 1re classe</t>
  </si>
  <si>
    <t>PR classe ex.</t>
  </si>
  <si>
    <t>Vivier Femmes</t>
  </si>
  <si>
    <t>Champ : 4 EPST - CNRS, Inrae (Inra avant 2020), Inria, Inserm.</t>
  </si>
  <si>
    <t>Effectifs</t>
  </si>
  <si>
    <t>Inria**</t>
  </si>
  <si>
    <t>Inrae*</t>
  </si>
  <si>
    <t>Candidats Total</t>
  </si>
  <si>
    <t>Prix des trois physiciens</t>
  </si>
  <si>
    <t>01 Finalistes et lauréat(e)s du concours Ma Thèse en 180 secondes de 2015 à 2025</t>
  </si>
  <si>
    <t>Finalistes et lauréat(e)s du concours Ma Thèse en 180 secondes de 2015 à 2025</t>
  </si>
  <si>
    <t xml:space="preserve">Note : Les membres de l'IUF sont nommés pour une durée de 5 ans. Ils peuvent être nommés en tant que junior (pour les moins de 40 ans) ou senior. Entre 2013 et 2020, le nombre de postes ouverts chaque année était fixé à 110. En 2025, il est de 200 (87 femmes et 113 hommes). </t>
  </si>
  <si>
    <t>03 Nominations à l'Institut universitaire de France de 1991 à 2025</t>
  </si>
  <si>
    <t>Nominations à l'Institut universitaire de France de 1991 à 2025</t>
  </si>
  <si>
    <t>Source : MESRE - DGRH A1-1 GALAXIE.</t>
  </si>
  <si>
    <r>
      <t>Note : Dans le cadre de la loi de programmation de la recherche (LPR), la prime individuelle du régime indemnitaire des personnels enseignants et chercheurs (Ripec) dite "C3"  s'est substituée le 1</t>
    </r>
    <r>
      <rPr>
        <vertAlign val="superscript"/>
        <sz val="10"/>
        <color theme="1"/>
        <rFont val="Arial"/>
        <family val="2"/>
      </rPr>
      <t>er</t>
    </r>
    <r>
      <rPr>
        <sz val="10"/>
        <color theme="1"/>
        <rFont val="Arial"/>
        <family val="2"/>
      </rPr>
      <t xml:space="preserve"> janvier 2022 à la prime d'encadrement doctoral et de recherche (PEDR).</t>
    </r>
  </si>
  <si>
    <t>Sources : France Universités et CNRS, MESRE-SIES #dataESR.</t>
  </si>
  <si>
    <t>Part des femmes candidates et lauréates de la prime individuelle du régime indemnitaire des personnels enseignants et chercheurs (Ripec) dite "C3" de 2022 à 2024</t>
  </si>
  <si>
    <t>02 Part des femmes candidates et lauréates de la prime individuelle du régime indemnitaire des personnels enseignants et chercheurs (Ripec) dite "C3" de 2022 à 2024</t>
  </si>
  <si>
    <t>De 2021 à 2025</t>
  </si>
  <si>
    <t>* de 2006 à 2025; **de 2005 à 2025.</t>
  </si>
  <si>
    <t>Source : MESRE-SIES, #dataESR, janvier 2025.</t>
  </si>
  <si>
    <t>Source : MESRE-SIES, #dataESR, novembre 2025.</t>
  </si>
  <si>
    <t>Prix Jean Ricard</t>
  </si>
  <si>
    <t>Prix Sophie Germain*</t>
  </si>
  <si>
    <t>*  A partir de 2003</t>
  </si>
  <si>
    <t>Prix Irène Joliot-Curie*</t>
  </si>
  <si>
    <t>Lauréat.e.s des récompenses scientifiques octroyées par les organismes de recherche en France de 2000 à 2025</t>
  </si>
  <si>
    <t>Lauréat.e.s de grands prix scientifiques décernés en France de 2000 à 2025</t>
  </si>
  <si>
    <t>04 Lauréat.e.s des récompenses scientifiques octroyées par les organismes de recherche en France de 2000 à 2025</t>
  </si>
  <si>
    <t>Sources : Société française de physique, École normale supérieure de Paris (ENS Paris), Institut de France, Académie des Sciences, janvier 2025 ; traitement MESRE-SIES.</t>
  </si>
  <si>
    <t>05 Lauréat.e.s de grands prix scientifiques décernés en France de 2000 à 2025</t>
  </si>
  <si>
    <t>Note : Le Prix des trois physiciens est un prix de physique décerné par l’École normale supérieure de Paris (ENS Paris) et la Fondation Eugène-Bloch. Le prix Jean Ricard décerné par la Société française de physique est destiné à récompenser et encourager l’auteur·e français·e d’un travail remarquable et original dans le domaine des sciences physiques. Le prix Sophie Germain remis par la Fondation Sophie Germain est destiné à couronner un chercheur ayant effectué un travail de recherche fondamentale en mathématiques. Le prix Irène-Joliot-Curie est décerné par le ministère de l'Enseignement supérieur, de la Recherche et de l'Espace, la fondation d'entreprise Airbus Group, l'Académie des sciences et l'Académie des technologies, vise à promouvoir « la place des femmes dans la recherche et la technologie en France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</si>
</sst>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7"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vertAlign val="superscript"/>
      <sz val="10"/>
      <color theme="1"/>
      <name val="Arial"/>
      <family val="2"/>
    </font>
    <font>
      <i/>
      <sz val="10"/>
      <color theme="1"/>
      <name val="Arial"/>
      <family val="2"/>
    </font>
    <font>
      <u/>
      <sz val="11"/>
      <color theme="10"/>
      <name val="Calibri"/>
      <family val="2"/>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s>
  <cellStyleXfs count="3">
    <xf numFmtId="0" fontId="0" fillId="0" borderId="0"/>
    <xf numFmtId="0" fontId="6" fillId="0" borderId="0" applyNumberFormat="0" applyFill="0" applyBorder="0" applyAlignment="0" applyProtection="0"/>
    <xf numFmtId="43" fontId="1" fillId="0" borderId="0" applyFont="0" applyFill="0" applyBorder="0" applyAlignment="0" applyProtection="0"/>
  </cellStyleXfs>
  <cellXfs count="77">
    <xf numFmtId="0" fontId="0" fillId="0" borderId="0" xfId="0"/>
    <xf numFmtId="0" fontId="2" fillId="0" borderId="0" xfId="0" applyFont="1"/>
    <xf numFmtId="0" fontId="2" fillId="0" borderId="0" xfId="0" applyFont="1" applyBorder="1"/>
    <xf numFmtId="0" fontId="2" fillId="0" borderId="0" xfId="0" applyFont="1" applyAlignment="1"/>
    <xf numFmtId="0" fontId="3" fillId="0" borderId="0" xfId="0" applyFont="1"/>
    <xf numFmtId="9" fontId="2" fillId="0" borderId="0" xfId="0" applyNumberFormat="1" applyFont="1"/>
    <xf numFmtId="0" fontId="2" fillId="0" borderId="2" xfId="0" applyFont="1" applyBorder="1"/>
    <xf numFmtId="0" fontId="2" fillId="0" borderId="3" xfId="0" applyFont="1" applyBorder="1"/>
    <xf numFmtId="0" fontId="2" fillId="0" borderId="1" xfId="0" applyFont="1" applyBorder="1"/>
    <xf numFmtId="0" fontId="3" fillId="0" borderId="1" xfId="0" applyFont="1" applyBorder="1"/>
    <xf numFmtId="0" fontId="2" fillId="0" borderId="2" xfId="0" applyFont="1" applyBorder="1" applyAlignment="1">
      <alignment horizontal="center"/>
    </xf>
    <xf numFmtId="0" fontId="2" fillId="0" borderId="3" xfId="0" applyFont="1" applyBorder="1" applyAlignment="1">
      <alignment horizontal="center"/>
    </xf>
    <xf numFmtId="164" fontId="2" fillId="0" borderId="2" xfId="0" applyNumberFormat="1" applyFont="1" applyBorder="1" applyAlignment="1">
      <alignment horizontal="center"/>
    </xf>
    <xf numFmtId="164" fontId="2" fillId="0" borderId="3" xfId="0" applyNumberFormat="1" applyFont="1" applyBorder="1" applyAlignment="1">
      <alignment horizontal="center"/>
    </xf>
    <xf numFmtId="0" fontId="3" fillId="0" borderId="1" xfId="0" applyFont="1" applyBorder="1" applyAlignment="1">
      <alignment horizontal="center"/>
    </xf>
    <xf numFmtId="0" fontId="5" fillId="0" borderId="0" xfId="0" applyFont="1"/>
    <xf numFmtId="0" fontId="5" fillId="0" borderId="0" xfId="0" applyFont="1" applyAlignment="1"/>
    <xf numFmtId="0" fontId="3" fillId="0" borderId="0" xfId="0" applyFont="1" applyAlignment="1"/>
    <xf numFmtId="0" fontId="3" fillId="0" borderId="3" xfId="0" applyFont="1" applyBorder="1"/>
    <xf numFmtId="0" fontId="3" fillId="0" borderId="0" xfId="0" applyFont="1" applyAlignment="1">
      <alignment horizontal="center"/>
    </xf>
    <xf numFmtId="3" fontId="2" fillId="0" borderId="2" xfId="0" applyNumberFormat="1" applyFont="1" applyBorder="1"/>
    <xf numFmtId="3" fontId="2" fillId="0" borderId="3" xfId="0" applyNumberFormat="1" applyFont="1" applyBorder="1"/>
    <xf numFmtId="3" fontId="3" fillId="0" borderId="3" xfId="0" applyNumberFormat="1" applyFont="1" applyBorder="1"/>
    <xf numFmtId="0" fontId="6" fillId="0" borderId="0" xfId="1"/>
    <xf numFmtId="164" fontId="2" fillId="0" borderId="0" xfId="0" applyNumberFormat="1" applyFont="1"/>
    <xf numFmtId="0" fontId="3" fillId="0" borderId="0" xfId="0" applyFont="1" applyAlignment="1">
      <alignment horizontal="center" vertical="center"/>
    </xf>
    <xf numFmtId="0" fontId="3" fillId="0" borderId="1" xfId="0" applyFont="1" applyBorder="1" applyAlignment="1">
      <alignment horizontal="center" vertical="center"/>
    </xf>
    <xf numFmtId="164" fontId="2" fillId="0" borderId="1" xfId="0" applyNumberFormat="1" applyFont="1" applyBorder="1" applyAlignment="1">
      <alignment horizontal="center"/>
    </xf>
    <xf numFmtId="164" fontId="3" fillId="0" borderId="1" xfId="0" applyNumberFormat="1" applyFont="1" applyBorder="1" applyAlignment="1">
      <alignment horizontal="center"/>
    </xf>
    <xf numFmtId="3" fontId="2" fillId="0" borderId="1" xfId="0" applyNumberFormat="1" applyFont="1" applyBorder="1" applyAlignment="1">
      <alignment horizontal="center"/>
    </xf>
    <xf numFmtId="3" fontId="3" fillId="0" borderId="1" xfId="0" applyNumberFormat="1" applyFont="1" applyBorder="1" applyAlignment="1">
      <alignment horizontal="center"/>
    </xf>
    <xf numFmtId="0" fontId="2" fillId="0" borderId="4" xfId="0" applyFont="1" applyBorder="1"/>
    <xf numFmtId="0" fontId="3" fillId="0" borderId="4" xfId="0" applyFont="1" applyBorder="1"/>
    <xf numFmtId="0" fontId="3" fillId="0" borderId="1" xfId="0" applyFont="1" applyBorder="1" applyAlignment="1">
      <alignment horizontal="center" vertical="center" wrapText="1"/>
    </xf>
    <xf numFmtId="165" fontId="2" fillId="0" borderId="1" xfId="2" applyNumberFormat="1" applyFont="1" applyBorder="1"/>
    <xf numFmtId="165" fontId="3" fillId="0" borderId="1" xfId="2" applyNumberFormat="1" applyFont="1" applyBorder="1"/>
    <xf numFmtId="0" fontId="3" fillId="0" borderId="0" xfId="0" applyFont="1" applyBorder="1"/>
    <xf numFmtId="3" fontId="3" fillId="0" borderId="0" xfId="0" applyNumberFormat="1" applyFont="1" applyBorder="1"/>
    <xf numFmtId="0" fontId="2" fillId="0" borderId="0" xfId="0" applyFont="1" applyFill="1"/>
    <xf numFmtId="0" fontId="3" fillId="0" borderId="0" xfId="0" applyFont="1" applyFill="1"/>
    <xf numFmtId="0" fontId="3" fillId="0" borderId="1" xfId="0" applyFont="1" applyFill="1" applyBorder="1" applyAlignment="1">
      <alignment horizontal="center" vertical="center" wrapText="1"/>
    </xf>
    <xf numFmtId="165" fontId="2" fillId="0" borderId="1" xfId="2" applyNumberFormat="1" applyFont="1" applyFill="1" applyBorder="1" applyAlignment="1">
      <alignment horizontal="center"/>
    </xf>
    <xf numFmtId="165" fontId="3" fillId="0" borderId="1" xfId="2" applyNumberFormat="1" applyFont="1" applyFill="1" applyBorder="1" applyAlignment="1">
      <alignment horizontal="center"/>
    </xf>
    <xf numFmtId="0" fontId="3" fillId="0" borderId="0" xfId="0" applyFont="1" applyFill="1" applyAlignment="1">
      <alignment horizont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3" fontId="2" fillId="0" borderId="8" xfId="0" applyNumberFormat="1" applyFont="1" applyBorder="1" applyAlignment="1">
      <alignment horizontal="center"/>
    </xf>
    <xf numFmtId="165" fontId="2" fillId="0" borderId="9" xfId="2" applyNumberFormat="1" applyFont="1" applyBorder="1"/>
    <xf numFmtId="3" fontId="3" fillId="0" borderId="8" xfId="0" applyNumberFormat="1" applyFont="1" applyBorder="1" applyAlignment="1">
      <alignment horizontal="center"/>
    </xf>
    <xf numFmtId="165" fontId="3" fillId="0" borderId="9" xfId="2" applyNumberFormat="1" applyFont="1" applyBorder="1"/>
    <xf numFmtId="3" fontId="3" fillId="0" borderId="10" xfId="0" applyNumberFormat="1" applyFont="1" applyBorder="1" applyAlignment="1">
      <alignment horizontal="center"/>
    </xf>
    <xf numFmtId="3" fontId="3" fillId="0" borderId="11" xfId="0" applyNumberFormat="1" applyFont="1" applyBorder="1" applyAlignment="1">
      <alignment horizontal="center"/>
    </xf>
    <xf numFmtId="165" fontId="3" fillId="0" borderId="11" xfId="2" applyNumberFormat="1" applyFont="1" applyFill="1" applyBorder="1" applyAlignment="1">
      <alignment horizontal="center"/>
    </xf>
    <xf numFmtId="165" fontId="3" fillId="0" borderId="11" xfId="2" applyNumberFormat="1" applyFont="1" applyBorder="1"/>
    <xf numFmtId="165" fontId="3" fillId="0" borderId="12" xfId="2" applyNumberFormat="1" applyFont="1" applyBorder="1"/>
    <xf numFmtId="0" fontId="3" fillId="0" borderId="8" xfId="0" applyFont="1" applyBorder="1" applyAlignment="1">
      <alignment horizontal="center" vertical="center"/>
    </xf>
    <xf numFmtId="0" fontId="3" fillId="0" borderId="9" xfId="0" applyFont="1" applyBorder="1" applyAlignment="1">
      <alignment horizontal="center" vertical="center"/>
    </xf>
    <xf numFmtId="164" fontId="2" fillId="0" borderId="8" xfId="0" applyNumberFormat="1" applyFont="1" applyBorder="1" applyAlignment="1">
      <alignment horizontal="center"/>
    </xf>
    <xf numFmtId="164" fontId="2" fillId="0" borderId="9" xfId="0" applyNumberFormat="1" applyFont="1" applyBorder="1" applyAlignment="1">
      <alignment horizontal="center"/>
    </xf>
    <xf numFmtId="164" fontId="3" fillId="0" borderId="8" xfId="0" applyNumberFormat="1" applyFont="1" applyBorder="1" applyAlignment="1">
      <alignment horizontal="center"/>
    </xf>
    <xf numFmtId="164" fontId="3" fillId="0" borderId="9" xfId="0" applyNumberFormat="1" applyFont="1" applyBorder="1" applyAlignment="1">
      <alignment horizontal="center"/>
    </xf>
    <xf numFmtId="164" fontId="3" fillId="0" borderId="10" xfId="0" applyNumberFormat="1" applyFont="1" applyBorder="1" applyAlignment="1">
      <alignment horizontal="center"/>
    </xf>
    <xf numFmtId="164" fontId="3" fillId="0" borderId="11" xfId="0" applyNumberFormat="1" applyFont="1" applyBorder="1" applyAlignment="1">
      <alignment horizontal="center"/>
    </xf>
    <xf numFmtId="164" fontId="3" fillId="0" borderId="12" xfId="0" applyNumberFormat="1" applyFont="1" applyBorder="1" applyAlignment="1">
      <alignment horizontal="center"/>
    </xf>
    <xf numFmtId="0" fontId="2" fillId="0" borderId="0" xfId="0" applyFont="1" applyAlignment="1">
      <alignment vertical="top" wrapText="1"/>
    </xf>
    <xf numFmtId="0" fontId="0" fillId="0" borderId="0" xfId="0" applyAlignment="1">
      <alignment vertical="top" wrapText="1"/>
    </xf>
    <xf numFmtId="0" fontId="2" fillId="0" borderId="0" xfId="0" applyFont="1" applyAlignment="1">
      <alignment wrapText="1"/>
    </xf>
    <xf numFmtId="0" fontId="0" fillId="0" borderId="0" xfId="0" applyAlignment="1">
      <alignment wrapText="1"/>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0" fillId="0" borderId="0" xfId="0" applyFont="1" applyAlignment="1">
      <alignment wrapText="1"/>
    </xf>
    <xf numFmtId="0" fontId="5" fillId="0" borderId="0" xfId="0" applyFont="1" applyAlignment="1">
      <alignment wrapText="1"/>
    </xf>
    <xf numFmtId="0" fontId="2" fillId="0" borderId="0" xfId="0" applyFont="1" applyAlignment="1">
      <alignment horizontal="left" vertical="top" wrapText="1"/>
    </xf>
  </cellXfs>
  <cellStyles count="3">
    <cellStyle name="Lien hypertexte" xfId="1" builtinId="8"/>
    <cellStyle name="Millier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tabSelected="1" workbookViewId="0"/>
  </sheetViews>
  <sheetFormatPr baseColWidth="10" defaultColWidth="11.44140625" defaultRowHeight="13.2" x14ac:dyDescent="0.25"/>
  <cols>
    <col min="1" max="1" width="11.44140625" style="38"/>
    <col min="2" max="16384" width="11.44140625" style="1"/>
  </cols>
  <sheetData>
    <row r="1" spans="1:2" x14ac:dyDescent="0.25">
      <c r="A1" s="39" t="s">
        <v>14</v>
      </c>
    </row>
    <row r="3" spans="1:2" ht="14.4" x14ac:dyDescent="0.3">
      <c r="A3" s="38" t="s">
        <v>15</v>
      </c>
      <c r="B3" s="23" t="s">
        <v>40</v>
      </c>
    </row>
    <row r="4" spans="1:2" ht="14.4" x14ac:dyDescent="0.3">
      <c r="A4" s="38" t="s">
        <v>16</v>
      </c>
      <c r="B4" s="23" t="s">
        <v>47</v>
      </c>
    </row>
    <row r="5" spans="1:2" ht="14.4" x14ac:dyDescent="0.3">
      <c r="A5" s="38" t="s">
        <v>17</v>
      </c>
      <c r="B5" s="23" t="s">
        <v>43</v>
      </c>
    </row>
    <row r="6" spans="1:2" ht="14.4" x14ac:dyDescent="0.3">
      <c r="A6" s="38" t="s">
        <v>18</v>
      </c>
      <c r="B6" s="23" t="s">
        <v>57</v>
      </c>
    </row>
    <row r="7" spans="1:2" ht="14.4" x14ac:dyDescent="0.3">
      <c r="A7" s="38" t="s">
        <v>19</v>
      </c>
      <c r="B7" s="23" t="s">
        <v>58</v>
      </c>
    </row>
  </sheetData>
  <hyperlinks>
    <hyperlink ref="B3" location="'1'!A1" display="Finalistes et lauréat(e)s du concours Ma Thèse en 180 secondes de 2015 à 2025" xr:uid="{00000000-0004-0000-0000-000000000000}"/>
    <hyperlink ref="B4" location="'2'!A1" display="Part des femmes candidates et lauréates de la prime individuelle du régime indemnitaire des personnels enseignants et chercheurs (Ripec) dite &quot;C3&quot; de 2022 à 2024" xr:uid="{00000000-0004-0000-0000-000001000000}"/>
    <hyperlink ref="B5" location="'3'!A1" display="Nominations à l'Institut universitaire de France de 1991 à 2025" xr:uid="{00000000-0004-0000-0000-000002000000}"/>
    <hyperlink ref="B6" location="'4'!A1" display="Lauréat.e.s des récompenses scientifiques octroyées par les organismes de recherche en France de 2000 à 2025" xr:uid="{00000000-0004-0000-0000-000003000000}"/>
    <hyperlink ref="B7" location="'5'!A1" display="Lauréat.e.s de grands prix scientifiques décernés en France de 2000 à 2025" xr:uid="{00000000-0004-0000-0000-000005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
  <sheetViews>
    <sheetView workbookViewId="0">
      <selection activeCell="A2" sqref="A2"/>
    </sheetView>
  </sheetViews>
  <sheetFormatPr baseColWidth="10" defaultColWidth="11.44140625" defaultRowHeight="13.2" x14ac:dyDescent="0.25"/>
  <cols>
    <col min="1" max="16384" width="11.44140625" style="1"/>
  </cols>
  <sheetData>
    <row r="1" spans="1:11" x14ac:dyDescent="0.25">
      <c r="A1" s="4" t="s">
        <v>39</v>
      </c>
    </row>
    <row r="2" spans="1:11" ht="14.4" x14ac:dyDescent="0.3">
      <c r="A2" s="23" t="s">
        <v>14</v>
      </c>
    </row>
    <row r="3" spans="1:11" x14ac:dyDescent="0.25">
      <c r="E3" s="38"/>
      <c r="F3" s="38"/>
      <c r="G3" s="38"/>
      <c r="H3" s="38"/>
      <c r="I3" s="38"/>
      <c r="J3" s="38"/>
      <c r="K3" s="38"/>
    </row>
    <row r="4" spans="1:11" x14ac:dyDescent="0.25">
      <c r="A4" s="9"/>
      <c r="B4" s="14" t="s">
        <v>8</v>
      </c>
      <c r="C4" s="14" t="s">
        <v>9</v>
      </c>
      <c r="E4" s="38"/>
      <c r="F4" s="38"/>
      <c r="G4" s="38"/>
      <c r="H4" s="38"/>
      <c r="I4" s="38"/>
      <c r="J4" s="38"/>
      <c r="K4" s="38"/>
    </row>
    <row r="5" spans="1:11" x14ac:dyDescent="0.25">
      <c r="A5" s="6" t="s">
        <v>7</v>
      </c>
      <c r="B5" s="10">
        <v>108</v>
      </c>
      <c r="C5" s="10">
        <v>75</v>
      </c>
      <c r="E5" s="39"/>
      <c r="F5" s="38"/>
      <c r="G5" s="38"/>
      <c r="H5" s="38"/>
      <c r="I5" s="38"/>
      <c r="J5" s="38"/>
      <c r="K5" s="38"/>
    </row>
    <row r="6" spans="1:11" x14ac:dyDescent="0.25">
      <c r="A6" s="7" t="s">
        <v>10</v>
      </c>
      <c r="B6" s="11">
        <v>17</v>
      </c>
      <c r="C6" s="11">
        <v>19</v>
      </c>
      <c r="E6" s="38"/>
      <c r="F6" s="38"/>
      <c r="G6" s="38"/>
      <c r="H6" s="38"/>
      <c r="I6" s="38"/>
      <c r="J6" s="38"/>
      <c r="K6" s="38"/>
    </row>
    <row r="8" spans="1:11" s="3" customFormat="1" x14ac:dyDescent="0.25">
      <c r="A8" s="16" t="s">
        <v>46</v>
      </c>
      <c r="F8" s="17"/>
    </row>
    <row r="9" spans="1:11" s="3" customFormat="1" x14ac:dyDescent="0.25">
      <c r="A9" s="3" t="s">
        <v>23</v>
      </c>
    </row>
    <row r="10" spans="1:11" s="3" customFormat="1" ht="68.400000000000006" customHeight="1" x14ac:dyDescent="0.25">
      <c r="A10" s="64" t="s">
        <v>11</v>
      </c>
      <c r="B10" s="65"/>
      <c r="C10" s="65"/>
      <c r="D10" s="65"/>
      <c r="E10" s="65"/>
      <c r="F10" s="65"/>
    </row>
  </sheetData>
  <mergeCells count="1">
    <mergeCell ref="A10:F10"/>
  </mergeCells>
  <hyperlinks>
    <hyperlink ref="A2" location="Sommaire!A1" display="Sommaire"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7"/>
  <sheetViews>
    <sheetView workbookViewId="0">
      <selection activeCell="A2" sqref="A2"/>
    </sheetView>
  </sheetViews>
  <sheetFormatPr baseColWidth="10" defaultColWidth="11.44140625" defaultRowHeight="13.2" x14ac:dyDescent="0.25"/>
  <cols>
    <col min="1" max="1" width="22" style="1" customWidth="1"/>
    <col min="2" max="2" width="12" style="1" customWidth="1"/>
    <col min="3" max="3" width="10.77734375" style="1" customWidth="1"/>
    <col min="4" max="4" width="11.44140625" style="1"/>
    <col min="5" max="5" width="13.21875" style="1" customWidth="1"/>
    <col min="6" max="6" width="12.44140625" style="1" customWidth="1"/>
    <col min="7" max="16384" width="11.44140625" style="1"/>
  </cols>
  <sheetData>
    <row r="1" spans="1:10" x14ac:dyDescent="0.25">
      <c r="A1" s="4" t="s">
        <v>48</v>
      </c>
    </row>
    <row r="2" spans="1:10" ht="14.4" x14ac:dyDescent="0.3">
      <c r="A2" s="23" t="s">
        <v>14</v>
      </c>
    </row>
    <row r="3" spans="1:10" x14ac:dyDescent="0.25">
      <c r="A3" s="4"/>
    </row>
    <row r="4" spans="1:10" ht="13.8" thickBot="1" x14ac:dyDescent="0.3">
      <c r="A4" s="4"/>
    </row>
    <row r="5" spans="1:10" x14ac:dyDescent="0.25">
      <c r="B5" s="68">
        <v>2022</v>
      </c>
      <c r="C5" s="69"/>
      <c r="D5" s="70"/>
      <c r="E5" s="68">
        <v>2023</v>
      </c>
      <c r="F5" s="69"/>
      <c r="G5" s="70"/>
      <c r="H5" s="68">
        <v>2024</v>
      </c>
      <c r="I5" s="69"/>
      <c r="J5" s="70"/>
    </row>
    <row r="6" spans="1:10" x14ac:dyDescent="0.25">
      <c r="A6" s="25"/>
      <c r="B6" s="55" t="s">
        <v>0</v>
      </c>
      <c r="C6" s="26" t="s">
        <v>1</v>
      </c>
      <c r="D6" s="56" t="s">
        <v>2</v>
      </c>
      <c r="E6" s="55" t="s">
        <v>0</v>
      </c>
      <c r="F6" s="26" t="s">
        <v>1</v>
      </c>
      <c r="G6" s="56" t="s">
        <v>2</v>
      </c>
      <c r="H6" s="55" t="s">
        <v>0</v>
      </c>
      <c r="I6" s="26" t="s">
        <v>1</v>
      </c>
      <c r="J6" s="56" t="s">
        <v>2</v>
      </c>
    </row>
    <row r="7" spans="1:10" x14ac:dyDescent="0.25">
      <c r="A7" s="31" t="s">
        <v>3</v>
      </c>
      <c r="B7" s="57">
        <v>0.45190000000000002</v>
      </c>
      <c r="C7" s="27">
        <v>0.46189999999999998</v>
      </c>
      <c r="D7" s="58">
        <v>0.4819</v>
      </c>
      <c r="E7" s="57">
        <v>0.45205187043065265</v>
      </c>
      <c r="F7" s="27">
        <v>0.44776570048309178</v>
      </c>
      <c r="G7" s="58">
        <v>0.47582872928176795</v>
      </c>
      <c r="H7" s="57">
        <v>0.45099330479639993</v>
      </c>
      <c r="I7" s="27">
        <v>0.42605390463026954</v>
      </c>
      <c r="J7" s="58">
        <v>0.44089635854341735</v>
      </c>
    </row>
    <row r="8" spans="1:10" x14ac:dyDescent="0.25">
      <c r="A8" s="31" t="s">
        <v>4</v>
      </c>
      <c r="B8" s="57">
        <v>0.4516</v>
      </c>
      <c r="C8" s="27">
        <v>0.50260000000000005</v>
      </c>
      <c r="D8" s="58">
        <v>0.54069999999999996</v>
      </c>
      <c r="E8" s="57">
        <v>0.45192089111161626</v>
      </c>
      <c r="F8" s="27">
        <v>0.45741324921135645</v>
      </c>
      <c r="G8" s="58">
        <v>0.4649257552483359</v>
      </c>
      <c r="H8" s="57">
        <v>0.45351985559566788</v>
      </c>
      <c r="I8" s="27">
        <v>0.43698570809874404</v>
      </c>
      <c r="J8" s="58">
        <v>0.43586550435865506</v>
      </c>
    </row>
    <row r="9" spans="1:10" x14ac:dyDescent="0.25">
      <c r="A9" s="32" t="s">
        <v>13</v>
      </c>
      <c r="B9" s="59">
        <v>0.45179999999999998</v>
      </c>
      <c r="C9" s="28">
        <v>0.48020000000000002</v>
      </c>
      <c r="D9" s="60">
        <v>0.51100000000000001</v>
      </c>
      <c r="E9" s="59">
        <v>0.45199774549098198</v>
      </c>
      <c r="F9" s="28">
        <v>0.45271363435799383</v>
      </c>
      <c r="G9" s="60">
        <v>0.46956777418406354</v>
      </c>
      <c r="H9" s="59">
        <v>0.45205914080842691</v>
      </c>
      <c r="I9" s="28">
        <v>0.43090524697290022</v>
      </c>
      <c r="J9" s="60">
        <v>0.43851371276909468</v>
      </c>
    </row>
    <row r="10" spans="1:10" x14ac:dyDescent="0.25">
      <c r="A10" s="31" t="s">
        <v>29</v>
      </c>
      <c r="B10" s="57">
        <v>0.34029999999999999</v>
      </c>
      <c r="C10" s="27">
        <v>0.37680000000000002</v>
      </c>
      <c r="D10" s="58">
        <v>0.3957</v>
      </c>
      <c r="E10" s="57">
        <v>0.37173579109062982</v>
      </c>
      <c r="F10" s="27">
        <v>0.4138755980861244</v>
      </c>
      <c r="G10" s="58">
        <v>0.44590643274853803</v>
      </c>
      <c r="H10" s="57">
        <v>0.39689955404544491</v>
      </c>
      <c r="I10" s="27">
        <v>0.40870387890255439</v>
      </c>
      <c r="J10" s="58">
        <v>0.44092219020172913</v>
      </c>
    </row>
    <row r="11" spans="1:10" x14ac:dyDescent="0.25">
      <c r="A11" s="31" t="s">
        <v>30</v>
      </c>
      <c r="B11" s="57">
        <v>0.30680000000000002</v>
      </c>
      <c r="C11" s="27">
        <v>0.3216</v>
      </c>
      <c r="D11" s="58">
        <v>0.36349999999999999</v>
      </c>
      <c r="E11" s="57">
        <v>0.31527478975161355</v>
      </c>
      <c r="F11" s="27">
        <v>0.31649331352154531</v>
      </c>
      <c r="G11" s="58">
        <v>0.34239802224969096</v>
      </c>
      <c r="H11" s="57">
        <v>0.32238113645148819</v>
      </c>
      <c r="I11" s="27">
        <v>0.33128205128205129</v>
      </c>
      <c r="J11" s="58">
        <v>0.36027397260273974</v>
      </c>
    </row>
    <row r="12" spans="1:10" x14ac:dyDescent="0.25">
      <c r="A12" s="31" t="s">
        <v>31</v>
      </c>
      <c r="B12" s="57">
        <v>0.2432</v>
      </c>
      <c r="C12" s="27">
        <v>0.26819999999999999</v>
      </c>
      <c r="D12" s="58">
        <v>0.29780000000000001</v>
      </c>
      <c r="E12" s="57">
        <v>0.24987735077677842</v>
      </c>
      <c r="F12" s="27">
        <v>0.23892701185277604</v>
      </c>
      <c r="G12" s="58">
        <v>0.25919589392643283</v>
      </c>
      <c r="H12" s="57">
        <v>0.25744915655052814</v>
      </c>
      <c r="I12" s="27">
        <v>0.24844167408726625</v>
      </c>
      <c r="J12" s="58">
        <v>0.28406466512702078</v>
      </c>
    </row>
    <row r="13" spans="1:10" x14ac:dyDescent="0.25">
      <c r="A13" s="32" t="s">
        <v>5</v>
      </c>
      <c r="B13" s="59">
        <v>0.2908</v>
      </c>
      <c r="C13" s="28">
        <v>0.3236</v>
      </c>
      <c r="D13" s="60">
        <v>0.3518</v>
      </c>
      <c r="E13" s="59">
        <v>0.3062401013620526</v>
      </c>
      <c r="F13" s="28">
        <v>0.31596478705686415</v>
      </c>
      <c r="G13" s="60">
        <v>0.33245679939894818</v>
      </c>
      <c r="H13" s="59">
        <v>0.31862442992727719</v>
      </c>
      <c r="I13" s="28">
        <v>0.32773375594294768</v>
      </c>
      <c r="J13" s="60">
        <v>0.35589519650655022</v>
      </c>
    </row>
    <row r="14" spans="1:10" ht="13.8" thickBot="1" x14ac:dyDescent="0.3">
      <c r="A14" s="32" t="s">
        <v>6</v>
      </c>
      <c r="B14" s="61">
        <v>0.40089999999999998</v>
      </c>
      <c r="C14" s="62">
        <v>0.43369999999999997</v>
      </c>
      <c r="D14" s="63">
        <v>0.45229999999999998</v>
      </c>
      <c r="E14" s="61">
        <v>0.40378449739108568</v>
      </c>
      <c r="F14" s="62">
        <v>0.40047264133793858</v>
      </c>
      <c r="G14" s="63">
        <v>0.40936829952168891</v>
      </c>
      <c r="H14" s="61">
        <v>0.40671079088471851</v>
      </c>
      <c r="I14" s="62">
        <v>0.39195979899497485</v>
      </c>
      <c r="J14" s="63">
        <v>0.40521035029044183</v>
      </c>
    </row>
    <row r="15" spans="1:10" x14ac:dyDescent="0.25">
      <c r="A15" s="15" t="s">
        <v>44</v>
      </c>
      <c r="B15" s="24"/>
      <c r="C15" s="24"/>
      <c r="D15" s="24"/>
    </row>
    <row r="16" spans="1:10" x14ac:dyDescent="0.25">
      <c r="A16" s="1" t="s">
        <v>24</v>
      </c>
      <c r="B16" s="24"/>
      <c r="C16" s="24"/>
      <c r="D16" s="24"/>
    </row>
    <row r="17" spans="1:19" ht="29.4" customHeight="1" x14ac:dyDescent="0.25">
      <c r="A17" s="64" t="s">
        <v>45</v>
      </c>
      <c r="B17" s="65"/>
      <c r="C17" s="65"/>
      <c r="D17" s="65"/>
      <c r="E17" s="65"/>
      <c r="F17" s="65"/>
      <c r="G17" s="65"/>
      <c r="H17" s="65"/>
      <c r="I17" s="65"/>
      <c r="J17" s="65"/>
      <c r="K17" s="65"/>
      <c r="L17" s="65"/>
      <c r="M17" s="65"/>
      <c r="N17" s="65"/>
    </row>
    <row r="18" spans="1:19" x14ac:dyDescent="0.25">
      <c r="A18" s="4"/>
    </row>
    <row r="19" spans="1:19" ht="13.8" thickBot="1" x14ac:dyDescent="0.3">
      <c r="A19" s="4" t="s">
        <v>34</v>
      </c>
      <c r="O19" s="38"/>
      <c r="P19" s="38"/>
    </row>
    <row r="20" spans="1:19" x14ac:dyDescent="0.25">
      <c r="B20" s="71">
        <v>2022</v>
      </c>
      <c r="C20" s="72"/>
      <c r="D20" s="72"/>
      <c r="E20" s="72"/>
      <c r="F20" s="72"/>
      <c r="G20" s="73"/>
      <c r="H20" s="71">
        <v>2023</v>
      </c>
      <c r="I20" s="72"/>
      <c r="J20" s="72"/>
      <c r="K20" s="72"/>
      <c r="L20" s="72"/>
      <c r="M20" s="73"/>
      <c r="N20" s="71">
        <v>2024</v>
      </c>
      <c r="O20" s="72"/>
      <c r="P20" s="72"/>
      <c r="Q20" s="72"/>
      <c r="R20" s="72"/>
      <c r="S20" s="73"/>
    </row>
    <row r="21" spans="1:19" s="25" customFormat="1" ht="26.4" x14ac:dyDescent="0.3">
      <c r="B21" s="44" t="s">
        <v>32</v>
      </c>
      <c r="C21" s="33" t="s">
        <v>26</v>
      </c>
      <c r="D21" s="26" t="s">
        <v>27</v>
      </c>
      <c r="E21" s="40" t="s">
        <v>37</v>
      </c>
      <c r="F21" s="26" t="s">
        <v>2</v>
      </c>
      <c r="G21" s="45" t="s">
        <v>28</v>
      </c>
      <c r="H21" s="44" t="s">
        <v>32</v>
      </c>
      <c r="I21" s="33" t="s">
        <v>26</v>
      </c>
      <c r="J21" s="26" t="s">
        <v>27</v>
      </c>
      <c r="K21" s="40" t="s">
        <v>37</v>
      </c>
      <c r="L21" s="26" t="s">
        <v>2</v>
      </c>
      <c r="M21" s="45" t="s">
        <v>28</v>
      </c>
      <c r="N21" s="44" t="s">
        <v>32</v>
      </c>
      <c r="O21" s="33" t="s">
        <v>26</v>
      </c>
      <c r="P21" s="26" t="s">
        <v>27</v>
      </c>
      <c r="Q21" s="40" t="s">
        <v>37</v>
      </c>
      <c r="R21" s="26" t="s">
        <v>2</v>
      </c>
      <c r="S21" s="45" t="s">
        <v>28</v>
      </c>
    </row>
    <row r="22" spans="1:19" x14ac:dyDescent="0.25">
      <c r="A22" s="31" t="s">
        <v>3</v>
      </c>
      <c r="B22" s="46">
        <v>9095</v>
      </c>
      <c r="C22" s="29">
        <v>20126</v>
      </c>
      <c r="D22" s="41">
        <v>2036</v>
      </c>
      <c r="E22" s="34">
        <v>4408</v>
      </c>
      <c r="F22" s="34">
        <v>826</v>
      </c>
      <c r="G22" s="47">
        <v>1714</v>
      </c>
      <c r="H22" s="46">
        <v>8471</v>
      </c>
      <c r="I22" s="29">
        <v>18739</v>
      </c>
      <c r="J22" s="41">
        <v>1483</v>
      </c>
      <c r="K22" s="34">
        <v>3312</v>
      </c>
      <c r="L22" s="34">
        <v>689</v>
      </c>
      <c r="M22" s="47">
        <v>1448</v>
      </c>
      <c r="N22" s="46">
        <v>8218</v>
      </c>
      <c r="O22" s="29">
        <v>18222</v>
      </c>
      <c r="P22" s="41">
        <v>1233</v>
      </c>
      <c r="Q22" s="34">
        <v>2894</v>
      </c>
      <c r="R22" s="34">
        <v>787</v>
      </c>
      <c r="S22" s="47">
        <v>1785</v>
      </c>
    </row>
    <row r="23" spans="1:19" x14ac:dyDescent="0.25">
      <c r="A23" s="31" t="s">
        <v>4</v>
      </c>
      <c r="B23" s="46">
        <v>5707</v>
      </c>
      <c r="C23" s="29">
        <v>12636</v>
      </c>
      <c r="D23" s="41">
        <v>1809</v>
      </c>
      <c r="E23" s="34">
        <v>3599</v>
      </c>
      <c r="F23" s="34">
        <v>910</v>
      </c>
      <c r="G23" s="47">
        <v>1683</v>
      </c>
      <c r="H23" s="46">
        <v>5964</v>
      </c>
      <c r="I23" s="29">
        <v>13197</v>
      </c>
      <c r="J23" s="41">
        <v>1595</v>
      </c>
      <c r="K23" s="34">
        <v>3487</v>
      </c>
      <c r="L23" s="34">
        <v>908</v>
      </c>
      <c r="M23" s="47">
        <v>1953</v>
      </c>
      <c r="N23" s="46">
        <v>6030</v>
      </c>
      <c r="O23" s="29">
        <v>13296</v>
      </c>
      <c r="P23" s="41">
        <v>1009</v>
      </c>
      <c r="Q23" s="34">
        <v>2309</v>
      </c>
      <c r="R23" s="34">
        <v>700</v>
      </c>
      <c r="S23" s="47">
        <v>1606</v>
      </c>
    </row>
    <row r="24" spans="1:19" s="4" customFormat="1" x14ac:dyDescent="0.25">
      <c r="A24" s="32" t="s">
        <v>13</v>
      </c>
      <c r="B24" s="48">
        <v>14802</v>
      </c>
      <c r="C24" s="30">
        <v>32762</v>
      </c>
      <c r="D24" s="42">
        <v>3845</v>
      </c>
      <c r="E24" s="35">
        <v>8007</v>
      </c>
      <c r="F24" s="35">
        <v>1736</v>
      </c>
      <c r="G24" s="49">
        <v>3397</v>
      </c>
      <c r="H24" s="48">
        <v>14435</v>
      </c>
      <c r="I24" s="30">
        <v>31936</v>
      </c>
      <c r="J24" s="42">
        <v>3078</v>
      </c>
      <c r="K24" s="35">
        <v>6799</v>
      </c>
      <c r="L24" s="35">
        <v>1597</v>
      </c>
      <c r="M24" s="49">
        <v>3401</v>
      </c>
      <c r="N24" s="48">
        <v>14248</v>
      </c>
      <c r="O24" s="30">
        <v>31518</v>
      </c>
      <c r="P24" s="42">
        <v>2242</v>
      </c>
      <c r="Q24" s="35">
        <v>5203</v>
      </c>
      <c r="R24" s="35">
        <v>1487</v>
      </c>
      <c r="S24" s="49">
        <v>3391</v>
      </c>
    </row>
    <row r="25" spans="1:19" x14ac:dyDescent="0.25">
      <c r="A25" s="31" t="s">
        <v>29</v>
      </c>
      <c r="B25" s="46">
        <v>1343</v>
      </c>
      <c r="C25" s="29">
        <v>3947</v>
      </c>
      <c r="D25" s="41">
        <v>402</v>
      </c>
      <c r="E25" s="34">
        <v>1067</v>
      </c>
      <c r="F25" s="34">
        <v>222</v>
      </c>
      <c r="G25" s="47">
        <v>561</v>
      </c>
      <c r="H25" s="46">
        <v>1694</v>
      </c>
      <c r="I25" s="29">
        <v>4557</v>
      </c>
      <c r="J25" s="41">
        <v>519</v>
      </c>
      <c r="K25" s="34">
        <v>1254</v>
      </c>
      <c r="L25" s="34">
        <v>305</v>
      </c>
      <c r="M25" s="47">
        <v>684</v>
      </c>
      <c r="N25" s="46">
        <v>1869</v>
      </c>
      <c r="O25" s="29">
        <v>4709</v>
      </c>
      <c r="P25" s="41">
        <v>432</v>
      </c>
      <c r="Q25" s="34">
        <v>1057</v>
      </c>
      <c r="R25" s="34">
        <v>306</v>
      </c>
      <c r="S25" s="47">
        <v>694</v>
      </c>
    </row>
    <row r="26" spans="1:19" x14ac:dyDescent="0.25">
      <c r="A26" s="31" t="s">
        <v>30</v>
      </c>
      <c r="B26" s="46">
        <v>1626</v>
      </c>
      <c r="C26" s="29">
        <v>5300</v>
      </c>
      <c r="D26" s="41">
        <v>429</v>
      </c>
      <c r="E26" s="34">
        <v>1334</v>
      </c>
      <c r="F26" s="34">
        <v>289</v>
      </c>
      <c r="G26" s="47">
        <v>795</v>
      </c>
      <c r="H26" s="46">
        <v>1612</v>
      </c>
      <c r="I26" s="29">
        <v>5113</v>
      </c>
      <c r="J26" s="41">
        <v>426</v>
      </c>
      <c r="K26" s="34">
        <v>1346</v>
      </c>
      <c r="L26" s="34">
        <v>277</v>
      </c>
      <c r="M26" s="47">
        <v>809</v>
      </c>
      <c r="N26" s="46">
        <v>1668</v>
      </c>
      <c r="O26" s="29">
        <v>5174</v>
      </c>
      <c r="P26" s="41">
        <v>323</v>
      </c>
      <c r="Q26" s="34">
        <v>975</v>
      </c>
      <c r="R26" s="34">
        <v>263</v>
      </c>
      <c r="S26" s="47">
        <v>730</v>
      </c>
    </row>
    <row r="27" spans="1:19" x14ac:dyDescent="0.25">
      <c r="A27" s="31" t="s">
        <v>31</v>
      </c>
      <c r="B27" s="46">
        <v>1431</v>
      </c>
      <c r="C27" s="29">
        <v>5885</v>
      </c>
      <c r="D27" s="41">
        <v>262</v>
      </c>
      <c r="E27" s="34">
        <v>977</v>
      </c>
      <c r="F27" s="34">
        <v>187</v>
      </c>
      <c r="G27" s="47">
        <v>628</v>
      </c>
      <c r="H27" s="46">
        <v>1528</v>
      </c>
      <c r="I27" s="29">
        <v>6115</v>
      </c>
      <c r="J27" s="41">
        <v>383</v>
      </c>
      <c r="K27" s="34">
        <v>1603</v>
      </c>
      <c r="L27" s="34">
        <v>303</v>
      </c>
      <c r="M27" s="47">
        <v>1169</v>
      </c>
      <c r="N27" s="46">
        <v>1633</v>
      </c>
      <c r="O27" s="29">
        <v>6343</v>
      </c>
      <c r="P27" s="41">
        <v>279</v>
      </c>
      <c r="Q27" s="34">
        <v>1123</v>
      </c>
      <c r="R27" s="34">
        <v>246</v>
      </c>
      <c r="S27" s="47">
        <v>866</v>
      </c>
    </row>
    <row r="28" spans="1:19" s="4" customFormat="1" x14ac:dyDescent="0.25">
      <c r="A28" s="32" t="s">
        <v>5</v>
      </c>
      <c r="B28" s="48">
        <v>4400</v>
      </c>
      <c r="C28" s="30">
        <v>15132</v>
      </c>
      <c r="D28" s="42">
        <v>1093</v>
      </c>
      <c r="E28" s="35">
        <v>3378</v>
      </c>
      <c r="F28" s="35">
        <v>698</v>
      </c>
      <c r="G28" s="49">
        <v>1984</v>
      </c>
      <c r="H28" s="48">
        <v>4834</v>
      </c>
      <c r="I28" s="30">
        <v>15785</v>
      </c>
      <c r="J28" s="42">
        <v>1328</v>
      </c>
      <c r="K28" s="35">
        <v>4203</v>
      </c>
      <c r="L28" s="35">
        <v>885</v>
      </c>
      <c r="M28" s="49">
        <v>2662</v>
      </c>
      <c r="N28" s="48">
        <v>5170</v>
      </c>
      <c r="O28" s="30">
        <v>16226</v>
      </c>
      <c r="P28" s="42">
        <v>1034</v>
      </c>
      <c r="Q28" s="35">
        <v>3155</v>
      </c>
      <c r="R28" s="35">
        <v>815</v>
      </c>
      <c r="S28" s="49">
        <v>2290</v>
      </c>
    </row>
    <row r="29" spans="1:19" s="4" customFormat="1" ht="13.8" thickBot="1" x14ac:dyDescent="0.3">
      <c r="A29" s="32" t="s">
        <v>6</v>
      </c>
      <c r="B29" s="50">
        <v>19202</v>
      </c>
      <c r="C29" s="51">
        <v>47894</v>
      </c>
      <c r="D29" s="52">
        <v>4938</v>
      </c>
      <c r="E29" s="53">
        <v>11385</v>
      </c>
      <c r="F29" s="53">
        <v>2434</v>
      </c>
      <c r="G29" s="54">
        <v>5381</v>
      </c>
      <c r="H29" s="50">
        <v>19269</v>
      </c>
      <c r="I29" s="51">
        <v>47721</v>
      </c>
      <c r="J29" s="52">
        <v>4406</v>
      </c>
      <c r="K29" s="53">
        <v>11002</v>
      </c>
      <c r="L29" s="53">
        <v>2482</v>
      </c>
      <c r="M29" s="54">
        <v>6063</v>
      </c>
      <c r="N29" s="50">
        <v>19418</v>
      </c>
      <c r="O29" s="51">
        <v>47744</v>
      </c>
      <c r="P29" s="52">
        <v>3276</v>
      </c>
      <c r="Q29" s="53">
        <v>8358</v>
      </c>
      <c r="R29" s="53">
        <v>2302</v>
      </c>
      <c r="S29" s="54">
        <v>5681</v>
      </c>
    </row>
    <row r="31" spans="1:19" x14ac:dyDescent="0.25">
      <c r="A31" s="15" t="s">
        <v>44</v>
      </c>
      <c r="B31" s="24"/>
      <c r="C31" s="24"/>
      <c r="D31" s="24"/>
    </row>
    <row r="32" spans="1:19" x14ac:dyDescent="0.25">
      <c r="A32" s="1" t="s">
        <v>24</v>
      </c>
      <c r="B32" s="24"/>
      <c r="C32" s="24"/>
      <c r="D32" s="24"/>
    </row>
    <row r="33" spans="1:14" ht="29.25" customHeight="1" x14ac:dyDescent="0.3">
      <c r="A33" s="66" t="s">
        <v>45</v>
      </c>
      <c r="B33" s="67"/>
      <c r="C33" s="67"/>
      <c r="D33" s="67"/>
      <c r="E33" s="67"/>
      <c r="F33" s="67"/>
      <c r="G33" s="67"/>
      <c r="H33" s="67"/>
      <c r="I33" s="67"/>
      <c r="J33" s="67"/>
      <c r="K33" s="67"/>
      <c r="L33" s="67"/>
      <c r="M33" s="67"/>
      <c r="N33" s="67"/>
    </row>
    <row r="34" spans="1:14" x14ac:dyDescent="0.25">
      <c r="B34" s="24"/>
      <c r="C34" s="24"/>
      <c r="D34" s="24"/>
    </row>
    <row r="35" spans="1:14" x14ac:dyDescent="0.25">
      <c r="B35" s="24"/>
      <c r="C35" s="24"/>
      <c r="D35" s="24"/>
    </row>
    <row r="36" spans="1:14" x14ac:dyDescent="0.25">
      <c r="B36" s="24"/>
      <c r="C36" s="24"/>
      <c r="D36" s="24"/>
    </row>
    <row r="37" spans="1:14" x14ac:dyDescent="0.25">
      <c r="B37" s="24"/>
      <c r="C37" s="24"/>
      <c r="D37" s="24"/>
    </row>
  </sheetData>
  <mergeCells count="8">
    <mergeCell ref="A33:N33"/>
    <mergeCell ref="B5:D5"/>
    <mergeCell ref="E5:G5"/>
    <mergeCell ref="B20:G20"/>
    <mergeCell ref="A17:N17"/>
    <mergeCell ref="H20:M20"/>
    <mergeCell ref="N20:S20"/>
    <mergeCell ref="H5:J5"/>
  </mergeCells>
  <hyperlinks>
    <hyperlink ref="A2" location="Sommaire!A1" display="Sommaire"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9"/>
  <sheetViews>
    <sheetView workbookViewId="0">
      <selection activeCell="A2" sqref="A2"/>
    </sheetView>
  </sheetViews>
  <sheetFormatPr baseColWidth="10" defaultColWidth="11.44140625" defaultRowHeight="13.2" x14ac:dyDescent="0.25"/>
  <cols>
    <col min="1" max="1" width="17.44140625" style="1" customWidth="1"/>
    <col min="2" max="2" width="11.77734375" style="1" customWidth="1"/>
    <col min="3" max="16384" width="11.44140625" style="1"/>
  </cols>
  <sheetData>
    <row r="1" spans="1:10" x14ac:dyDescent="0.25">
      <c r="A1" s="4" t="s">
        <v>42</v>
      </c>
    </row>
    <row r="2" spans="1:10" ht="14.4" x14ac:dyDescent="0.3">
      <c r="A2" s="23" t="s">
        <v>14</v>
      </c>
    </row>
    <row r="4" spans="1:10" x14ac:dyDescent="0.25">
      <c r="A4" s="8"/>
      <c r="B4" s="14" t="s">
        <v>8</v>
      </c>
      <c r="C4" s="14" t="s">
        <v>9</v>
      </c>
      <c r="D4" s="14" t="s">
        <v>8</v>
      </c>
      <c r="E4" s="14" t="s">
        <v>9</v>
      </c>
    </row>
    <row r="5" spans="1:10" x14ac:dyDescent="0.25">
      <c r="A5" s="6" t="s">
        <v>20</v>
      </c>
      <c r="B5" s="20">
        <v>58</v>
      </c>
      <c r="C5" s="20">
        <v>410</v>
      </c>
      <c r="D5" s="12">
        <f>B5/(B5+C5)</f>
        <v>0.12393162393162394</v>
      </c>
      <c r="E5" s="12">
        <f>1-D5</f>
        <v>0.87606837606837606</v>
      </c>
    </row>
    <row r="6" spans="1:10" x14ac:dyDescent="0.25">
      <c r="A6" s="6" t="s">
        <v>21</v>
      </c>
      <c r="B6" s="20">
        <v>189</v>
      </c>
      <c r="C6" s="20">
        <v>649</v>
      </c>
      <c r="D6" s="12">
        <f t="shared" ref="D6:D8" si="0">B6/(B6+C6)</f>
        <v>0.22553699284009546</v>
      </c>
      <c r="E6" s="12">
        <f t="shared" ref="E6:E8" si="1">1-D6</f>
        <v>0.77446300715990457</v>
      </c>
    </row>
    <row r="7" spans="1:10" x14ac:dyDescent="0.25">
      <c r="A7" s="6" t="s">
        <v>22</v>
      </c>
      <c r="B7" s="20">
        <v>394</v>
      </c>
      <c r="C7" s="20">
        <v>785</v>
      </c>
      <c r="D7" s="12">
        <f t="shared" si="0"/>
        <v>0.33418150975402883</v>
      </c>
      <c r="E7" s="12">
        <f t="shared" si="1"/>
        <v>0.66581849024597117</v>
      </c>
    </row>
    <row r="8" spans="1:10" x14ac:dyDescent="0.25">
      <c r="A8" s="7" t="s">
        <v>49</v>
      </c>
      <c r="B8" s="21">
        <v>366</v>
      </c>
      <c r="C8" s="21">
        <v>533</v>
      </c>
      <c r="D8" s="13">
        <f t="shared" si="0"/>
        <v>0.40711902113459397</v>
      </c>
      <c r="E8" s="13">
        <f t="shared" si="1"/>
        <v>0.59288097886540603</v>
      </c>
    </row>
    <row r="11" spans="1:10" x14ac:dyDescent="0.25">
      <c r="A11" s="1" t="s">
        <v>33</v>
      </c>
    </row>
    <row r="12" spans="1:10" ht="41.25" customHeight="1" x14ac:dyDescent="0.3">
      <c r="A12" s="66" t="s">
        <v>41</v>
      </c>
      <c r="B12" s="74"/>
      <c r="C12" s="74"/>
      <c r="D12" s="74"/>
      <c r="E12" s="74"/>
      <c r="F12" s="74"/>
      <c r="G12" s="74"/>
      <c r="H12" s="74"/>
      <c r="I12" s="74"/>
    </row>
    <row r="13" spans="1:10" x14ac:dyDescent="0.25">
      <c r="A13" s="15" t="s">
        <v>52</v>
      </c>
      <c r="D13" s="38"/>
      <c r="E13" s="39"/>
      <c r="F13" s="38"/>
      <c r="G13" s="38"/>
      <c r="H13" s="38"/>
      <c r="I13" s="38"/>
      <c r="J13" s="38"/>
    </row>
    <row r="14" spans="1:10" x14ac:dyDescent="0.25">
      <c r="D14" s="38"/>
      <c r="E14" s="38"/>
      <c r="F14" s="38"/>
      <c r="G14" s="38"/>
      <c r="H14" s="38"/>
      <c r="I14" s="38"/>
      <c r="J14" s="38"/>
    </row>
    <row r="15" spans="1:10" x14ac:dyDescent="0.25">
      <c r="D15" s="38"/>
      <c r="E15" s="38"/>
      <c r="F15" s="38"/>
      <c r="G15" s="38"/>
      <c r="H15" s="38"/>
      <c r="I15" s="38"/>
      <c r="J15" s="38"/>
    </row>
    <row r="16" spans="1:10" x14ac:dyDescent="0.25">
      <c r="D16" s="38"/>
      <c r="E16" s="38"/>
      <c r="F16" s="38"/>
      <c r="G16" s="38"/>
      <c r="H16" s="38"/>
      <c r="I16" s="38"/>
      <c r="J16" s="38"/>
    </row>
    <row r="17" spans="3:10" x14ac:dyDescent="0.25">
      <c r="D17" s="38"/>
      <c r="E17" s="38"/>
      <c r="F17" s="38"/>
      <c r="G17" s="38"/>
      <c r="H17" s="38"/>
      <c r="I17" s="38"/>
      <c r="J17" s="38"/>
    </row>
    <row r="18" spans="3:10" x14ac:dyDescent="0.25">
      <c r="D18" s="38"/>
      <c r="E18" s="38"/>
      <c r="F18" s="38"/>
      <c r="G18" s="38"/>
      <c r="H18" s="38"/>
      <c r="I18" s="38"/>
      <c r="J18" s="38"/>
    </row>
    <row r="19" spans="3:10" x14ac:dyDescent="0.25">
      <c r="D19" s="38"/>
      <c r="E19" s="38"/>
      <c r="F19" s="38"/>
      <c r="G19" s="38"/>
      <c r="H19" s="38"/>
      <c r="I19" s="38"/>
      <c r="J19" s="38"/>
    </row>
    <row r="20" spans="3:10" x14ac:dyDescent="0.25">
      <c r="D20" s="38"/>
      <c r="E20" s="38"/>
      <c r="F20" s="38"/>
      <c r="G20" s="38"/>
      <c r="H20" s="38"/>
      <c r="I20" s="38"/>
      <c r="J20" s="38"/>
    </row>
    <row r="22" spans="3:10" x14ac:dyDescent="0.25">
      <c r="C22" s="38"/>
      <c r="D22" s="38"/>
      <c r="E22" s="38"/>
    </row>
    <row r="23" spans="3:10" x14ac:dyDescent="0.25">
      <c r="C23" s="38"/>
      <c r="D23" s="38"/>
      <c r="E23" s="38"/>
    </row>
    <row r="24" spans="3:10" x14ac:dyDescent="0.25">
      <c r="C24" s="38"/>
      <c r="D24" s="38"/>
      <c r="E24" s="38"/>
    </row>
    <row r="25" spans="3:10" x14ac:dyDescent="0.25">
      <c r="C25" s="38"/>
      <c r="D25" s="38"/>
      <c r="E25" s="38"/>
    </row>
    <row r="26" spans="3:10" x14ac:dyDescent="0.25">
      <c r="C26" s="38"/>
      <c r="D26" s="38"/>
      <c r="E26" s="38"/>
    </row>
    <row r="27" spans="3:10" x14ac:dyDescent="0.25">
      <c r="C27" s="38"/>
      <c r="D27" s="38"/>
      <c r="E27" s="38"/>
    </row>
    <row r="28" spans="3:10" x14ac:dyDescent="0.25">
      <c r="C28" s="38"/>
      <c r="D28" s="38"/>
      <c r="E28" s="38"/>
    </row>
    <row r="29" spans="3:10" x14ac:dyDescent="0.25">
      <c r="C29" s="38"/>
      <c r="D29" s="38"/>
      <c r="E29" s="38"/>
    </row>
  </sheetData>
  <mergeCells count="1">
    <mergeCell ref="A12:I12"/>
  </mergeCells>
  <hyperlinks>
    <hyperlink ref="A2" location="Sommaire!A1" display="Sommaire"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3"/>
  <sheetViews>
    <sheetView workbookViewId="0">
      <selection activeCell="A2" sqref="A2"/>
    </sheetView>
  </sheetViews>
  <sheetFormatPr baseColWidth="10" defaultColWidth="11.44140625" defaultRowHeight="13.2" x14ac:dyDescent="0.25"/>
  <cols>
    <col min="1" max="16384" width="11.44140625" style="1"/>
  </cols>
  <sheetData>
    <row r="1" spans="1:14" x14ac:dyDescent="0.25">
      <c r="A1" s="4" t="s">
        <v>59</v>
      </c>
      <c r="B1" s="4"/>
    </row>
    <row r="2" spans="1:14" ht="14.4" x14ac:dyDescent="0.3">
      <c r="A2" s="23" t="s">
        <v>14</v>
      </c>
      <c r="B2" s="4"/>
    </row>
    <row r="3" spans="1:14" x14ac:dyDescent="0.25">
      <c r="E3" s="38"/>
      <c r="F3" s="38"/>
      <c r="G3" s="38"/>
    </row>
    <row r="4" spans="1:14" x14ac:dyDescent="0.25">
      <c r="A4" s="8"/>
      <c r="B4" s="14" t="s">
        <v>8</v>
      </c>
      <c r="C4" s="14" t="s">
        <v>9</v>
      </c>
      <c r="D4" s="19"/>
      <c r="E4" s="39"/>
      <c r="F4" s="38"/>
      <c r="G4" s="38"/>
    </row>
    <row r="5" spans="1:14" x14ac:dyDescent="0.25">
      <c r="A5" s="6" t="s">
        <v>35</v>
      </c>
      <c r="B5" s="20">
        <v>18</v>
      </c>
      <c r="C5" s="20">
        <v>60</v>
      </c>
      <c r="D5" s="5"/>
      <c r="E5" s="38"/>
      <c r="F5" s="38"/>
      <c r="G5" s="38"/>
    </row>
    <row r="6" spans="1:14" x14ac:dyDescent="0.25">
      <c r="A6" s="6" t="s">
        <v>12</v>
      </c>
      <c r="B6" s="20">
        <v>857</v>
      </c>
      <c r="C6" s="20">
        <v>1277</v>
      </c>
      <c r="D6" s="5"/>
      <c r="E6" s="38"/>
      <c r="F6" s="38"/>
      <c r="G6" s="38"/>
    </row>
    <row r="7" spans="1:14" x14ac:dyDescent="0.25">
      <c r="A7" s="6" t="s">
        <v>25</v>
      </c>
      <c r="B7" s="20">
        <v>84</v>
      </c>
      <c r="C7" s="20">
        <v>97</v>
      </c>
      <c r="D7" s="5"/>
      <c r="E7" s="38"/>
      <c r="F7" s="38"/>
      <c r="G7" s="38"/>
    </row>
    <row r="8" spans="1:14" x14ac:dyDescent="0.25">
      <c r="A8" s="6" t="s">
        <v>36</v>
      </c>
      <c r="B8" s="20">
        <v>45</v>
      </c>
      <c r="C8" s="20">
        <v>62</v>
      </c>
      <c r="D8" s="5"/>
      <c r="E8" s="38"/>
      <c r="F8" s="38"/>
      <c r="G8" s="38"/>
    </row>
    <row r="9" spans="1:14" x14ac:dyDescent="0.25">
      <c r="A9" s="18" t="s">
        <v>6</v>
      </c>
      <c r="B9" s="22">
        <f>SUM(B5:B8)</f>
        <v>1004</v>
      </c>
      <c r="C9" s="22">
        <f>SUM(C5:C8)</f>
        <v>1496</v>
      </c>
      <c r="D9" s="5"/>
      <c r="E9" s="38"/>
      <c r="F9" s="38"/>
      <c r="G9" s="38"/>
    </row>
    <row r="10" spans="1:14" x14ac:dyDescent="0.25">
      <c r="A10" s="36"/>
      <c r="B10" s="37"/>
      <c r="C10" s="37"/>
      <c r="D10" s="5"/>
    </row>
    <row r="11" spans="1:14" x14ac:dyDescent="0.25">
      <c r="A11" s="1" t="s">
        <v>50</v>
      </c>
    </row>
    <row r="12" spans="1:14" ht="13.5" customHeight="1" x14ac:dyDescent="0.3">
      <c r="A12" s="3" t="s">
        <v>33</v>
      </c>
      <c r="G12" s="66"/>
      <c r="H12" s="67"/>
      <c r="I12" s="67"/>
      <c r="J12" s="67"/>
      <c r="K12" s="67"/>
      <c r="L12" s="67"/>
      <c r="M12" s="67"/>
      <c r="N12" s="67"/>
    </row>
    <row r="13" spans="1:14" x14ac:dyDescent="0.25">
      <c r="A13" s="15" t="s">
        <v>51</v>
      </c>
    </row>
  </sheetData>
  <mergeCells count="1">
    <mergeCell ref="G12:N12"/>
  </mergeCells>
  <hyperlinks>
    <hyperlink ref="A2" location="Sommaire!A1" display="Sommaire"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0"/>
  <sheetViews>
    <sheetView workbookViewId="0">
      <selection activeCell="A2" sqref="A2"/>
    </sheetView>
  </sheetViews>
  <sheetFormatPr baseColWidth="10" defaultColWidth="11.44140625" defaultRowHeight="13.2" x14ac:dyDescent="0.25"/>
  <cols>
    <col min="1" max="1" width="22.77734375" style="1" customWidth="1"/>
    <col min="2" max="16384" width="11.44140625" style="1"/>
  </cols>
  <sheetData>
    <row r="1" spans="1:9" x14ac:dyDescent="0.25">
      <c r="A1" s="4" t="s">
        <v>61</v>
      </c>
    </row>
    <row r="2" spans="1:9" ht="14.4" x14ac:dyDescent="0.3">
      <c r="A2" s="23" t="s">
        <v>14</v>
      </c>
    </row>
    <row r="4" spans="1:9" s="19" customFormat="1" x14ac:dyDescent="0.25">
      <c r="A4" s="14"/>
      <c r="B4" s="14" t="s">
        <v>8</v>
      </c>
      <c r="C4" s="14" t="s">
        <v>9</v>
      </c>
      <c r="E4" s="43"/>
      <c r="F4" s="43"/>
      <c r="G4" s="43"/>
      <c r="H4" s="43"/>
      <c r="I4" s="43"/>
    </row>
    <row r="5" spans="1:9" x14ac:dyDescent="0.25">
      <c r="A5" s="6" t="s">
        <v>38</v>
      </c>
      <c r="B5" s="6">
        <v>3</v>
      </c>
      <c r="C5" s="6">
        <v>23</v>
      </c>
      <c r="E5" s="38"/>
      <c r="F5" s="38"/>
      <c r="G5" s="38"/>
      <c r="H5" s="38"/>
      <c r="I5" s="38"/>
    </row>
    <row r="6" spans="1:9" x14ac:dyDescent="0.25">
      <c r="A6" s="6" t="s">
        <v>53</v>
      </c>
      <c r="B6" s="6">
        <v>5</v>
      </c>
      <c r="C6" s="6">
        <v>21</v>
      </c>
      <c r="E6" s="38"/>
      <c r="F6" s="38"/>
      <c r="G6" s="38"/>
      <c r="H6" s="38"/>
      <c r="I6" s="38"/>
    </row>
    <row r="7" spans="1:9" x14ac:dyDescent="0.25">
      <c r="A7" s="6" t="s">
        <v>54</v>
      </c>
      <c r="B7" s="6">
        <v>2</v>
      </c>
      <c r="C7" s="6">
        <v>21</v>
      </c>
      <c r="E7" s="38"/>
      <c r="F7" s="38"/>
      <c r="G7" s="38"/>
      <c r="H7" s="38"/>
      <c r="I7" s="38"/>
    </row>
    <row r="8" spans="1:9" x14ac:dyDescent="0.25">
      <c r="A8" s="7" t="s">
        <v>56</v>
      </c>
      <c r="B8" s="7">
        <v>74</v>
      </c>
      <c r="C8" s="7"/>
    </row>
    <row r="9" spans="1:9" x14ac:dyDescent="0.25">
      <c r="A9" s="2"/>
      <c r="B9" s="2"/>
      <c r="C9" s="2"/>
    </row>
    <row r="10" spans="1:9" x14ac:dyDescent="0.25">
      <c r="A10" s="1" t="s">
        <v>55</v>
      </c>
    </row>
    <row r="11" spans="1:9" ht="94.8" customHeight="1" x14ac:dyDescent="0.25">
      <c r="A11" s="76" t="s">
        <v>62</v>
      </c>
      <c r="B11" s="76"/>
      <c r="C11" s="76"/>
      <c r="D11" s="76"/>
      <c r="E11" s="76"/>
      <c r="F11" s="76"/>
      <c r="G11" s="76"/>
      <c r="H11" s="76"/>
    </row>
    <row r="12" spans="1:9" ht="32.549999999999997" customHeight="1" x14ac:dyDescent="0.3">
      <c r="A12" s="75" t="s">
        <v>60</v>
      </c>
      <c r="B12" s="67"/>
      <c r="C12" s="67"/>
      <c r="D12" s="67"/>
      <c r="E12" s="67"/>
      <c r="F12" s="67"/>
    </row>
    <row r="29" ht="26.25" customHeight="1" x14ac:dyDescent="0.25"/>
    <row r="30" ht="105" customHeight="1" x14ac:dyDescent="0.25"/>
  </sheetData>
  <mergeCells count="2">
    <mergeCell ref="A12:F12"/>
    <mergeCell ref="A11:H11"/>
  </mergeCells>
  <hyperlinks>
    <hyperlink ref="A2" location="Sommaire!A1" display="Sommaire" xr:uid="{00000000-0004-0000-06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Sommaire</vt:lpstr>
      <vt:lpstr>1</vt:lpstr>
      <vt:lpstr>2</vt:lpstr>
      <vt:lpstr>3</vt:lpstr>
      <vt:lpstr>4</vt:lpstr>
      <vt:lpstr>5</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Séverine Mayo-Simbsler</dc:creator>
  <cp:lastModifiedBy>TYPHAINE AUNAY</cp:lastModifiedBy>
  <dcterms:created xsi:type="dcterms:W3CDTF">2021-02-05T10:22:07Z</dcterms:created>
  <dcterms:modified xsi:type="dcterms:W3CDTF">2026-03-02T12:31:53Z</dcterms:modified>
</cp:coreProperties>
</file>