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gesip-dgri-a2-1-sup\SISE\SISE UNIV ENS PRIV\Publications\NF\2025-26\IUT\"/>
    </mc:Choice>
  </mc:AlternateContent>
  <xr:revisionPtr revIDLastSave="0" documentId="13_ncr:1_{F4C0960D-3BB7-44E8-AD05-7B5ABFF31449}" xr6:coauthVersionLast="47" xr6:coauthVersionMax="47" xr10:uidLastSave="{00000000-0000-0000-0000-000000000000}"/>
  <bookViews>
    <workbookView xWindow="-120" yWindow="-120" windowWidth="20730" windowHeight="11160" xr2:uid="{00000000-000D-0000-FFFF-FFFF00000000}"/>
  </bookViews>
  <sheets>
    <sheet name="Sommaire" sheetId="11" r:id="rId1"/>
    <sheet name="Tableau 1" sheetId="1" r:id="rId2"/>
    <sheet name="Tableau 2" sheetId="2" r:id="rId3"/>
    <sheet name="Tableau 3" sheetId="4" r:id="rId4"/>
    <sheet name="Tableau 4" sheetId="17" r:id="rId5"/>
    <sheet name="Annexe 1" sheetId="8" r:id="rId6"/>
    <sheet name="Annexe 2" sheetId="5" r:id="rId7"/>
    <sheet name="Annexe 3" sheetId="6" r:id="rId8"/>
    <sheet name="Annexe 4" sheetId="7" r:id="rId9"/>
    <sheet name="Annexe 5" sheetId="18" r:id="rId10"/>
    <sheet name="Annexe 6" sheetId="20" r:id="rId11"/>
    <sheet name="Annexe 7" sheetId="22" r:id="rId12"/>
  </sheets>
  <definedNames>
    <definedName name="_xlnm._FilterDatabase" localSheetId="10" hidden="1">'Annexe 6'!#REF!</definedName>
    <definedName name="_xlnm._FilterDatabase" localSheetId="11" hidden="1">'Annexe 7'!#REF!</definedName>
    <definedName name="_xlnm._FilterDatabase" localSheetId="4" hidden="1">'Tableau 4'!#REF!</definedName>
    <definedName name="_xlnm.Print_Area" localSheetId="5">'Annexe 1'!$A$1:$D$49</definedName>
    <definedName name="_xlnm.Print_Area" localSheetId="6">'Annexe 2'!$A$1:$G$31</definedName>
    <definedName name="_xlnm.Print_Area" localSheetId="7">'Annexe 3'!$A$1:$M$66</definedName>
    <definedName name="_xlnm.Print_Area" localSheetId="8">'Annexe 4'!$A$1:$E$30</definedName>
    <definedName name="_xlnm.Print_Area" localSheetId="1">'Tableau 1'!$A$1:$E$2</definedName>
    <definedName name="_xlnm.Print_Area" localSheetId="2">'Tableau 2'!$A$1:$C$13</definedName>
    <definedName name="_xlnm.Print_Area" localSheetId="3">'Tableau 3'!$A$1:$D$26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11" l="1"/>
  <c r="E23" i="5" l="1"/>
  <c r="E24" i="5"/>
  <c r="E25" i="5"/>
  <c r="E26" i="5"/>
  <c r="E27" i="5"/>
  <c r="E28" i="5"/>
  <c r="E29" i="5"/>
  <c r="E30" i="5"/>
  <c r="E31" i="5"/>
  <c r="E22" i="5"/>
  <c r="E7" i="5"/>
  <c r="E8" i="5"/>
  <c r="E9" i="5"/>
  <c r="E10" i="5"/>
  <c r="E11" i="5"/>
  <c r="E12" i="5"/>
  <c r="E13" i="5"/>
  <c r="E14" i="5"/>
  <c r="E15" i="5"/>
  <c r="E16" i="5"/>
  <c r="E17" i="5"/>
  <c r="E18" i="5"/>
  <c r="E19" i="5"/>
  <c r="E20" i="5"/>
  <c r="E21" i="5"/>
  <c r="E6" i="5"/>
  <c r="B14" i="11" l="1"/>
  <c r="B13" i="11"/>
  <c r="B7" i="11"/>
  <c r="B12" i="11" l="1"/>
  <c r="B11" i="11"/>
  <c r="B10" i="11"/>
  <c r="B9" i="11"/>
  <c r="B6" i="11"/>
  <c r="B5" i="11"/>
  <c r="B4" i="11"/>
</calcChain>
</file>

<file path=xl/sharedStrings.xml><?xml version="1.0" encoding="utf-8"?>
<sst xmlns="http://schemas.openxmlformats.org/spreadsheetml/2006/main" count="421" uniqueCount="236">
  <si>
    <t>Hommes</t>
  </si>
  <si>
    <t>Femmes</t>
  </si>
  <si>
    <t>Ensemble</t>
  </si>
  <si>
    <t>Production</t>
  </si>
  <si>
    <t>Services</t>
  </si>
  <si>
    <t>dont redoublements</t>
  </si>
  <si>
    <t>2015-2016</t>
  </si>
  <si>
    <t>2016-2017</t>
  </si>
  <si>
    <t>Total IUT</t>
  </si>
  <si>
    <t>Spécialités</t>
  </si>
  <si>
    <t>Chimie</t>
  </si>
  <si>
    <t>Génie électrique et informatique industrielle</t>
  </si>
  <si>
    <t>Génie industriel et maintenance</t>
  </si>
  <si>
    <t>Génie mécanique et productique</t>
  </si>
  <si>
    <t>Hygiène, sécurité et environnement</t>
  </si>
  <si>
    <t>Mesures physiques</t>
  </si>
  <si>
    <t>Science et génie des matériaux</t>
  </si>
  <si>
    <t>Carrières juridiques</t>
  </si>
  <si>
    <t>Carrières sociales</t>
  </si>
  <si>
    <t>Gestion des entreprises et des administrations</t>
  </si>
  <si>
    <t>Informatique</t>
  </si>
  <si>
    <t>Techniques de commercialisation</t>
  </si>
  <si>
    <t>Total</t>
  </si>
  <si>
    <t>Bacheliers généraux</t>
  </si>
  <si>
    <t>Bacheliers technologiques</t>
  </si>
  <si>
    <t xml:space="preserve"> Autres</t>
  </si>
  <si>
    <t>Bacheliers professionnels</t>
  </si>
  <si>
    <r>
      <rPr>
        <vertAlign val="superscript"/>
        <sz val="8"/>
        <color theme="1"/>
        <rFont val="Arial"/>
        <family val="2"/>
      </rPr>
      <t xml:space="preserve">3 </t>
    </r>
    <r>
      <rPr>
        <sz val="8"/>
        <color theme="1"/>
        <rFont val="Arial"/>
        <family val="2"/>
      </rPr>
      <t>STL : Sciences et technologies de laboratoire</t>
    </r>
  </si>
  <si>
    <t>Part des femmes (%)</t>
  </si>
  <si>
    <t>Effectifs</t>
  </si>
  <si>
    <t>Génie biologique</t>
  </si>
  <si>
    <t>Génie chimique - génie des procédés</t>
  </si>
  <si>
    <t>Génie civil - Construction durable (ex Génie civil)</t>
  </si>
  <si>
    <t>Packaging, emballage et conditionnement (ex-Génie du conditionnement et de l'emballage)</t>
  </si>
  <si>
    <t xml:space="preserve">Qualité, logistique industrielle et organisation </t>
  </si>
  <si>
    <t xml:space="preserve">Réseaux et télécommunications </t>
  </si>
  <si>
    <t>Total du secteur de la Production</t>
  </si>
  <si>
    <t>Gestion administrative et commerciale des organisations (ex Gestion administrative et commerciale)</t>
  </si>
  <si>
    <t>Information - communication</t>
  </si>
  <si>
    <t>Métiers du multimédia et de l'internet (ex Services et réseaux de communications)</t>
  </si>
  <si>
    <t>Total du secteur des Services</t>
  </si>
  <si>
    <t>Néo-bacheliers</t>
  </si>
  <si>
    <t>Total général</t>
  </si>
  <si>
    <t>S</t>
  </si>
  <si>
    <t>ES</t>
  </si>
  <si>
    <t>Autres</t>
  </si>
  <si>
    <t>2008-2009</t>
  </si>
  <si>
    <t>2009-2010</t>
  </si>
  <si>
    <t>2010-2011</t>
  </si>
  <si>
    <t>2011-2012</t>
  </si>
  <si>
    <t>2012-2013</t>
  </si>
  <si>
    <t>2013-2014</t>
  </si>
  <si>
    <t>2014-2015</t>
  </si>
  <si>
    <t>L</t>
  </si>
  <si>
    <r>
      <rPr>
        <vertAlign val="superscript"/>
        <sz val="8"/>
        <color theme="1"/>
        <rFont val="Arial"/>
        <family val="2"/>
      </rPr>
      <t xml:space="preserve">2 </t>
    </r>
    <r>
      <rPr>
        <sz val="8"/>
        <color theme="1"/>
        <rFont val="Arial"/>
        <family val="2"/>
      </rPr>
      <t>STI2D : Sciences et technologies de l’industrie et du développement durable ; STI : Sciences et techniques industrielles</t>
    </r>
  </si>
  <si>
    <r>
      <rPr>
        <vertAlign val="superscript"/>
        <sz val="8"/>
        <color theme="1"/>
        <rFont val="Arial"/>
        <family val="2"/>
      </rPr>
      <t xml:space="preserve">1 </t>
    </r>
    <r>
      <rPr>
        <sz val="8"/>
        <color theme="1"/>
        <rFont val="Arial"/>
        <family val="2"/>
      </rPr>
      <t>STMG : Sciences et technologies du management et de la gestion ; STG : Sciences et technologies de gestion</t>
    </r>
  </si>
  <si>
    <t>Spécialités disciplinaires</t>
  </si>
  <si>
    <t>CLERMONT-FERRAND</t>
  </si>
  <si>
    <t>GRENOBLE</t>
  </si>
  <si>
    <t>LYON</t>
  </si>
  <si>
    <t>Région académique Auvergne-Rhône-Alpes</t>
  </si>
  <si>
    <t>BESANCON</t>
  </si>
  <si>
    <t>DIJON</t>
  </si>
  <si>
    <t>Région académique Bourgogne-Franche-Comté</t>
  </si>
  <si>
    <t>RENNES</t>
  </si>
  <si>
    <t>Région académique Bretagne</t>
  </si>
  <si>
    <t>ORLEANS-TOURS</t>
  </si>
  <si>
    <t>Région académique Centre-Val de Loire</t>
  </si>
  <si>
    <t>CORSE</t>
  </si>
  <si>
    <t>Région académique de Corse</t>
  </si>
  <si>
    <t>NANCY-METZ</t>
  </si>
  <si>
    <t>REIMS</t>
  </si>
  <si>
    <t>STRASBOURG</t>
  </si>
  <si>
    <t>Région académique Grand Est</t>
  </si>
  <si>
    <t>GUYANE</t>
  </si>
  <si>
    <t>Région académique de la Guyane</t>
  </si>
  <si>
    <t>AMIENS</t>
  </si>
  <si>
    <t>LILLE</t>
  </si>
  <si>
    <t>Région académique Hauts-de-France</t>
  </si>
  <si>
    <t>CRETEIL</t>
  </si>
  <si>
    <t>PARIS</t>
  </si>
  <si>
    <t>VERSAILLES</t>
  </si>
  <si>
    <t>Région académique Île-de-France</t>
  </si>
  <si>
    <t>Région académique Normandie</t>
  </si>
  <si>
    <t>BORDEAUX</t>
  </si>
  <si>
    <t>LIMOGES</t>
  </si>
  <si>
    <t>POITIERS</t>
  </si>
  <si>
    <t>Région académique Nouvelle-Aquitaine</t>
  </si>
  <si>
    <t>MONTPELLIER</t>
  </si>
  <si>
    <t>TOULOUSE</t>
  </si>
  <si>
    <t>Région académique Occitanie</t>
  </si>
  <si>
    <t>NANTES</t>
  </si>
  <si>
    <t>Région académique Pays de la Loire</t>
  </si>
  <si>
    <t>AIX-MARSEILLE</t>
  </si>
  <si>
    <t>NICE</t>
  </si>
  <si>
    <t>Région académique Provence-Alpes-Côte d'Azur</t>
  </si>
  <si>
    <t>LA REUNION</t>
  </si>
  <si>
    <t>Région académique de La Réunion</t>
  </si>
  <si>
    <t>Académies et régions académiques</t>
  </si>
  <si>
    <r>
      <rPr>
        <vertAlign val="superscript"/>
        <sz val="8"/>
        <color theme="1"/>
        <rFont val="Arial"/>
        <family val="2"/>
      </rPr>
      <t>4</t>
    </r>
    <r>
      <rPr>
        <sz val="8"/>
        <color theme="1"/>
        <rFont val="Arial"/>
        <family val="2"/>
      </rPr>
      <t xml:space="preserve"> BTS, CPGE, école d'ingénieur, prise d'étude différée, reprise d'étude, étudiants étrangers, autres cas</t>
    </r>
  </si>
  <si>
    <t>ANTILLES</t>
  </si>
  <si>
    <t>Régions académiques de la Guadeloupe et de la Martinique</t>
  </si>
  <si>
    <t>2017-2018</t>
  </si>
  <si>
    <t>Niveau 1</t>
  </si>
  <si>
    <t>Niveau 2</t>
  </si>
  <si>
    <t>2018-2019</t>
  </si>
  <si>
    <t>SOMMAIRE</t>
  </si>
  <si>
    <t>Tableau 1</t>
  </si>
  <si>
    <t>Tableau 2</t>
  </si>
  <si>
    <t>Tableau 3</t>
  </si>
  <si>
    <t>Tableau 4</t>
  </si>
  <si>
    <t>Annexe 1</t>
  </si>
  <si>
    <t>Annexe 2</t>
  </si>
  <si>
    <t>Annexe 3</t>
  </si>
  <si>
    <t>Annexe 4</t>
  </si>
  <si>
    <t>2019-2020</t>
  </si>
  <si>
    <t>Evolution annuelle</t>
  </si>
  <si>
    <t>% par rapport à l'effectif total</t>
  </si>
  <si>
    <t>Annexe 5</t>
  </si>
  <si>
    <t>Annexe 6</t>
  </si>
  <si>
    <r>
      <rPr>
        <vertAlign val="superscript"/>
        <sz val="10"/>
        <color theme="1"/>
        <rFont val="Calibri"/>
        <family val="2"/>
        <scheme val="minor"/>
      </rPr>
      <t xml:space="preserve">1 </t>
    </r>
    <r>
      <rPr>
        <sz val="10"/>
        <color theme="1"/>
        <rFont val="Calibri"/>
        <family val="2"/>
        <scheme val="minor"/>
      </rPr>
      <t>STMG : Sciences et technologies du management et de la gestion ;                 STG : Sciences et techniques de gestion</t>
    </r>
  </si>
  <si>
    <r>
      <rPr>
        <vertAlign val="superscript"/>
        <sz val="10"/>
        <color theme="1"/>
        <rFont val="Calibri"/>
        <family val="2"/>
        <scheme val="minor"/>
      </rPr>
      <t xml:space="preserve">2 </t>
    </r>
    <r>
      <rPr>
        <sz val="10"/>
        <color theme="1"/>
        <rFont val="Calibri"/>
        <family val="2"/>
        <scheme val="minor"/>
      </rPr>
      <t>STI2D : Sciences et technologies de l’industrie et du développement durable  STI : Sciences et techniques industrielles</t>
    </r>
  </si>
  <si>
    <r>
      <rPr>
        <vertAlign val="superscript"/>
        <sz val="10"/>
        <color theme="1"/>
        <rFont val="Calibri"/>
        <family val="2"/>
        <scheme val="minor"/>
      </rPr>
      <t xml:space="preserve">3 </t>
    </r>
    <r>
      <rPr>
        <sz val="10"/>
        <color theme="1"/>
        <rFont val="Calibri"/>
        <family val="2"/>
        <scheme val="minor"/>
      </rPr>
      <t>STL : Sciences et technologies de laboratoire</t>
    </r>
  </si>
  <si>
    <r>
      <t xml:space="preserve">STG/STMG </t>
    </r>
    <r>
      <rPr>
        <b/>
        <vertAlign val="superscript"/>
        <sz val="10"/>
        <color theme="0"/>
        <rFont val="Calibri"/>
        <family val="2"/>
        <scheme val="minor"/>
      </rPr>
      <t>1</t>
    </r>
  </si>
  <si>
    <r>
      <t xml:space="preserve">STI/STI2D </t>
    </r>
    <r>
      <rPr>
        <b/>
        <vertAlign val="superscript"/>
        <sz val="10"/>
        <color theme="0"/>
        <rFont val="Calibri"/>
        <family val="2"/>
        <scheme val="minor"/>
      </rPr>
      <t>2</t>
    </r>
  </si>
  <si>
    <r>
      <t xml:space="preserve">STL </t>
    </r>
    <r>
      <rPr>
        <b/>
        <vertAlign val="superscript"/>
        <sz val="10"/>
        <color theme="0"/>
        <rFont val="Calibri"/>
        <family val="2"/>
        <scheme val="minor"/>
      </rPr>
      <t>3</t>
    </r>
  </si>
  <si>
    <r>
      <rPr>
        <sz val="9"/>
        <color theme="1"/>
        <rFont val="Calibri"/>
        <family val="2"/>
        <scheme val="minor"/>
      </rPr>
      <t xml:space="preserve">5 </t>
    </r>
    <r>
      <rPr>
        <sz val="10"/>
        <color theme="1"/>
        <rFont val="Calibri"/>
        <family val="2"/>
        <scheme val="minor"/>
      </rPr>
      <t>Très majoritairement des titres étrangers admis nationalement en équivalence, mais également des titres français admis nationalement en dispense, promotion sociale, validation d’études, d’expériences professionnelles, d’acquis personnels, autres cas.</t>
    </r>
  </si>
  <si>
    <r>
      <rPr>
        <vertAlign val="superscript"/>
        <sz val="10"/>
        <color theme="1"/>
        <rFont val="Calibri"/>
        <family val="2"/>
        <scheme val="minor"/>
      </rPr>
      <t xml:space="preserve">4 </t>
    </r>
    <r>
      <rPr>
        <sz val="10"/>
        <color theme="1"/>
        <rFont val="Calibri"/>
        <family val="2"/>
        <scheme val="minor"/>
      </rPr>
      <t>STSS : Sciences et technologies santé et social</t>
    </r>
  </si>
  <si>
    <t xml:space="preserve"> Evolution annuelle (%)</t>
  </si>
  <si>
    <t>Evolution annuelle (%)</t>
  </si>
  <si>
    <t>2020-2021*</t>
  </si>
  <si>
    <t>Retour au sommaire</t>
  </si>
  <si>
    <t xml:space="preserve"> Anciennes séries (S, ES, L)</t>
  </si>
  <si>
    <t xml:space="preserve"> Réforme 2021 bac général</t>
  </si>
  <si>
    <t>NORMANDIE</t>
  </si>
  <si>
    <t xml:space="preserve"> -</t>
  </si>
  <si>
    <t>Réseaux et télécommunications</t>
  </si>
  <si>
    <t>En %</t>
  </si>
  <si>
    <t>Source : MESR-SIES / Système d’information SISE</t>
  </si>
  <si>
    <t>STG/ STMG1</t>
  </si>
  <si>
    <t>STI/STI2D2</t>
  </si>
  <si>
    <r>
      <t xml:space="preserve"> STL</t>
    </r>
    <r>
      <rPr>
        <vertAlign val="superscript"/>
        <sz val="10"/>
        <color rgb="FF000000"/>
        <rFont val="Calibri"/>
        <family val="2"/>
      </rPr>
      <t>3</t>
    </r>
  </si>
  <si>
    <r>
      <t xml:space="preserve"> STSS</t>
    </r>
    <r>
      <rPr>
        <vertAlign val="superscript"/>
        <sz val="10"/>
        <color rgb="FF000000"/>
        <rFont val="Calibri"/>
        <family val="2"/>
      </rPr>
      <t>4</t>
    </r>
  </si>
  <si>
    <r>
      <t>Autres origines</t>
    </r>
    <r>
      <rPr>
        <b/>
        <vertAlign val="superscript"/>
        <sz val="10"/>
        <color rgb="FF000080"/>
        <rFont val="Calibri"/>
        <family val="2"/>
      </rPr>
      <t>5</t>
    </r>
  </si>
  <si>
    <t>Métiers de la transition et de l'efficacité énergétique</t>
  </si>
  <si>
    <t>Management de la logistique et des transports</t>
  </si>
  <si>
    <r>
      <t>1</t>
    </r>
    <r>
      <rPr>
        <b/>
        <vertAlign val="superscript"/>
        <sz val="10"/>
        <color rgb="FF000080"/>
        <rFont val="Calibri"/>
        <family val="2"/>
      </rPr>
      <t>ère</t>
    </r>
    <r>
      <rPr>
        <b/>
        <sz val="10"/>
        <color rgb="FF000080"/>
        <rFont val="Calibri"/>
        <family val="2"/>
      </rPr>
      <t xml:space="preserve"> année</t>
    </r>
  </si>
  <si>
    <r>
      <t xml:space="preserve">Non néo-bacheliers </t>
    </r>
    <r>
      <rPr>
        <b/>
        <vertAlign val="superscript"/>
        <sz val="10"/>
        <color theme="0"/>
        <rFont val="Calibri"/>
        <family val="2"/>
        <scheme val="minor"/>
      </rPr>
      <t>4</t>
    </r>
  </si>
  <si>
    <r>
      <t>3</t>
    </r>
    <r>
      <rPr>
        <b/>
        <vertAlign val="superscript"/>
        <sz val="10"/>
        <color rgb="FF000080"/>
        <rFont val="Calibri"/>
        <family val="2"/>
      </rPr>
      <t>ère</t>
    </r>
    <r>
      <rPr>
        <b/>
        <sz val="10"/>
        <color rgb="FF000080"/>
        <rFont val="Calibri"/>
        <family val="2"/>
      </rPr>
      <t xml:space="preserve"> année</t>
    </r>
  </si>
  <si>
    <r>
      <t>2</t>
    </r>
    <r>
      <rPr>
        <b/>
        <vertAlign val="superscript"/>
        <sz val="10"/>
        <color rgb="FF000080"/>
        <rFont val="Calibri"/>
        <family val="2"/>
      </rPr>
      <t>ème</t>
    </r>
    <r>
      <rPr>
        <b/>
        <sz val="10"/>
        <color rgb="FF000080"/>
        <rFont val="Calibri"/>
        <family val="2"/>
      </rPr>
      <t xml:space="preserve"> année</t>
    </r>
  </si>
  <si>
    <t>2023-2024</t>
  </si>
  <si>
    <t>Niveau 3</t>
  </si>
  <si>
    <t>Évolutions des effectifs préparant un BUT (France métropolitaine + DROM)</t>
  </si>
  <si>
    <t>Effectifs par secteur et sexe en BUT (France métropolitaine + DROM)</t>
  </si>
  <si>
    <t xml:space="preserve">Total </t>
  </si>
  <si>
    <t xml:space="preserve"> </t>
  </si>
  <si>
    <t>Champ : France (métropolitaine + DROM)</t>
  </si>
  <si>
    <t>2024-2025</t>
  </si>
  <si>
    <t>Sciences des données (ex-Statistiques et informatique décisionnelle)</t>
  </si>
  <si>
    <t>Sciences des données (ex Statistiques et informatique décisionnelle)</t>
  </si>
  <si>
    <t>Packaging, emballage et conditionnement (ex Génie du conditionnement et de l'emballage)</t>
  </si>
  <si>
    <t>Evolution entre 2024 et 2025 (en %)</t>
  </si>
  <si>
    <t>2025-2026</t>
  </si>
  <si>
    <t>Origine des nouveaux entrants en première année préparant un BUT en 2025-2026 (France métropolitaine + DROM)</t>
  </si>
  <si>
    <t xml:space="preserve"> Effectifs d'entrants 2025</t>
  </si>
  <si>
    <t xml:space="preserve"> Effectifs de nouveaux bacheliers 2025</t>
  </si>
  <si>
    <t>Répartition des inscriptions en BUT en 2024-2025 et 2025-2026 par académie et région académique (France métropolitaine + DROM)</t>
  </si>
  <si>
    <t>Répartition des effectifs de nouveaux entrants préparant un BUT en 2025-2026 (France métropolitaine + DROM)</t>
  </si>
  <si>
    <t>Rappel 2024-2025</t>
  </si>
  <si>
    <t>2022-2023</t>
  </si>
  <si>
    <t>2021-2022</t>
  </si>
  <si>
    <t>*A partir de 2020-2021, le DUT/BUT Statistiques et informatique décisionnelle est comptabilisé en "production"</t>
  </si>
  <si>
    <r>
      <t>Origine scolaire des nouveaux entrants en 1</t>
    </r>
    <r>
      <rPr>
        <b/>
        <vertAlign val="superscript"/>
        <sz val="11"/>
        <color theme="1"/>
        <rFont val="Calibri"/>
        <family val="2"/>
        <scheme val="minor"/>
      </rPr>
      <t>ère</t>
    </r>
    <r>
      <rPr>
        <b/>
        <sz val="11"/>
        <color theme="1"/>
        <rFont val="Calibri"/>
        <family val="2"/>
        <scheme val="minor"/>
      </rPr>
      <t xml:space="preserve"> année de DUT/BUT de 2008 à 2025 (France métropolitaine + DROM)</t>
    </r>
  </si>
  <si>
    <t>Répartition des étudiants en apprentissage en BUT par spécialité en 2024-2025 et en 2025-2026</t>
  </si>
  <si>
    <t>DUT</t>
  </si>
  <si>
    <t>BUT</t>
  </si>
  <si>
    <t>Année N</t>
  </si>
  <si>
    <t>Dans le supérieur</t>
  </si>
  <si>
    <t>Dont BUT3</t>
  </si>
  <si>
    <t>Année N+1</t>
  </si>
  <si>
    <t>Année N+2</t>
  </si>
  <si>
    <t>Parcours</t>
  </si>
  <si>
    <t>Sortants</t>
  </si>
  <si>
    <t>PROFIL</t>
  </si>
  <si>
    <t>EFFECTIF</t>
  </si>
  <si>
    <t>PRODUCTION</t>
  </si>
  <si>
    <t>SERVICES</t>
  </si>
  <si>
    <t xml:space="preserve">Parcours des inscrits en BUT2 (2022-2023) /inscrits en DUT2 (2021-2022) sur 2 ans (en %) </t>
  </si>
  <si>
    <t>Profil des diplômés de BUT à la session 2024 (France métropolitaine + DROM)</t>
  </si>
  <si>
    <t>Dont LP</t>
  </si>
  <si>
    <t>dont formation universitaire</t>
  </si>
  <si>
    <t>dont formation d'ingénieur</t>
  </si>
  <si>
    <t>dont école de commerce</t>
  </si>
  <si>
    <t>dont autres formations du superieur</t>
  </si>
  <si>
    <t xml:space="preserve">Parcours des inscrits en BUT2 (2022-2023) /inscrits en DUT2 (2021-2022) sur 2 ans (en effectifs) </t>
  </si>
  <si>
    <t>Effectifs en DUT2 ou en BUT2</t>
  </si>
  <si>
    <r>
      <rPr>
        <b/>
        <sz val="9"/>
        <color theme="1"/>
        <rFont val="Calibri"/>
        <family val="2"/>
        <scheme val="minor"/>
      </rPr>
      <t>Définition :</t>
    </r>
    <r>
      <rPr>
        <sz val="9"/>
        <color theme="1"/>
        <rFont val="Calibri"/>
        <family val="2"/>
        <scheme val="minor"/>
      </rPr>
      <t xml:space="preserve"> Dans le supérieur : inscription dans l’enseignement supérieur français. Poursuivants : inscrits de la population de référence inscrits en niveau d’études post-bac supérieur. Redoublants : inscrits dans même formation, même niveau d’étude. Réorientés : inscrits dans un niveau d’études post-bac inférieur ou égal (inclut les compléments d’études). Diplômés : ne tient pas compte du diplôme intermédiaire.</t>
    </r>
  </si>
  <si>
    <t>Source : MESRE-SIES / Système d’information SISE ;  données SCOLEGE, SIFA, SCOLARITE.</t>
  </si>
  <si>
    <t>Part par secteur (en %)</t>
  </si>
  <si>
    <t>dont formation universitaire*</t>
  </si>
  <si>
    <t>* hors formations d'ingénieurs</t>
  </si>
  <si>
    <t>Dont poursuivants</t>
  </si>
  <si>
    <t xml:space="preserve">                                 Dont Redoublants</t>
  </si>
  <si>
    <t xml:space="preserve">                                 Dont Réorientés</t>
  </si>
  <si>
    <t>Bac général</t>
  </si>
  <si>
    <t>Dont Nouveau bac général</t>
  </si>
  <si>
    <t>Dont Bac économique</t>
  </si>
  <si>
    <t>Dont Bac littéraire</t>
  </si>
  <si>
    <t>Dont Bac scientifique</t>
  </si>
  <si>
    <t>Femme</t>
  </si>
  <si>
    <t>Homme</t>
  </si>
  <si>
    <t>Bac technologique</t>
  </si>
  <si>
    <t>Dont Bac tehnologique STT STG</t>
  </si>
  <si>
    <t>Dont Autres Bac Technologiques</t>
  </si>
  <si>
    <t>Bac Professionnel</t>
  </si>
  <si>
    <t>Dispense</t>
  </si>
  <si>
    <t>Français</t>
  </si>
  <si>
    <t>Etranger Européen</t>
  </si>
  <si>
    <t>Etranger Non Européen</t>
  </si>
  <si>
    <t>Dont Reprises d'études (non inscrits en N+1)</t>
  </si>
  <si>
    <t>Dont Poursuivants</t>
  </si>
  <si>
    <t>Dont Redoublants</t>
  </si>
  <si>
    <t>Dont Réorientés</t>
  </si>
  <si>
    <t>Source : MESRE-SIES / Système d’information SISE, données SCOLEGE, SIFA, SCOLARITE.</t>
  </si>
  <si>
    <t xml:space="preserve">Sortants  </t>
  </si>
  <si>
    <r>
      <rPr>
        <b/>
        <sz val="9"/>
        <color theme="1"/>
        <rFont val="Calibri"/>
        <family val="2"/>
        <scheme val="minor"/>
      </rPr>
      <t>Définition :</t>
    </r>
    <r>
      <rPr>
        <sz val="9"/>
        <color theme="1"/>
        <rFont val="Calibri"/>
        <family val="2"/>
        <scheme val="minor"/>
      </rPr>
      <t xml:space="preserve"> Dans le supérieur : inscription dans l’enseignement supérieur français. Poursuivants : inscrits de la population de référence inscrits en niveau d’études post-bac supérieur. Redoublants : inscrits dans même formation, même niveau d’étude. Réorientés : inscrits dans un niveau d’études post-bac inférieur ou égal (inclut les compléments d’études). Les formations universitaires sont hors formations d'ingénieurs. Les "Sortants" de N+2 incluent les sortants après avoir été inscrits en N+1 et les non retrouvés à la fois en N+1 et en N+2.</t>
    </r>
  </si>
  <si>
    <t>Situation 2 ans après une inscription en 2ème année de BUT ou DUT</t>
  </si>
  <si>
    <r>
      <rPr>
        <b/>
        <sz val="9"/>
        <color theme="1"/>
        <rFont val="Calibri"/>
        <family val="2"/>
        <scheme val="minor"/>
      </rPr>
      <t xml:space="preserve">Note de lecture : </t>
    </r>
    <r>
      <rPr>
        <sz val="9"/>
        <color theme="1"/>
        <rFont val="Calibri"/>
        <family val="2"/>
        <scheme val="minor"/>
      </rPr>
      <t xml:space="preserve">un an après leur inscription en BUT 2ème année en 2022, 75,8 % des étudiants sont inscrits en BUT 3ème année en 2023, 73,7 % sont diplômés, 63,5 % sont inscrits dans le supérieur en 2024. </t>
    </r>
  </si>
  <si>
    <r>
      <rPr>
        <b/>
        <sz val="9"/>
        <color theme="1"/>
        <rFont val="Calibri"/>
        <family val="2"/>
        <scheme val="minor"/>
      </rPr>
      <t xml:space="preserve">Note de lecture : </t>
    </r>
    <r>
      <rPr>
        <sz val="9"/>
        <color theme="1"/>
        <rFont val="Calibri"/>
        <family val="2"/>
        <scheme val="minor"/>
      </rPr>
      <t>deux ans après leur inscription en BUT 2ème année 63 % des étudiants sont inscrits dans une formation du supérieur en France.</t>
    </r>
  </si>
  <si>
    <t>Les inscrits en BUT2 relèvent de l’année universitaire 2022-2023 et les inscrits en DUT2 relèvent de l’année universitaire 2021-2022.</t>
  </si>
  <si>
    <t>dont LP</t>
  </si>
  <si>
    <t>dont BUT3</t>
  </si>
  <si>
    <t xml:space="preserve">** Les sortants ne sont en général plus étudiants mais une faible partie d’entre eux peuvent être inscrits soit en France dans une formation pour laquelle la décomposition individuelle n’est pas disponible, soit à l’étranger. </t>
  </si>
  <si>
    <t>Sortants** en N+2 après inscription en N+1</t>
  </si>
  <si>
    <t>Sortants** dès N+1</t>
  </si>
  <si>
    <t>Annexe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</si>
</sst>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
    <numFmt numFmtId="166" formatCode="0.0"/>
    <numFmt numFmtId="167" formatCode="0.0%"/>
    <numFmt numFmtId="168" formatCode="0.00000000"/>
    <numFmt numFmtId="169" formatCode="_-* #,##0_-;\-* #,##0_-;_-* &quot;-&quot;??_-;_-@_-"/>
  </numFmts>
  <fonts count="58" x14ac:knownFonts="1">
    <font>
      <sz val="11"/>
      <color theme="1"/>
      <name val="Calibri 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rgb="FF333399"/>
      <name val="Arial"/>
      <family val="2"/>
    </font>
    <font>
      <sz val="8"/>
      <color theme="1"/>
      <name val="Arial"/>
      <family val="2"/>
    </font>
    <font>
      <vertAlign val="superscript"/>
      <sz val="8"/>
      <color theme="1"/>
      <name val="Arial"/>
      <family val="2"/>
    </font>
    <font>
      <sz val="11"/>
      <color theme="1"/>
      <name val="Calibri"/>
      <family val="2"/>
      <scheme val="minor"/>
    </font>
    <font>
      <sz val="11"/>
      <color theme="1"/>
      <name val="Calibri Light"/>
      <family val="2"/>
    </font>
    <font>
      <u/>
      <sz val="11"/>
      <color theme="10"/>
      <name val="Calibri Light"/>
      <family val="2"/>
    </font>
    <font>
      <sz val="10"/>
      <color rgb="FF000000"/>
      <name val="Calibri"/>
      <family val="2"/>
    </font>
    <font>
      <sz val="10"/>
      <color theme="1"/>
      <name val="Arial"/>
      <family val="2"/>
    </font>
    <font>
      <b/>
      <sz val="11"/>
      <color theme="1"/>
      <name val="Calibri"/>
      <family val="2"/>
      <scheme val="minor"/>
    </font>
    <font>
      <b/>
      <sz val="10"/>
      <color rgb="FFFFFFFF"/>
      <name val="Calibri"/>
      <family val="2"/>
    </font>
    <font>
      <b/>
      <sz val="9"/>
      <color rgb="FFFFFFFF"/>
      <name val="Calibri"/>
      <family val="2"/>
      <scheme val="minor"/>
    </font>
    <font>
      <sz val="9"/>
      <color theme="1"/>
      <name val="Calibri"/>
      <family val="2"/>
      <scheme val="minor"/>
    </font>
    <font>
      <b/>
      <sz val="10"/>
      <color rgb="FFFFFFFF"/>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i/>
      <sz val="10"/>
      <color theme="1"/>
      <name val="Calibri"/>
      <family val="2"/>
      <scheme val="minor"/>
    </font>
    <font>
      <sz val="9"/>
      <color rgb="FF000000"/>
      <name val="Calibri"/>
      <family val="2"/>
      <scheme val="minor"/>
    </font>
    <font>
      <vertAlign val="superscript"/>
      <sz val="10"/>
      <color theme="1"/>
      <name val="Calibri"/>
      <family val="2"/>
      <scheme val="minor"/>
    </font>
    <font>
      <sz val="10"/>
      <name val="Calibri"/>
      <family val="2"/>
      <scheme val="minor"/>
    </font>
    <font>
      <b/>
      <sz val="11"/>
      <name val="Calibri"/>
      <family val="2"/>
      <scheme val="minor"/>
    </font>
    <font>
      <b/>
      <vertAlign val="superscript"/>
      <sz val="10"/>
      <color theme="0"/>
      <name val="Calibri"/>
      <family val="2"/>
      <scheme val="minor"/>
    </font>
    <font>
      <b/>
      <sz val="10"/>
      <color indexed="9"/>
      <name val="Calibri"/>
      <family val="2"/>
      <scheme val="minor"/>
    </font>
    <font>
      <b/>
      <sz val="14"/>
      <color theme="1"/>
      <name val="Calibri"/>
      <family val="2"/>
      <scheme val="minor"/>
    </font>
    <font>
      <b/>
      <sz val="10"/>
      <color rgb="FF0070C0"/>
      <name val="Calibri"/>
      <family val="2"/>
      <scheme val="minor"/>
    </font>
    <font>
      <sz val="10"/>
      <color theme="1"/>
      <name val="Calibri"/>
      <family val="2"/>
    </font>
    <font>
      <sz val="8"/>
      <color theme="1"/>
      <name val="Calibri Light"/>
      <family val="2"/>
    </font>
    <font>
      <b/>
      <sz val="10"/>
      <color rgb="FF000080"/>
      <name val="Calibri"/>
      <family val="2"/>
      <scheme val="minor"/>
    </font>
    <font>
      <b/>
      <sz val="10"/>
      <color rgb="FF000080"/>
      <name val="Calibri"/>
      <family val="2"/>
    </font>
    <font>
      <b/>
      <sz val="9"/>
      <color rgb="FF000080"/>
      <name val="Calibri"/>
      <family val="2"/>
      <scheme val="minor"/>
    </font>
    <font>
      <sz val="11"/>
      <color rgb="FFFF0000"/>
      <name val="Calibri Light"/>
      <family val="2"/>
    </font>
    <font>
      <b/>
      <vertAlign val="superscript"/>
      <sz val="11"/>
      <color theme="1"/>
      <name val="Calibri"/>
      <family val="2"/>
      <scheme val="minor"/>
    </font>
    <font>
      <i/>
      <sz val="10"/>
      <color rgb="FF000000"/>
      <name val="Calibri"/>
      <family val="2"/>
    </font>
    <font>
      <vertAlign val="superscript"/>
      <sz val="10"/>
      <color rgb="FF000000"/>
      <name val="Calibri"/>
      <family val="2"/>
    </font>
    <font>
      <b/>
      <vertAlign val="superscript"/>
      <sz val="10"/>
      <color rgb="FF000080"/>
      <name val="Calibri"/>
      <family val="2"/>
    </font>
    <font>
      <i/>
      <sz val="10"/>
      <color theme="1"/>
      <name val="Calibri Light"/>
      <family val="2"/>
    </font>
    <font>
      <b/>
      <sz val="10"/>
      <color rgb="FF333399"/>
      <name val="Calibri"/>
      <family val="2"/>
    </font>
    <font>
      <sz val="10"/>
      <color theme="1"/>
      <name val="Calibri Light"/>
      <family val="2"/>
    </font>
    <font>
      <sz val="10"/>
      <name val="Calibri"/>
      <family val="2"/>
    </font>
    <font>
      <sz val="10"/>
      <color rgb="FF000000"/>
      <name val="SAS Monospace"/>
      <family val="3"/>
    </font>
    <font>
      <sz val="9"/>
      <name val="Calibri"/>
      <family val="2"/>
      <scheme val="minor"/>
    </font>
    <font>
      <b/>
      <sz val="11"/>
      <color theme="1"/>
      <name val="Calibri Light"/>
      <family val="2"/>
    </font>
    <font>
      <sz val="10"/>
      <color theme="0"/>
      <name val="Calibri"/>
      <family val="2"/>
    </font>
    <font>
      <b/>
      <sz val="9"/>
      <color theme="1"/>
      <name val="Calibri"/>
      <family val="2"/>
      <scheme val="minor"/>
    </font>
    <font>
      <i/>
      <sz val="10"/>
      <name val="Calibri"/>
      <family val="2"/>
      <scheme val="minor"/>
    </font>
    <font>
      <i/>
      <sz val="9"/>
      <color theme="1"/>
      <name val="Calibri"/>
      <family val="2"/>
      <scheme val="minor"/>
    </font>
    <font>
      <i/>
      <sz val="10"/>
      <color theme="1"/>
      <name val="Calibri"/>
      <family val="2"/>
    </font>
    <font>
      <b/>
      <i/>
      <sz val="10"/>
      <color rgb="FF000080"/>
      <name val="Calibri"/>
      <family val="2"/>
      <scheme val="minor"/>
    </font>
  </fonts>
  <fills count="4">
    <fill>
      <patternFill patternType="none"/>
    </fill>
    <fill>
      <patternFill patternType="gray125"/>
    </fill>
    <fill>
      <patternFill patternType="solid">
        <fgColor rgb="FF000080"/>
        <bgColor indexed="64"/>
      </patternFill>
    </fill>
    <fill>
      <patternFill patternType="solid">
        <fgColor rgb="FF000080"/>
        <bgColor rgb="FF000000"/>
      </patternFill>
    </fill>
  </fills>
  <borders count="43">
    <border>
      <left/>
      <right/>
      <top/>
      <bottom/>
      <diagonal/>
    </border>
    <border>
      <left style="medium">
        <color rgb="FFFFFFFF"/>
      </left>
      <right style="medium">
        <color rgb="FFFFFFFF"/>
      </right>
      <top/>
      <bottom/>
      <diagonal/>
    </border>
    <border>
      <left/>
      <right style="medium">
        <color rgb="FFFFFFFF"/>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style="thin">
        <color theme="0"/>
      </right>
      <top/>
      <bottom style="dotted">
        <color rgb="FF333399"/>
      </bottom>
      <diagonal/>
    </border>
    <border>
      <left style="medium">
        <color theme="0"/>
      </left>
      <right style="medium">
        <color theme="0"/>
      </right>
      <top style="medium">
        <color theme="0"/>
      </top>
      <bottom style="medium">
        <color theme="0"/>
      </bottom>
      <diagonal/>
    </border>
    <border>
      <left/>
      <right style="medium">
        <color theme="0"/>
      </right>
      <top/>
      <bottom/>
      <diagonal/>
    </border>
    <border>
      <left/>
      <right/>
      <top/>
      <bottom style="thin">
        <color theme="0"/>
      </bottom>
      <diagonal/>
    </border>
    <border>
      <left/>
      <right/>
      <top style="thin">
        <color theme="0"/>
      </top>
      <bottom style="thin">
        <color theme="0"/>
      </bottom>
      <diagonal/>
    </border>
    <border>
      <left/>
      <right style="thin">
        <color rgb="FFFFFFFF"/>
      </right>
      <top/>
      <bottom/>
      <diagonal/>
    </border>
    <border>
      <left style="thin">
        <color rgb="FFFFFFFF"/>
      </left>
      <right style="thin">
        <color rgb="FFFFFFFF"/>
      </right>
      <top/>
      <bottom/>
      <diagonal/>
    </border>
    <border>
      <left style="thin">
        <color rgb="FFFFFFFF"/>
      </left>
      <right style="thin">
        <color rgb="FFFFFFFF"/>
      </right>
      <top style="dashed">
        <color rgb="FF333399"/>
      </top>
      <bottom/>
      <diagonal/>
    </border>
    <border>
      <left style="thin">
        <color rgb="FFFFFFFF"/>
      </left>
      <right style="thin">
        <color rgb="FFFFFFFF"/>
      </right>
      <top/>
      <bottom style="medium">
        <color rgb="FF333399"/>
      </bottom>
      <diagonal/>
    </border>
    <border>
      <left style="thin">
        <color rgb="FFFFFFFF"/>
      </left>
      <right style="thin">
        <color rgb="FFFFFFFF"/>
      </right>
      <top style="dotted">
        <color rgb="FF333399"/>
      </top>
      <bottom/>
      <diagonal/>
    </border>
    <border>
      <left style="thin">
        <color rgb="FFFFFFFF"/>
      </left>
      <right style="thin">
        <color rgb="FFFFFFFF"/>
      </right>
      <top/>
      <bottom style="dotted">
        <color indexed="64"/>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thin">
        <color theme="0"/>
      </top>
      <bottom/>
      <diagonal/>
    </border>
    <border>
      <left/>
      <right/>
      <top style="thin">
        <color theme="0"/>
      </top>
      <bottom/>
      <diagonal/>
    </border>
    <border>
      <left style="medium">
        <color rgb="FFFFFFFF"/>
      </left>
      <right style="thin">
        <color theme="0"/>
      </right>
      <top style="thin">
        <color theme="0"/>
      </top>
      <bottom/>
      <diagonal/>
    </border>
    <border>
      <left/>
      <right/>
      <top/>
      <bottom style="medium">
        <color rgb="FF000080"/>
      </bottom>
      <diagonal/>
    </border>
    <border>
      <left style="medium">
        <color rgb="FFFFFFFF"/>
      </left>
      <right style="medium">
        <color rgb="FFFFFFFF"/>
      </right>
      <top/>
      <bottom style="medium">
        <color rgb="FF000080"/>
      </bottom>
      <diagonal/>
    </border>
    <border>
      <left/>
      <right/>
      <top style="medium">
        <color rgb="FF000080"/>
      </top>
      <bottom/>
      <diagonal/>
    </border>
    <border>
      <left style="medium">
        <color rgb="FFFFFFFF"/>
      </left>
      <right style="medium">
        <color rgb="FFFFFFFF"/>
      </right>
      <top style="medium">
        <color rgb="FF000080"/>
      </top>
      <bottom/>
      <diagonal/>
    </border>
    <border>
      <left style="medium">
        <color rgb="FFFFFFFF"/>
      </left>
      <right/>
      <top style="thin">
        <color theme="0"/>
      </top>
      <bottom/>
      <diagonal/>
    </border>
    <border>
      <left/>
      <right/>
      <top style="thin">
        <color rgb="FF000080"/>
      </top>
      <bottom style="medium">
        <color rgb="FF000080"/>
      </bottom>
      <diagonal/>
    </border>
    <border>
      <left/>
      <right/>
      <top style="thin">
        <color rgb="FF7030A0"/>
      </top>
      <bottom/>
      <diagonal/>
    </border>
    <border>
      <left/>
      <right/>
      <top/>
      <bottom style="thin">
        <color rgb="FF000080"/>
      </bottom>
      <diagonal/>
    </border>
    <border>
      <left/>
      <right/>
      <top/>
      <bottom style="medium">
        <color auto="1"/>
      </bottom>
      <diagonal/>
    </border>
    <border>
      <left style="thin">
        <color theme="0"/>
      </left>
      <right/>
      <top style="thin">
        <color theme="0"/>
      </top>
      <bottom style="medium">
        <color rgb="FF000080"/>
      </bottom>
      <diagonal/>
    </border>
    <border>
      <left/>
      <right/>
      <top style="thin">
        <color theme="0"/>
      </top>
      <bottom style="medium">
        <color rgb="FF000080"/>
      </bottom>
      <diagonal/>
    </border>
    <border>
      <left style="medium">
        <color rgb="FFFFFFFF"/>
      </left>
      <right style="medium">
        <color rgb="FFFFFFFF"/>
      </right>
      <top style="thin">
        <color theme="0"/>
      </top>
      <bottom style="medium">
        <color rgb="FF000080"/>
      </bottom>
      <diagonal/>
    </border>
    <border>
      <left style="medium">
        <color rgb="FFFFFFFF"/>
      </left>
      <right style="thin">
        <color theme="0"/>
      </right>
      <top style="thin">
        <color theme="0"/>
      </top>
      <bottom style="medium">
        <color rgb="FF000080"/>
      </bottom>
      <diagonal/>
    </border>
    <border>
      <left/>
      <right style="medium">
        <color rgb="FFFFFFFF"/>
      </right>
      <top/>
      <bottom style="medium">
        <color rgb="FF000080"/>
      </bottom>
      <diagonal/>
    </border>
  </borders>
  <cellStyleXfs count="25">
    <xf numFmtId="0" fontId="0"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0" fontId="15" fillId="0" borderId="0" applyNumberForma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14" fillId="0" borderId="0"/>
    <xf numFmtId="0" fontId="6" fillId="0" borderId="0"/>
    <xf numFmtId="0" fontId="4" fillId="0" borderId="0"/>
    <xf numFmtId="9" fontId="14" fillId="0" borderId="0" applyFont="0" applyFill="0" applyBorder="0" applyAlignment="0" applyProtection="0"/>
    <xf numFmtId="43" fontId="14" fillId="0" borderId="0" applyFont="0" applyFill="0" applyBorder="0" applyAlignment="0" applyProtection="0"/>
  </cellStyleXfs>
  <cellXfs count="287">
    <xf numFmtId="0" fontId="0" fillId="0" borderId="0" xfId="0"/>
    <xf numFmtId="0" fontId="11" fillId="0" borderId="0" xfId="0" applyFont="1"/>
    <xf numFmtId="0" fontId="0" fillId="0" borderId="0" xfId="0" applyAlignment="1">
      <alignment wrapText="1"/>
    </xf>
    <xf numFmtId="0" fontId="0" fillId="0" borderId="0" xfId="0" applyAlignment="1">
      <alignment vertical="top"/>
    </xf>
    <xf numFmtId="166" fontId="0" fillId="0" borderId="0" xfId="0" applyNumberFormat="1"/>
    <xf numFmtId="0" fontId="0" fillId="0" borderId="0" xfId="0" applyAlignment="1">
      <alignment vertical="center"/>
    </xf>
    <xf numFmtId="0" fontId="0" fillId="0" borderId="0" xfId="0"/>
    <xf numFmtId="0" fontId="11" fillId="0" borderId="0" xfId="0" applyFont="1" applyBorder="1" applyAlignment="1">
      <alignment horizontal="center" vertical="center"/>
    </xf>
    <xf numFmtId="166" fontId="10" fillId="0" borderId="12" xfId="0" applyNumberFormat="1" applyFont="1" applyFill="1" applyBorder="1"/>
    <xf numFmtId="0" fontId="6" fillId="0" borderId="0" xfId="21"/>
    <xf numFmtId="0" fontId="16" fillId="0" borderId="0" xfId="0" applyFont="1" applyFill="1" applyBorder="1" applyAlignment="1">
      <alignment vertical="center" wrapText="1"/>
    </xf>
    <xf numFmtId="165" fontId="16" fillId="0" borderId="0" xfId="0" applyNumberFormat="1" applyFont="1" applyFill="1" applyBorder="1" applyAlignment="1">
      <alignment horizontal="center" vertical="center"/>
    </xf>
    <xf numFmtId="0" fontId="16" fillId="0" borderId="0" xfId="0" applyFont="1" applyFill="1" applyBorder="1" applyAlignment="1">
      <alignment vertical="center"/>
    </xf>
    <xf numFmtId="3" fontId="16" fillId="0" borderId="0" xfId="0" applyNumberFormat="1" applyFont="1" applyFill="1" applyBorder="1" applyAlignment="1">
      <alignment horizontal="center" vertical="center"/>
    </xf>
    <xf numFmtId="0" fontId="21" fillId="0" borderId="0" xfId="0" applyFont="1" applyAlignment="1">
      <alignment vertical="center"/>
    </xf>
    <xf numFmtId="0" fontId="23" fillId="0" borderId="0" xfId="21" applyFont="1" applyBorder="1"/>
    <xf numFmtId="166" fontId="21" fillId="0" borderId="0" xfId="0" applyNumberFormat="1" applyFont="1" applyBorder="1" applyAlignment="1">
      <alignment horizontal="center" vertical="center"/>
    </xf>
    <xf numFmtId="0" fontId="29" fillId="0" borderId="0" xfId="0" applyFont="1" applyFill="1" applyBorder="1"/>
    <xf numFmtId="3" fontId="25" fillId="0" borderId="0" xfId="0" applyNumberFormat="1" applyFont="1" applyFill="1" applyBorder="1"/>
    <xf numFmtId="3" fontId="29" fillId="0" borderId="0" xfId="0" applyNumberFormat="1" applyFont="1" applyFill="1" applyBorder="1"/>
    <xf numFmtId="0" fontId="29" fillId="0" borderId="0" xfId="0" applyFont="1" applyFill="1" applyBorder="1" applyAlignment="1">
      <alignment wrapText="1"/>
    </xf>
    <xf numFmtId="0" fontId="25" fillId="0" borderId="0" xfId="0" applyFont="1" applyFill="1" applyBorder="1"/>
    <xf numFmtId="0" fontId="26" fillId="0" borderId="0" xfId="0" applyFont="1"/>
    <xf numFmtId="0" fontId="18" fillId="0" borderId="0" xfId="0" applyFont="1" applyAlignment="1">
      <alignment horizontal="left" vertical="center"/>
    </xf>
    <xf numFmtId="0" fontId="30" fillId="0" borderId="0" xfId="21" applyFont="1"/>
    <xf numFmtId="0" fontId="23" fillId="0" borderId="0" xfId="0" applyFont="1"/>
    <xf numFmtId="0" fontId="26" fillId="0" borderId="0" xfId="0" applyFont="1" applyAlignment="1">
      <alignment vertical="center"/>
    </xf>
    <xf numFmtId="0" fontId="29" fillId="0" borderId="12" xfId="0" applyFont="1" applyBorder="1"/>
    <xf numFmtId="166" fontId="29" fillId="0" borderId="12" xfId="0" applyNumberFormat="1" applyFont="1" applyBorder="1"/>
    <xf numFmtId="0" fontId="29" fillId="0" borderId="13" xfId="0" applyFont="1" applyBorder="1"/>
    <xf numFmtId="166" fontId="29" fillId="0" borderId="13" xfId="0" applyNumberFormat="1" applyFont="1" applyBorder="1"/>
    <xf numFmtId="166" fontId="29" fillId="0" borderId="21" xfId="0" applyNumberFormat="1" applyFont="1" applyFill="1" applyBorder="1"/>
    <xf numFmtId="0" fontId="18" fillId="0" borderId="0" xfId="4" applyFont="1" applyAlignment="1">
      <alignment vertical="center"/>
    </xf>
    <xf numFmtId="0" fontId="29" fillId="0" borderId="0" xfId="4" applyFont="1" applyFill="1" applyBorder="1" applyAlignment="1">
      <alignment vertical="center" wrapText="1"/>
    </xf>
    <xf numFmtId="0" fontId="23" fillId="0" borderId="0" xfId="0" applyFont="1" applyFill="1" applyBorder="1"/>
    <xf numFmtId="166" fontId="6" fillId="0" borderId="0" xfId="21" applyNumberFormat="1"/>
    <xf numFmtId="0" fontId="34" fillId="0" borderId="12" xfId="0" applyFont="1" applyBorder="1"/>
    <xf numFmtId="166" fontId="34" fillId="0" borderId="12" xfId="0" applyNumberFormat="1" applyFont="1" applyBorder="1"/>
    <xf numFmtId="0" fontId="34" fillId="0" borderId="20" xfId="0" applyFont="1" applyFill="1" applyBorder="1"/>
    <xf numFmtId="166" fontId="34" fillId="0" borderId="20" xfId="0" applyNumberFormat="1" applyFont="1" applyFill="1" applyBorder="1"/>
    <xf numFmtId="166" fontId="29" fillId="0" borderId="19" xfId="0" applyNumberFormat="1" applyFont="1" applyFill="1" applyBorder="1"/>
    <xf numFmtId="166" fontId="34" fillId="0" borderId="19" xfId="0" applyNumberFormat="1" applyFont="1" applyFill="1" applyBorder="1"/>
    <xf numFmtId="0" fontId="34" fillId="0" borderId="22" xfId="0" applyFont="1" applyFill="1" applyBorder="1"/>
    <xf numFmtId="166" fontId="34" fillId="0" borderId="22" xfId="0" applyNumberFormat="1" applyFont="1" applyFill="1" applyBorder="1"/>
    <xf numFmtId="3" fontId="0" fillId="0" borderId="0" xfId="0" applyNumberFormat="1"/>
    <xf numFmtId="0" fontId="29" fillId="0" borderId="12" xfId="0" applyFont="1" applyFill="1" applyBorder="1"/>
    <xf numFmtId="166" fontId="29" fillId="0" borderId="12" xfId="0" applyNumberFormat="1" applyFont="1" applyFill="1" applyBorder="1"/>
    <xf numFmtId="166" fontId="34" fillId="0" borderId="12" xfId="0" applyNumberFormat="1" applyFont="1" applyFill="1" applyBorder="1"/>
    <xf numFmtId="167" fontId="0" fillId="0" borderId="0" xfId="23" applyNumberFormat="1" applyFont="1"/>
    <xf numFmtId="0" fontId="36" fillId="0" borderId="0" xfId="0" applyFont="1"/>
    <xf numFmtId="0" fontId="27" fillId="2" borderId="15" xfId="0" applyFont="1" applyFill="1" applyBorder="1" applyAlignment="1">
      <alignment vertical="center"/>
    </xf>
    <xf numFmtId="0" fontId="20" fillId="2" borderId="2" xfId="0" applyFont="1" applyFill="1" applyBorder="1" applyAlignment="1">
      <alignment horizontal="center" vertical="center"/>
    </xf>
    <xf numFmtId="0" fontId="20" fillId="2" borderId="15" xfId="0" applyFont="1" applyFill="1" applyBorder="1" applyAlignment="1">
      <alignment vertical="center"/>
    </xf>
    <xf numFmtId="0" fontId="21" fillId="2" borderId="2" xfId="0" applyFont="1" applyFill="1" applyBorder="1" applyAlignment="1">
      <alignment vertical="center"/>
    </xf>
    <xf numFmtId="0" fontId="39" fillId="0" borderId="0" xfId="0" applyFont="1" applyAlignment="1">
      <alignment vertical="center"/>
    </xf>
    <xf numFmtId="3" fontId="39" fillId="0" borderId="0" xfId="0" applyNumberFormat="1" applyFont="1" applyBorder="1" applyAlignment="1">
      <alignment horizontal="center" vertical="center"/>
    </xf>
    <xf numFmtId="0" fontId="16" fillId="3" borderId="0" xfId="0" applyFont="1" applyFill="1" applyBorder="1" applyAlignment="1">
      <alignment vertical="center"/>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0" fontId="38" fillId="0" borderId="0" xfId="0" applyFont="1" applyFill="1" applyBorder="1" applyAlignment="1">
      <alignment vertical="center"/>
    </xf>
    <xf numFmtId="0" fontId="38" fillId="0" borderId="0" xfId="0" applyFont="1" applyFill="1" applyBorder="1" applyAlignment="1">
      <alignment vertical="center" wrapText="1"/>
    </xf>
    <xf numFmtId="0" fontId="22" fillId="3" borderId="18" xfId="0" applyFont="1" applyFill="1" applyBorder="1" applyAlignment="1">
      <alignment vertical="center"/>
    </xf>
    <xf numFmtId="0" fontId="22" fillId="3" borderId="0" xfId="0" applyFont="1" applyFill="1" applyBorder="1" applyAlignment="1">
      <alignment vertical="center"/>
    </xf>
    <xf numFmtId="3" fontId="22" fillId="3" borderId="19" xfId="0" applyNumberFormat="1" applyFont="1" applyFill="1" applyBorder="1" applyAlignment="1">
      <alignment vertical="center"/>
    </xf>
    <xf numFmtId="0" fontId="37" fillId="0" borderId="0" xfId="0" applyFont="1" applyFill="1" applyBorder="1"/>
    <xf numFmtId="3" fontId="37" fillId="0" borderId="0" xfId="0" applyNumberFormat="1" applyFont="1" applyFill="1" applyBorder="1"/>
    <xf numFmtId="0" fontId="37" fillId="0" borderId="0" xfId="0" applyFont="1" applyFill="1" applyBorder="1" applyAlignment="1">
      <alignment wrapText="1"/>
    </xf>
    <xf numFmtId="0" fontId="22" fillId="3" borderId="19" xfId="0" applyFont="1" applyFill="1" applyBorder="1" applyAlignment="1">
      <alignment vertical="center"/>
    </xf>
    <xf numFmtId="0" fontId="22" fillId="3" borderId="19" xfId="0" applyFont="1" applyFill="1" applyBorder="1" applyAlignment="1">
      <alignment horizontal="center" vertical="center"/>
    </xf>
    <xf numFmtId="0" fontId="22" fillId="3" borderId="0" xfId="0" applyFont="1" applyFill="1" applyBorder="1"/>
    <xf numFmtId="3" fontId="22" fillId="3" borderId="19" xfId="0" applyNumberFormat="1" applyFont="1" applyFill="1" applyBorder="1"/>
    <xf numFmtId="0" fontId="24" fillId="2" borderId="10" xfId="0" applyFont="1" applyFill="1" applyBorder="1" applyAlignment="1">
      <alignment horizontal="center" vertical="center" wrapText="1"/>
    </xf>
    <xf numFmtId="0" fontId="32" fillId="2" borderId="14" xfId="0" applyFont="1" applyFill="1" applyBorder="1" applyAlignment="1">
      <alignment horizontal="center" vertical="center"/>
    </xf>
    <xf numFmtId="0" fontId="15" fillId="0" borderId="0" xfId="13"/>
    <xf numFmtId="0" fontId="21" fillId="0" borderId="0" xfId="0" applyFont="1"/>
    <xf numFmtId="166" fontId="34" fillId="0" borderId="22" xfId="0" applyNumberFormat="1" applyFont="1" applyFill="1" applyBorder="1" applyAlignment="1">
      <alignment horizontal="right"/>
    </xf>
    <xf numFmtId="166" fontId="29" fillId="0" borderId="12" xfId="0" applyNumberFormat="1" applyFont="1" applyFill="1" applyBorder="1" applyAlignment="1">
      <alignment horizontal="right"/>
    </xf>
    <xf numFmtId="166" fontId="29" fillId="0" borderId="21" xfId="0" applyNumberFormat="1" applyFont="1" applyFill="1" applyBorder="1" applyAlignment="1">
      <alignment horizontal="right"/>
    </xf>
    <xf numFmtId="0" fontId="40" fillId="0" borderId="0" xfId="0" applyFont="1"/>
    <xf numFmtId="3" fontId="35" fillId="0" borderId="0" xfId="0" applyNumberFormat="1" applyFont="1"/>
    <xf numFmtId="0" fontId="19" fillId="3" borderId="0" xfId="0" applyFont="1" applyFill="1" applyBorder="1" applyAlignment="1">
      <alignment horizontal="center"/>
    </xf>
    <xf numFmtId="0" fontId="38" fillId="0" borderId="0" xfId="20" applyFont="1" applyFill="1" applyBorder="1" applyAlignment="1">
      <alignment vertical="center" wrapText="1"/>
    </xf>
    <xf numFmtId="0" fontId="16" fillId="0" borderId="0" xfId="20" applyFont="1" applyFill="1" applyBorder="1" applyAlignment="1">
      <alignment vertical="center" wrapText="1"/>
    </xf>
    <xf numFmtId="0" fontId="38" fillId="0" borderId="0" xfId="20" applyFont="1" applyFill="1" applyBorder="1" applyAlignment="1">
      <alignment vertical="center"/>
    </xf>
    <xf numFmtId="0" fontId="42" fillId="0" borderId="0" xfId="20" applyFont="1" applyFill="1" applyBorder="1" applyAlignment="1">
      <alignment horizontal="right" vertical="center" wrapText="1"/>
    </xf>
    <xf numFmtId="166" fontId="0" fillId="0" borderId="0" xfId="23" applyNumberFormat="1" applyFont="1"/>
    <xf numFmtId="166" fontId="40" fillId="0" borderId="0" xfId="0" applyNumberFormat="1" applyFont="1"/>
    <xf numFmtId="0" fontId="45" fillId="0" borderId="0" xfId="0" applyFont="1"/>
    <xf numFmtId="9" fontId="16" fillId="0" borderId="0" xfId="23" applyNumberFormat="1" applyFont="1" applyFill="1" applyBorder="1" applyAlignment="1">
      <alignment horizontal="center" vertical="center"/>
    </xf>
    <xf numFmtId="3" fontId="23" fillId="0" borderId="0" xfId="0" applyNumberFormat="1" applyFont="1" applyFill="1" applyBorder="1"/>
    <xf numFmtId="0" fontId="23" fillId="0" borderId="0" xfId="0" applyFont="1" applyFill="1" applyBorder="1" applyAlignment="1">
      <alignment wrapText="1"/>
    </xf>
    <xf numFmtId="3" fontId="23" fillId="0" borderId="0" xfId="0" applyNumberFormat="1" applyFont="1" applyFill="1" applyBorder="1" applyAlignment="1"/>
    <xf numFmtId="165" fontId="0" fillId="0" borderId="0" xfId="0" applyNumberFormat="1"/>
    <xf numFmtId="166" fontId="29" fillId="0" borderId="0" xfId="0" applyNumberFormat="1" applyFont="1" applyFill="1" applyBorder="1"/>
    <xf numFmtId="166" fontId="29" fillId="0" borderId="0" xfId="0" applyNumberFormat="1" applyFont="1" applyFill="1" applyBorder="1" applyAlignment="1">
      <alignment horizontal="right"/>
    </xf>
    <xf numFmtId="166" fontId="34" fillId="0" borderId="0" xfId="0" applyNumberFormat="1" applyFont="1" applyFill="1" applyBorder="1"/>
    <xf numFmtId="0" fontId="34" fillId="0" borderId="19" xfId="0" applyFont="1" applyFill="1" applyBorder="1"/>
    <xf numFmtId="166" fontId="34" fillId="0" borderId="19" xfId="0" applyNumberFormat="1" applyFont="1" applyFill="1" applyBorder="1" applyAlignment="1">
      <alignment horizontal="right"/>
    </xf>
    <xf numFmtId="166" fontId="29" fillId="0" borderId="23" xfId="0" applyNumberFormat="1" applyFont="1" applyFill="1" applyBorder="1"/>
    <xf numFmtId="166" fontId="29" fillId="0" borderId="23" xfId="0" applyNumberFormat="1" applyFont="1" applyFill="1" applyBorder="1" applyAlignment="1">
      <alignment horizontal="right"/>
    </xf>
    <xf numFmtId="166" fontId="34" fillId="0" borderId="23" xfId="0" applyNumberFormat="1" applyFont="1" applyFill="1" applyBorder="1"/>
    <xf numFmtId="0" fontId="15" fillId="0" borderId="0" xfId="13" applyFont="1" applyFill="1" applyAlignment="1">
      <alignment horizontal="left" vertical="center"/>
    </xf>
    <xf numFmtId="0" fontId="0" fillId="0" borderId="0" xfId="0" applyFont="1" applyFill="1"/>
    <xf numFmtId="0" fontId="49" fillId="0" borderId="0" xfId="0" applyFont="1" applyAlignment="1">
      <alignment vertical="center"/>
    </xf>
    <xf numFmtId="0" fontId="49" fillId="0" borderId="0" xfId="0" applyFont="1"/>
    <xf numFmtId="0" fontId="0" fillId="0" borderId="0" xfId="0" applyFill="1"/>
    <xf numFmtId="0" fontId="33" fillId="0" borderId="0" xfId="1" applyFont="1" applyFill="1"/>
    <xf numFmtId="0" fontId="5" fillId="0" borderId="0" xfId="0" applyFont="1" applyFill="1"/>
    <xf numFmtId="0" fontId="6" fillId="0" borderId="0" xfId="0" applyFont="1" applyFill="1"/>
    <xf numFmtId="0" fontId="0" fillId="0" borderId="0" xfId="0" applyFont="1" applyFill="1" applyAlignment="1">
      <alignment horizontal="right"/>
    </xf>
    <xf numFmtId="0" fontId="17" fillId="0" borderId="0" xfId="0" applyFont="1" applyFill="1"/>
    <xf numFmtId="168" fontId="0" fillId="0" borderId="0" xfId="0" applyNumberFormat="1"/>
    <xf numFmtId="0" fontId="15" fillId="0" borderId="0" xfId="13" applyFill="1" applyAlignment="1">
      <alignment horizontal="left" vertical="center"/>
    </xf>
    <xf numFmtId="0" fontId="22" fillId="3" borderId="19"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0" xfId="0" applyFont="1" applyFill="1" applyBorder="1" applyAlignment="1">
      <alignment horizontal="center" vertical="center"/>
    </xf>
    <xf numFmtId="0" fontId="23" fillId="0" borderId="0" xfId="0" applyFont="1" applyFill="1" applyBorder="1" applyAlignment="1"/>
    <xf numFmtId="0" fontId="21" fillId="0" borderId="0" xfId="0" applyFont="1" applyBorder="1" applyAlignment="1">
      <alignment horizontal="center" vertical="center"/>
    </xf>
    <xf numFmtId="3" fontId="38" fillId="0" borderId="0" xfId="21" applyNumberFormat="1" applyFont="1" applyFill="1" applyBorder="1" applyAlignment="1">
      <alignment horizontal="center"/>
    </xf>
    <xf numFmtId="166" fontId="25" fillId="0" borderId="0" xfId="0" applyNumberFormat="1" applyFont="1" applyFill="1" applyBorder="1"/>
    <xf numFmtId="166" fontId="37" fillId="0" borderId="0" xfId="0" applyNumberFormat="1" applyFont="1" applyFill="1" applyBorder="1"/>
    <xf numFmtId="166" fontId="22" fillId="3" borderId="19" xfId="0" applyNumberFormat="1" applyFont="1" applyFill="1" applyBorder="1"/>
    <xf numFmtId="3" fontId="47" fillId="0" borderId="0" xfId="0" applyNumberFormat="1" applyFont="1"/>
    <xf numFmtId="166" fontId="25" fillId="0" borderId="0" xfId="0" applyNumberFormat="1" applyFont="1" applyFill="1" applyBorder="1" applyAlignment="1">
      <alignment wrapText="1"/>
    </xf>
    <xf numFmtId="166" fontId="23" fillId="0" borderId="0" xfId="0" applyNumberFormat="1" applyFont="1" applyFill="1" applyBorder="1" applyAlignment="1">
      <alignment wrapText="1"/>
    </xf>
    <xf numFmtId="0" fontId="34" fillId="0" borderId="12" xfId="0" applyFont="1" applyFill="1" applyBorder="1"/>
    <xf numFmtId="0" fontId="34" fillId="0" borderId="21" xfId="0" applyFont="1" applyFill="1" applyBorder="1"/>
    <xf numFmtId="0" fontId="29" fillId="0" borderId="21" xfId="0" applyFont="1" applyFill="1" applyBorder="1"/>
    <xf numFmtId="3" fontId="38" fillId="0" borderId="1" xfId="20" applyNumberFormat="1" applyFont="1" applyFill="1" applyBorder="1" applyAlignment="1">
      <alignment horizontal="center" vertical="center"/>
    </xf>
    <xf numFmtId="3" fontId="38" fillId="0" borderId="0" xfId="20" applyNumberFormat="1" applyFont="1" applyFill="1" applyBorder="1" applyAlignment="1">
      <alignment horizontal="center" vertical="center"/>
    </xf>
    <xf numFmtId="3" fontId="42" fillId="0" borderId="1" xfId="20" applyNumberFormat="1" applyFont="1" applyFill="1" applyBorder="1" applyAlignment="1">
      <alignment horizontal="center" vertical="center"/>
    </xf>
    <xf numFmtId="3" fontId="42" fillId="0" borderId="0" xfId="20" applyNumberFormat="1" applyFont="1" applyFill="1" applyBorder="1" applyAlignment="1">
      <alignment horizontal="center" vertical="center"/>
    </xf>
    <xf numFmtId="3" fontId="16" fillId="0" borderId="1" xfId="20" applyNumberFormat="1" applyFont="1" applyFill="1" applyBorder="1" applyAlignment="1">
      <alignment horizontal="center" vertical="center"/>
    </xf>
    <xf numFmtId="3" fontId="16" fillId="0" borderId="0" xfId="20" applyNumberFormat="1" applyFont="1" applyFill="1" applyBorder="1" applyAlignment="1">
      <alignment horizontal="center" vertical="center"/>
    </xf>
    <xf numFmtId="3" fontId="19" fillId="3" borderId="1" xfId="0" applyNumberFormat="1" applyFont="1" applyFill="1" applyBorder="1" applyAlignment="1">
      <alignment horizontal="center"/>
    </xf>
    <xf numFmtId="3" fontId="19" fillId="3" borderId="0" xfId="0" applyNumberFormat="1" applyFont="1" applyFill="1" applyBorder="1" applyAlignment="1">
      <alignment horizontal="center"/>
    </xf>
    <xf numFmtId="3" fontId="38" fillId="0" borderId="1" xfId="20" applyNumberFormat="1" applyFont="1" applyFill="1" applyBorder="1" applyAlignment="1">
      <alignment horizontal="center" vertical="center" wrapText="1"/>
    </xf>
    <xf numFmtId="3" fontId="38" fillId="0" borderId="0" xfId="2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2" xfId="0" applyFont="1" applyFill="1" applyBorder="1" applyAlignment="1">
      <alignment vertical="center" wrapText="1"/>
    </xf>
    <xf numFmtId="0" fontId="50" fillId="0" borderId="0" xfId="0" applyFont="1" applyFill="1" applyAlignment="1">
      <alignment horizontal="left" vertical="top" wrapText="1"/>
    </xf>
    <xf numFmtId="0" fontId="38" fillId="0" borderId="0" xfId="23" applyNumberFormat="1" applyFont="1" applyFill="1" applyBorder="1" applyAlignment="1">
      <alignment horizontal="center"/>
    </xf>
    <xf numFmtId="0" fontId="48" fillId="0" borderId="0" xfId="23" applyNumberFormat="1" applyFont="1" applyFill="1" applyBorder="1" applyAlignment="1">
      <alignment horizontal="center"/>
    </xf>
    <xf numFmtId="0" fontId="16" fillId="0" borderId="0" xfId="23" applyNumberFormat="1" applyFont="1" applyFill="1" applyBorder="1" applyAlignment="1">
      <alignment horizontal="center"/>
    </xf>
    <xf numFmtId="0" fontId="19" fillId="3" borderId="1" xfId="23" applyNumberFormat="1" applyFont="1" applyFill="1" applyBorder="1" applyAlignment="1">
      <alignment horizontal="center"/>
    </xf>
    <xf numFmtId="0" fontId="38" fillId="0" borderId="1" xfId="23" applyNumberFormat="1" applyFont="1" applyFill="1" applyBorder="1" applyAlignment="1">
      <alignment horizontal="center" vertical="center" wrapText="1"/>
    </xf>
    <xf numFmtId="0" fontId="0" fillId="0" borderId="0" xfId="0" applyAlignment="1">
      <alignment vertical="center" wrapText="1"/>
    </xf>
    <xf numFmtId="166" fontId="22" fillId="3" borderId="19" xfId="0" applyNumberFormat="1" applyFont="1" applyFill="1" applyBorder="1" applyAlignment="1">
      <alignment vertical="center"/>
    </xf>
    <xf numFmtId="0" fontId="51" fillId="0" borderId="0" xfId="0" applyFont="1" applyAlignment="1">
      <alignment horizontal="center" vertical="center" wrapText="1"/>
    </xf>
    <xf numFmtId="0" fontId="22" fillId="3" borderId="19" xfId="0" applyFont="1" applyFill="1" applyBorder="1" applyAlignment="1">
      <alignment horizontal="center" vertical="center" wrapText="1"/>
    </xf>
    <xf numFmtId="166" fontId="48" fillId="0" borderId="0" xfId="23" applyNumberFormat="1" applyFont="1" applyFill="1" applyBorder="1" applyAlignment="1">
      <alignment horizontal="center"/>
    </xf>
    <xf numFmtId="0" fontId="26" fillId="0" borderId="0" xfId="21" applyFont="1" applyBorder="1" applyAlignment="1">
      <alignment horizontal="right"/>
    </xf>
    <xf numFmtId="0" fontId="16" fillId="0" borderId="26" xfId="21" applyNumberFormat="1" applyFont="1" applyFill="1" applyBorder="1" applyAlignment="1">
      <alignment horizontal="center" vertical="center"/>
    </xf>
    <xf numFmtId="0" fontId="3" fillId="0" borderId="0" xfId="21" applyFont="1"/>
    <xf numFmtId="166" fontId="16" fillId="0" borderId="1" xfId="21" applyNumberFormat="1" applyFont="1" applyFill="1" applyBorder="1" applyAlignment="1">
      <alignment horizontal="center" vertical="center"/>
    </xf>
    <xf numFmtId="0" fontId="16" fillId="0" borderId="28" xfId="21" applyNumberFormat="1" applyFont="1" applyFill="1" applyBorder="1" applyAlignment="1">
      <alignment horizontal="center" vertical="center"/>
    </xf>
    <xf numFmtId="166" fontId="16" fillId="0" borderId="30" xfId="21" applyNumberFormat="1" applyFont="1" applyFill="1" applyBorder="1" applyAlignment="1">
      <alignment horizontal="center" vertical="center"/>
    </xf>
    <xf numFmtId="166" fontId="16" fillId="0" borderId="32" xfId="21" applyNumberFormat="1" applyFont="1" applyFill="1" applyBorder="1" applyAlignment="1">
      <alignment horizontal="center" vertical="center"/>
    </xf>
    <xf numFmtId="0" fontId="35" fillId="0" borderId="0" xfId="0" applyFont="1"/>
    <xf numFmtId="0" fontId="52" fillId="2" borderId="0" xfId="0" applyFont="1" applyFill="1" applyAlignment="1">
      <alignment horizontal="center" vertical="center"/>
    </xf>
    <xf numFmtId="0" fontId="35" fillId="0" borderId="31" xfId="0" applyFont="1" applyBorder="1"/>
    <xf numFmtId="0" fontId="35" fillId="0" borderId="29" xfId="0" applyFont="1" applyBorder="1"/>
    <xf numFmtId="0" fontId="35" fillId="0" borderId="0" xfId="0" applyFont="1" applyBorder="1"/>
    <xf numFmtId="166" fontId="16" fillId="0" borderId="0" xfId="21" applyNumberFormat="1" applyFont="1" applyFill="1" applyBorder="1" applyAlignment="1">
      <alignment horizontal="center" vertical="center"/>
    </xf>
    <xf numFmtId="0" fontId="6" fillId="0" borderId="0" xfId="21" applyBorder="1"/>
    <xf numFmtId="166" fontId="6" fillId="0" borderId="0" xfId="21" applyNumberFormat="1" applyBorder="1"/>
    <xf numFmtId="0" fontId="21" fillId="0" borderId="0" xfId="21" applyFont="1"/>
    <xf numFmtId="1" fontId="16" fillId="0" borderId="1" xfId="21" applyNumberFormat="1" applyFont="1" applyFill="1" applyBorder="1" applyAlignment="1">
      <alignment horizontal="center" vertical="center"/>
    </xf>
    <xf numFmtId="0" fontId="23" fillId="0" borderId="29" xfId="21" applyFont="1" applyBorder="1" applyAlignment="1">
      <alignment horizontal="center" vertical="center"/>
    </xf>
    <xf numFmtId="166" fontId="38" fillId="0" borderId="0" xfId="0" applyNumberFormat="1" applyFont="1" applyAlignment="1">
      <alignment horizontal="center" vertical="center"/>
    </xf>
    <xf numFmtId="166" fontId="16" fillId="0" borderId="0" xfId="0" applyNumberFormat="1" applyFont="1" applyAlignment="1">
      <alignment horizontal="center" vertical="center"/>
    </xf>
    <xf numFmtId="166" fontId="46" fillId="0" borderId="0" xfId="0" applyNumberFormat="1" applyFont="1" applyAlignment="1">
      <alignment horizontal="center" vertical="center"/>
    </xf>
    <xf numFmtId="0" fontId="16" fillId="3" borderId="0" xfId="0" applyFont="1" applyFill="1" applyAlignment="1">
      <alignment vertical="center" wrapText="1"/>
    </xf>
    <xf numFmtId="0" fontId="38" fillId="0" borderId="0" xfId="0" applyFont="1" applyAlignment="1">
      <alignment horizontal="center" vertical="center" wrapText="1"/>
    </xf>
    <xf numFmtId="3" fontId="38" fillId="0" borderId="0" xfId="0" applyNumberFormat="1" applyFont="1" applyAlignment="1">
      <alignment horizontal="center" vertical="center" wrapText="1"/>
    </xf>
    <xf numFmtId="0" fontId="16" fillId="0" borderId="0" xfId="0" applyFont="1" applyAlignment="1">
      <alignment horizontal="center" vertical="center"/>
    </xf>
    <xf numFmtId="3" fontId="16" fillId="0" borderId="0" xfId="0" applyNumberFormat="1" applyFont="1" applyAlignment="1">
      <alignment horizontal="center" vertical="center"/>
    </xf>
    <xf numFmtId="0" fontId="0" fillId="0" borderId="0" xfId="23" applyNumberFormat="1" applyFont="1"/>
    <xf numFmtId="165" fontId="25" fillId="0" borderId="0" xfId="0" applyNumberFormat="1" applyFont="1" applyFill="1" applyBorder="1"/>
    <xf numFmtId="3" fontId="29" fillId="0" borderId="0" xfId="0" applyNumberFormat="1" applyFont="1" applyFill="1" applyBorder="1" applyAlignment="1">
      <alignment horizontal="right"/>
    </xf>
    <xf numFmtId="3" fontId="25" fillId="0" borderId="0" xfId="0" applyNumberFormat="1" applyFont="1" applyFill="1" applyBorder="1" applyAlignment="1">
      <alignment horizontal="right"/>
    </xf>
    <xf numFmtId="0" fontId="54" fillId="0" borderId="0" xfId="21" applyFont="1" applyFill="1" applyBorder="1"/>
    <xf numFmtId="1" fontId="6" fillId="0" borderId="0" xfId="21" applyNumberFormat="1"/>
    <xf numFmtId="0" fontId="23" fillId="0" borderId="0" xfId="21" applyFont="1" applyBorder="1" applyAlignment="1">
      <alignment horizontal="right"/>
    </xf>
    <xf numFmtId="0" fontId="2" fillId="0" borderId="0" xfId="21" applyFont="1" applyBorder="1"/>
    <xf numFmtId="166" fontId="2" fillId="0" borderId="0" xfId="21" applyNumberFormat="1" applyFont="1" applyBorder="1"/>
    <xf numFmtId="166" fontId="16" fillId="0" borderId="29" xfId="21" applyNumberFormat="1" applyFont="1" applyFill="1" applyBorder="1" applyAlignment="1">
      <alignment horizontal="center" vertical="center"/>
    </xf>
    <xf numFmtId="0" fontId="2" fillId="0" borderId="0" xfId="21" applyFont="1"/>
    <xf numFmtId="2" fontId="6" fillId="0" borderId="0" xfId="21" applyNumberFormat="1"/>
    <xf numFmtId="166" fontId="2" fillId="0" borderId="0" xfId="21" applyNumberFormat="1" applyFont="1"/>
    <xf numFmtId="0" fontId="35" fillId="0" borderId="34" xfId="0" applyFont="1" applyBorder="1"/>
    <xf numFmtId="0" fontId="35" fillId="0" borderId="35" xfId="0" applyFont="1" applyBorder="1" applyAlignment="1">
      <alignment horizontal="left"/>
    </xf>
    <xf numFmtId="0" fontId="35" fillId="0" borderId="36" xfId="0" applyFont="1" applyBorder="1"/>
    <xf numFmtId="0" fontId="2" fillId="0" borderId="0" xfId="21" applyFont="1" applyBorder="1" applyAlignment="1">
      <alignment horizontal="right"/>
    </xf>
    <xf numFmtId="0" fontId="2" fillId="0" borderId="31" xfId="21" applyFont="1" applyBorder="1"/>
    <xf numFmtId="0" fontId="2" fillId="0" borderId="27" xfId="21" applyFont="1" applyBorder="1"/>
    <xf numFmtId="0" fontId="2" fillId="0" borderId="11" xfId="21" applyFont="1" applyBorder="1" applyAlignment="1">
      <alignment horizontal="center" vertical="center"/>
    </xf>
    <xf numFmtId="0" fontId="2" fillId="0" borderId="29" xfId="21" applyFont="1" applyBorder="1" applyAlignment="1">
      <alignment horizontal="center" vertical="center"/>
    </xf>
    <xf numFmtId="0" fontId="2" fillId="0" borderId="29" xfId="21" applyFont="1" applyBorder="1" applyAlignment="1">
      <alignment horizontal="left"/>
    </xf>
    <xf numFmtId="0" fontId="2" fillId="0" borderId="0" xfId="21" applyFont="1" applyBorder="1" applyAlignment="1">
      <alignment horizontal="right" vertical="center" wrapText="1"/>
    </xf>
    <xf numFmtId="1" fontId="6" fillId="0" borderId="0" xfId="21" applyNumberFormat="1" applyBorder="1"/>
    <xf numFmtId="0" fontId="23" fillId="0" borderId="38" xfId="21" applyFont="1" applyBorder="1" applyAlignment="1">
      <alignment horizontal="center" vertical="center"/>
    </xf>
    <xf numFmtId="0" fontId="23" fillId="0" borderId="39" xfId="21" applyFont="1" applyBorder="1"/>
    <xf numFmtId="3" fontId="16" fillId="0" borderId="40" xfId="21" applyNumberFormat="1" applyFont="1" applyFill="1" applyBorder="1" applyAlignment="1">
      <alignment horizontal="center" vertical="center"/>
    </xf>
    <xf numFmtId="3" fontId="16" fillId="0" borderId="41" xfId="21" applyNumberFormat="1" applyFont="1" applyFill="1" applyBorder="1" applyAlignment="1">
      <alignment horizontal="center" vertical="center"/>
    </xf>
    <xf numFmtId="0" fontId="55" fillId="0" borderId="0" xfId="21" applyFont="1" applyBorder="1" applyAlignment="1">
      <alignment horizontal="right"/>
    </xf>
    <xf numFmtId="0" fontId="23" fillId="0" borderId="0" xfId="21" applyFont="1" applyBorder="1" applyAlignment="1">
      <alignment horizontal="right" vertical="center" wrapText="1"/>
    </xf>
    <xf numFmtId="169" fontId="6" fillId="0" borderId="0" xfId="24" applyNumberFormat="1" applyFont="1"/>
    <xf numFmtId="169" fontId="16" fillId="0" borderId="26" xfId="24" applyNumberFormat="1" applyFont="1" applyFill="1" applyBorder="1" applyAlignment="1">
      <alignment horizontal="center" vertical="center"/>
    </xf>
    <xf numFmtId="169" fontId="16" fillId="0" borderId="32" xfId="24" applyNumberFormat="1" applyFont="1" applyFill="1" applyBorder="1" applyAlignment="1">
      <alignment horizontal="center" vertical="center"/>
    </xf>
    <xf numFmtId="169" fontId="16" fillId="0" borderId="1" xfId="24" applyNumberFormat="1" applyFont="1" applyFill="1" applyBorder="1" applyAlignment="1">
      <alignment horizontal="center" vertical="center"/>
    </xf>
    <xf numFmtId="169" fontId="16" fillId="0" borderId="0" xfId="24" applyNumberFormat="1" applyFont="1" applyFill="1" applyBorder="1" applyAlignment="1">
      <alignment horizontal="center" vertical="center"/>
    </xf>
    <xf numFmtId="169" fontId="16" fillId="0" borderId="29" xfId="24" applyNumberFormat="1" applyFont="1" applyFill="1" applyBorder="1" applyAlignment="1">
      <alignment horizontal="center" vertical="center"/>
    </xf>
    <xf numFmtId="169" fontId="38" fillId="0" borderId="0" xfId="24" applyNumberFormat="1" applyFont="1" applyFill="1" applyBorder="1" applyAlignment="1">
      <alignment horizontal="center"/>
    </xf>
    <xf numFmtId="169" fontId="16" fillId="0" borderId="33" xfId="24" applyNumberFormat="1" applyFont="1" applyFill="1" applyBorder="1" applyAlignment="1">
      <alignment horizontal="center" vertical="center"/>
    </xf>
    <xf numFmtId="169" fontId="6" fillId="0" borderId="0" xfId="24" applyNumberFormat="1" applyFont="1" applyBorder="1"/>
    <xf numFmtId="0" fontId="23" fillId="0" borderId="29" xfId="21" applyFont="1" applyBorder="1" applyAlignment="1">
      <alignment horizontal="left"/>
    </xf>
    <xf numFmtId="0" fontId="23" fillId="0" borderId="31" xfId="21" applyFont="1" applyBorder="1"/>
    <xf numFmtId="0" fontId="23" fillId="0" borderId="42" xfId="21" applyFont="1" applyBorder="1"/>
    <xf numFmtId="0" fontId="26" fillId="0" borderId="0" xfId="21" applyFont="1" applyFill="1" applyBorder="1" applyAlignment="1">
      <alignment horizontal="right"/>
    </xf>
    <xf numFmtId="0" fontId="2" fillId="0" borderId="0" xfId="21" applyFont="1" applyFill="1" applyBorder="1" applyAlignment="1">
      <alignment horizontal="right"/>
    </xf>
    <xf numFmtId="0" fontId="0" fillId="0" borderId="0" xfId="0" applyFill="1" applyBorder="1" applyAlignment="1">
      <alignment horizontal="center" vertical="center" wrapText="1"/>
    </xf>
    <xf numFmtId="0" fontId="19" fillId="0" borderId="0" xfId="21" applyFont="1" applyFill="1" applyBorder="1" applyAlignment="1">
      <alignment horizontal="center" vertical="center" wrapText="1"/>
    </xf>
    <xf numFmtId="169" fontId="42" fillId="0" borderId="1" xfId="24" applyNumberFormat="1" applyFont="1" applyFill="1" applyBorder="1" applyAlignment="1">
      <alignment horizontal="center" vertical="center"/>
    </xf>
    <xf numFmtId="166" fontId="42" fillId="0" borderId="1" xfId="21" applyNumberFormat="1" applyFont="1" applyFill="1" applyBorder="1" applyAlignment="1">
      <alignment horizontal="center" vertical="center"/>
    </xf>
    <xf numFmtId="0" fontId="1" fillId="0" borderId="0" xfId="21" applyFont="1" applyBorder="1" applyAlignment="1">
      <alignment horizontal="left"/>
    </xf>
    <xf numFmtId="0" fontId="1" fillId="0" borderId="37" xfId="21" applyFont="1" applyBorder="1" applyAlignment="1">
      <alignment horizontal="left"/>
    </xf>
    <xf numFmtId="169" fontId="3" fillId="0" borderId="0" xfId="21" applyNumberFormat="1" applyFont="1"/>
    <xf numFmtId="169" fontId="6" fillId="0" borderId="0" xfId="21" applyNumberFormat="1"/>
    <xf numFmtId="0" fontId="56" fillId="0" borderId="0" xfId="0" applyFont="1" applyBorder="1" applyAlignment="1">
      <alignment horizontal="right"/>
    </xf>
    <xf numFmtId="0" fontId="57" fillId="0" borderId="0" xfId="21" applyFont="1" applyFill="1" applyBorder="1"/>
    <xf numFmtId="3" fontId="35" fillId="0" borderId="31" xfId="0" applyNumberFormat="1" applyFont="1" applyBorder="1"/>
    <xf numFmtId="3" fontId="35" fillId="0" borderId="29" xfId="0" applyNumberFormat="1" applyFont="1" applyBorder="1"/>
    <xf numFmtId="3" fontId="56" fillId="0" borderId="0" xfId="0" applyNumberFormat="1" applyFont="1" applyBorder="1"/>
    <xf numFmtId="3" fontId="35" fillId="0" borderId="35" xfId="0" applyNumberFormat="1" applyFont="1" applyBorder="1"/>
    <xf numFmtId="3" fontId="35" fillId="0" borderId="36" xfId="0" applyNumberFormat="1" applyFont="1" applyBorder="1"/>
    <xf numFmtId="3" fontId="35" fillId="0" borderId="34" xfId="0" applyNumberFormat="1" applyFont="1" applyBorder="1"/>
    <xf numFmtId="3" fontId="35" fillId="0" borderId="0" xfId="0" applyNumberFormat="1" applyFont="1" applyBorder="1"/>
    <xf numFmtId="0" fontId="0" fillId="0" borderId="0" xfId="0" applyFont="1" applyFill="1" applyAlignment="1">
      <alignment horizontal="left"/>
    </xf>
    <xf numFmtId="0" fontId="50" fillId="0" borderId="0" xfId="0" applyFont="1" applyFill="1" applyAlignment="1">
      <alignment horizontal="left" vertical="top" wrapText="1"/>
    </xf>
    <xf numFmtId="0" fontId="23"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Border="1" applyAlignment="1">
      <alignment horizontal="left" vertical="top" wrapText="1"/>
    </xf>
    <xf numFmtId="0" fontId="19" fillId="3" borderId="10" xfId="21" applyFont="1" applyFill="1" applyBorder="1" applyAlignment="1">
      <alignment horizontal="center" vertical="center" wrapText="1"/>
    </xf>
    <xf numFmtId="0" fontId="19" fillId="3" borderId="4" xfId="21" applyFont="1" applyFill="1" applyBorder="1" applyAlignment="1">
      <alignment horizontal="center" vertical="center" wrapText="1"/>
    </xf>
    <xf numFmtId="0" fontId="24" fillId="2" borderId="27" xfId="21" applyFont="1" applyFill="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23" fillId="0" borderId="0" xfId="21" applyFont="1" applyBorder="1" applyAlignment="1">
      <alignment horizontal="center" vertical="center"/>
    </xf>
    <xf numFmtId="0" fontId="23" fillId="0" borderId="31" xfId="21" applyFont="1" applyBorder="1" applyAlignment="1">
      <alignment horizontal="center" vertical="center"/>
    </xf>
    <xf numFmtId="0" fontId="23" fillId="0" borderId="29" xfId="21" applyFont="1" applyBorder="1" applyAlignment="1">
      <alignment horizontal="center" vertical="center"/>
    </xf>
    <xf numFmtId="0" fontId="22"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19" xfId="0" applyFont="1" applyFill="1" applyBorder="1" applyAlignment="1">
      <alignment horizontal="center" vertical="center" wrapText="1"/>
    </xf>
    <xf numFmtId="0" fontId="24" fillId="2" borderId="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32" fillId="2" borderId="15"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5" xfId="0" applyFont="1" applyFill="1" applyBorder="1" applyAlignment="1">
      <alignment horizontal="center" vertical="center"/>
    </xf>
    <xf numFmtId="0" fontId="19" fillId="3" borderId="11" xfId="21" applyFont="1" applyFill="1" applyBorder="1" applyAlignment="1">
      <alignment horizontal="center" vertical="center" wrapText="1"/>
    </xf>
    <xf numFmtId="0" fontId="19" fillId="3" borderId="9" xfId="21" applyFont="1" applyFill="1" applyBorder="1" applyAlignment="1">
      <alignment horizontal="center" vertical="center" wrapText="1"/>
    </xf>
    <xf numFmtId="0" fontId="19" fillId="3" borderId="5" xfId="21" applyFont="1" applyFill="1" applyBorder="1" applyAlignment="1">
      <alignment horizontal="center" vertical="center" wrapText="1"/>
    </xf>
    <xf numFmtId="0" fontId="19" fillId="3" borderId="3" xfId="21" applyFont="1" applyFill="1" applyBorder="1" applyAlignment="1">
      <alignment horizontal="center" vertical="center" wrapText="1"/>
    </xf>
    <xf numFmtId="0" fontId="2" fillId="0" borderId="31" xfId="21" applyFont="1" applyBorder="1" applyAlignment="1">
      <alignment horizontal="center" vertical="center"/>
    </xf>
    <xf numFmtId="0" fontId="2" fillId="0" borderId="0" xfId="21" applyFont="1" applyBorder="1" applyAlignment="1">
      <alignment horizontal="center" vertical="center"/>
    </xf>
    <xf numFmtId="0" fontId="26" fillId="0" borderId="0" xfId="0" applyFont="1" applyBorder="1" applyAlignment="1">
      <alignment horizontal="left" vertical="top" wrapText="1"/>
    </xf>
    <xf numFmtId="0" fontId="0" fillId="0" borderId="16" xfId="0" applyFill="1" applyBorder="1" applyAlignment="1">
      <alignment horizontal="center" vertical="center" wrapText="1"/>
    </xf>
    <xf numFmtId="0" fontId="0" fillId="0" borderId="3" xfId="0" applyFill="1" applyBorder="1" applyAlignment="1">
      <alignment horizontal="center" vertical="center" wrapText="1"/>
    </xf>
    <xf numFmtId="0" fontId="19" fillId="0" borderId="5" xfId="21" applyFont="1" applyFill="1" applyBorder="1" applyAlignment="1">
      <alignment horizontal="center" vertical="center" wrapText="1"/>
    </xf>
    <xf numFmtId="0" fontId="19" fillId="0" borderId="3" xfId="21" applyFont="1" applyFill="1" applyBorder="1" applyAlignment="1">
      <alignment horizontal="center" vertical="center" wrapText="1"/>
    </xf>
    <xf numFmtId="0" fontId="2" fillId="0" borderId="0" xfId="21" applyFont="1" applyFill="1" applyBorder="1" applyAlignment="1">
      <alignment horizontal="center" vertical="center"/>
    </xf>
  </cellXfs>
  <cellStyles count="25">
    <cellStyle name="Lien hypertexte" xfId="13" builtinId="8"/>
    <cellStyle name="Milliers" xfId="24" builtinId="3"/>
    <cellStyle name="Milliers 2" xfId="2" xr:uid="{00000000-0005-0000-0000-000001000000}"/>
    <cellStyle name="Milliers 2 2" xfId="8" xr:uid="{00000000-0005-0000-0000-000002000000}"/>
    <cellStyle name="Milliers 2 3" xfId="15" xr:uid="{00000000-0005-0000-0000-000003000000}"/>
    <cellStyle name="Milliers 3" xfId="5" xr:uid="{00000000-0005-0000-0000-000004000000}"/>
    <cellStyle name="Milliers 3 2" xfId="11" xr:uid="{00000000-0005-0000-0000-000005000000}"/>
    <cellStyle name="Milliers 3 3" xfId="18" xr:uid="{00000000-0005-0000-0000-000006000000}"/>
    <cellStyle name="Normal" xfId="0" builtinId="0"/>
    <cellStyle name="Normal 2" xfId="1" xr:uid="{00000000-0005-0000-0000-000008000000}"/>
    <cellStyle name="Normal 2 2" xfId="7" xr:uid="{00000000-0005-0000-0000-000009000000}"/>
    <cellStyle name="Normal 2 3" xfId="14" xr:uid="{00000000-0005-0000-0000-00000A000000}"/>
    <cellStyle name="Normal 3" xfId="4" xr:uid="{00000000-0005-0000-0000-00000B000000}"/>
    <cellStyle name="Normal 3 2" xfId="10" xr:uid="{00000000-0005-0000-0000-00000C000000}"/>
    <cellStyle name="Normal 3 3" xfId="17" xr:uid="{00000000-0005-0000-0000-00000D000000}"/>
    <cellStyle name="Normal 4" xfId="20" xr:uid="{00000000-0005-0000-0000-00000E000000}"/>
    <cellStyle name="Normal 5" xfId="21" xr:uid="{00000000-0005-0000-0000-00000F000000}"/>
    <cellStyle name="Normal 5 2" xfId="22" xr:uid="{00000000-0005-0000-0000-000010000000}"/>
    <cellStyle name="Pourcentage" xfId="23" builtinId="5"/>
    <cellStyle name="Pourcentage 2" xfId="3" xr:uid="{00000000-0005-0000-0000-000012000000}"/>
    <cellStyle name="Pourcentage 2 2" xfId="9" xr:uid="{00000000-0005-0000-0000-000013000000}"/>
    <cellStyle name="Pourcentage 2 3" xfId="16" xr:uid="{00000000-0005-0000-0000-000014000000}"/>
    <cellStyle name="Pourcentage 3" xfId="6" xr:uid="{00000000-0005-0000-0000-000015000000}"/>
    <cellStyle name="Pourcentage 3 2" xfId="12" xr:uid="{00000000-0005-0000-0000-000016000000}"/>
    <cellStyle name="Pourcentage 3 3" xfId="19" xr:uid="{00000000-0005-0000-0000-000017000000}"/>
  </cellStyles>
  <dxfs count="0"/>
  <tableStyles count="0" defaultTableStyle="TableStyleMedium2" defaultPivotStyle="PivotStyleLight16"/>
  <colors>
    <mruColors>
      <color rgb="FF000080"/>
      <color rgb="FF333399"/>
      <color rgb="FF1F497D"/>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85725</xdr:rowOff>
    </xdr:from>
    <xdr:to>
      <xdr:col>6</xdr:col>
      <xdr:colOff>523875</xdr:colOff>
      <xdr:row>24</xdr:row>
      <xdr:rowOff>180975</xdr:rowOff>
    </xdr:to>
    <xdr:pic>
      <xdr:nvPicPr>
        <xdr:cNvPr id="2" name="Image 1">
          <a:extLst>
            <a:ext uri="{FF2B5EF4-FFF2-40B4-BE49-F238E27FC236}">
              <a16:creationId xmlns:a16="http://schemas.microsoft.com/office/drawing/2014/main" id="{887A0CC7-D238-7A17-F11E-413E1502FE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81025"/>
          <a:ext cx="7800975" cy="4419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2"/>
  <sheetViews>
    <sheetView tabSelected="1" workbookViewId="0">
      <selection activeCell="A2" sqref="A2"/>
    </sheetView>
  </sheetViews>
  <sheetFormatPr baseColWidth="10" defaultRowHeight="15" x14ac:dyDescent="0.25"/>
  <cols>
    <col min="1" max="1" width="11" style="107"/>
    <col min="2" max="2" width="106.875" style="107" customWidth="1"/>
    <col min="3" max="16384" width="11" style="107"/>
  </cols>
  <sheetData>
    <row r="2" spans="1:4" ht="18.75" x14ac:dyDescent="0.3">
      <c r="A2" s="108" t="s">
        <v>106</v>
      </c>
      <c r="B2" s="109"/>
      <c r="C2" s="110"/>
      <c r="D2" s="110"/>
    </row>
    <row r="3" spans="1:4" x14ac:dyDescent="0.25">
      <c r="A3" s="6"/>
      <c r="B3" s="109"/>
      <c r="C3" s="110"/>
      <c r="D3" s="110"/>
    </row>
    <row r="4" spans="1:4" x14ac:dyDescent="0.25">
      <c r="A4" s="111" t="s">
        <v>107</v>
      </c>
      <c r="B4" s="103" t="str">
        <f>'Tableau 1'!A1</f>
        <v>Effectifs par secteur et sexe en BUT (France métropolitaine + DROM)</v>
      </c>
      <c r="C4" s="112"/>
      <c r="D4" s="112"/>
    </row>
    <row r="5" spans="1:4" x14ac:dyDescent="0.25">
      <c r="A5" s="111" t="s">
        <v>108</v>
      </c>
      <c r="B5" s="103" t="str">
        <f>'Tableau 2'!A1</f>
        <v>Évolutions des effectifs préparant un BUT (France métropolitaine + DROM)</v>
      </c>
      <c r="C5" s="112"/>
      <c r="D5" s="112"/>
    </row>
    <row r="6" spans="1:4" x14ac:dyDescent="0.25">
      <c r="A6" s="111" t="s">
        <v>109</v>
      </c>
      <c r="B6" s="103" t="str">
        <f>'Tableau 3'!A1</f>
        <v>Origine des nouveaux entrants en première année préparant un BUT en 2025-2026 (France métropolitaine + DROM)</v>
      </c>
      <c r="C6" s="112"/>
      <c r="D6" s="112"/>
    </row>
    <row r="7" spans="1:4" x14ac:dyDescent="0.25">
      <c r="A7" s="111" t="s">
        <v>110</v>
      </c>
      <c r="B7" s="114" t="str">
        <f>'Tableau 4'!A1</f>
        <v xml:space="preserve">Parcours des inscrits en BUT2 (2022-2023) /inscrits en DUT2 (2021-2022) sur 2 ans (en %) </v>
      </c>
      <c r="C7" s="112"/>
      <c r="D7" s="112"/>
    </row>
    <row r="8" spans="1:4" x14ac:dyDescent="0.25">
      <c r="A8" s="111"/>
      <c r="B8" s="104"/>
      <c r="C8" s="112"/>
      <c r="D8" s="112"/>
    </row>
    <row r="9" spans="1:4" x14ac:dyDescent="0.25">
      <c r="A9" s="111" t="s">
        <v>111</v>
      </c>
      <c r="B9" s="103" t="str">
        <f>'Annexe 1'!A1</f>
        <v>Répartition des inscriptions en BUT en 2024-2025 et 2025-2026 par académie et région académique (France métropolitaine + DROM)</v>
      </c>
      <c r="C9" s="112"/>
      <c r="D9" s="112"/>
    </row>
    <row r="10" spans="1:4" x14ac:dyDescent="0.25">
      <c r="A10" s="111" t="s">
        <v>112</v>
      </c>
      <c r="B10" s="103" t="str">
        <f>'Annexe 2'!A1</f>
        <v>Répartition des effectifs de nouveaux entrants préparant un BUT en 2025-2026 (France métropolitaine + DROM)</v>
      </c>
      <c r="C10" s="112"/>
      <c r="D10" s="112"/>
    </row>
    <row r="11" spans="1:4" x14ac:dyDescent="0.25">
      <c r="A11" s="111" t="s">
        <v>113</v>
      </c>
      <c r="B11" s="103" t="str">
        <f>'Annexe 3'!A1</f>
        <v>Origine scolaire des nouveaux entrants en 1ère année de DUT/BUT de 2008 à 2025 (France métropolitaine + DROM)</v>
      </c>
      <c r="C11" s="112"/>
      <c r="D11" s="112"/>
    </row>
    <row r="12" spans="1:4" x14ac:dyDescent="0.25">
      <c r="A12" s="111" t="s">
        <v>114</v>
      </c>
      <c r="B12" s="103" t="str">
        <f>'Annexe 4'!A1</f>
        <v>Répartition des étudiants en apprentissage en BUT par spécialité en 2024-2025 et en 2025-2026</v>
      </c>
      <c r="C12" s="112"/>
      <c r="D12" s="112"/>
    </row>
    <row r="13" spans="1:4" x14ac:dyDescent="0.25">
      <c r="A13" s="111" t="s">
        <v>118</v>
      </c>
      <c r="B13" s="103" t="str">
        <f>'Annexe 5'!A1</f>
        <v>Profil des diplômés de BUT à la session 2024 (France métropolitaine + DROM)</v>
      </c>
      <c r="C13" s="112"/>
      <c r="D13" s="112"/>
    </row>
    <row r="14" spans="1:4" x14ac:dyDescent="0.25">
      <c r="A14" s="111" t="s">
        <v>119</v>
      </c>
      <c r="B14" s="103" t="str">
        <f>'Annexe 6'!A1</f>
        <v xml:space="preserve">Parcours des inscrits en BUT2 (2022-2023) /inscrits en DUT2 (2021-2022) sur 2 ans (en effectifs) </v>
      </c>
      <c r="C14" s="112"/>
      <c r="D14" s="112"/>
    </row>
    <row r="15" spans="1:4" x14ac:dyDescent="0.25">
      <c r="A15" s="111" t="s">
        <v>235</v>
      </c>
      <c r="B15" s="103" t="str">
        <f>'Annexe 7'!A1</f>
        <v>Situation 2 ans après une inscription en 2ème année de BUT ou DUT</v>
      </c>
      <c r="C15" s="112"/>
      <c r="D15" s="112"/>
    </row>
    <row r="16" spans="1:4" x14ac:dyDescent="0.25">
      <c r="A16" s="111"/>
      <c r="B16" s="103"/>
      <c r="C16" s="112"/>
      <c r="D16" s="112"/>
    </row>
    <row r="17" spans="1:4" x14ac:dyDescent="0.25">
      <c r="A17" s="104"/>
      <c r="B17" s="104"/>
      <c r="C17" s="110"/>
      <c r="D17" s="110"/>
    </row>
    <row r="18" spans="1:4" x14ac:dyDescent="0.25">
      <c r="A18" s="240" t="s">
        <v>156</v>
      </c>
      <c r="B18" s="240"/>
    </row>
    <row r="22" spans="1:4" x14ac:dyDescent="0.25">
      <c r="B22" s="107" t="s">
        <v>155</v>
      </c>
    </row>
  </sheetData>
  <mergeCells count="1">
    <mergeCell ref="A18:B18"/>
  </mergeCells>
  <hyperlinks>
    <hyperlink ref="B4" location="'Tableau 1'!A1" display="Effectifs par secteur et sexe en IUT (France métropolitaine + DOM)" xr:uid="{00000000-0004-0000-0000-000000000000}"/>
    <hyperlink ref="B5" location="'Tableau 2'!A1" display="Évolutions des effectifs en IUT (France métropolitaine + DOM)" xr:uid="{00000000-0004-0000-0000-000001000000}"/>
    <hyperlink ref="B6" location="'Tableau 3'!A1" display="Origine des nouveaux entrants en IUT en 2018-2019 (France métropolitaine + DOM)" xr:uid="{00000000-0004-0000-0000-000002000000}"/>
    <hyperlink ref="B9" location="'Annexe 1'!A1" display="Répartition des inscriptions en DUT en 2018-2019 par académie et région académique (France métropolitaine + DOM)" xr:uid="{00000000-0004-0000-0000-000003000000}"/>
    <hyperlink ref="B10" location="'Annexe 2'!A1" display="Répartition des effectifs de nouveaux entrants préparant un DUT en 2018-2019 (France métropolitaine + DOM)" xr:uid="{00000000-0004-0000-0000-000004000000}"/>
    <hyperlink ref="B11" location="'Annexe 3'!A1" display="Origine scolaire des nouveaux entrants en 1ère année de DUT de 2008 à 2018 (France métropolitaine + DOM)" xr:uid="{00000000-0004-0000-0000-000005000000}"/>
    <hyperlink ref="B12" location="'Annexe 4'!A1" display="Répartition des étudiants en apprentissage en Diplôme Universitaire de Technologie par spécialité en 2017-2018 et 2018-2019" xr:uid="{00000000-0004-0000-0000-000006000000}"/>
    <hyperlink ref="B7" location="'Tableau 4'!A1" display="'Tableau 4'!A1" xr:uid="{00000000-0004-0000-0000-000009000000}"/>
    <hyperlink ref="B13" location="'Annexe 4'!A1" display="Répartition des étudiants en apprentissage en Diplôme Universitaire de Technologie par spécialité en 2017-2018 et 2018-2019" xr:uid="{A200E2DA-6914-479F-AF0D-4CDCBA408E63}"/>
    <hyperlink ref="B14" location="'Annexe 4'!A1" display="Répartition des étudiants en apprentissage en Diplôme Universitaire de Technologie par spécialité en 2017-2018 et 2018-2019" xr:uid="{EF196437-E906-4F08-87E4-920810E50F3C}"/>
    <hyperlink ref="B15" location="'Annexe 4'!A1" display="Répartition des étudiants en apprentissage en Diplôme Universitaire de Technologie par spécialité en 2017-2018 et 2018-2019" xr:uid="{901E9168-BB55-4D8E-9A61-AA634C1BCCA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D679-3420-4AC4-8EB7-967078B428EB}">
  <dimension ref="A1:D20"/>
  <sheetViews>
    <sheetView workbookViewId="0">
      <selection activeCell="A3" sqref="A3"/>
    </sheetView>
  </sheetViews>
  <sheetFormatPr baseColWidth="10" defaultRowHeight="15" x14ac:dyDescent="0.25"/>
  <cols>
    <col min="1" max="1" width="27.25" customWidth="1"/>
  </cols>
  <sheetData>
    <row r="1" spans="1:4" x14ac:dyDescent="0.25">
      <c r="A1" s="24" t="s">
        <v>188</v>
      </c>
      <c r="B1" s="24"/>
    </row>
    <row r="2" spans="1:4" s="6" customFormat="1" x14ac:dyDescent="0.25">
      <c r="A2" s="22" t="s">
        <v>138</v>
      </c>
    </row>
    <row r="3" spans="1:4" x14ac:dyDescent="0.25">
      <c r="A3" s="75" t="s">
        <v>131</v>
      </c>
    </row>
    <row r="4" spans="1:4" x14ac:dyDescent="0.25">
      <c r="A4" s="161" t="s">
        <v>183</v>
      </c>
      <c r="B4" s="161" t="s">
        <v>184</v>
      </c>
      <c r="C4" s="161" t="s">
        <v>185</v>
      </c>
      <c r="D4" s="161" t="s">
        <v>186</v>
      </c>
    </row>
    <row r="5" spans="1:4" ht="15.75" thickBot="1" x14ac:dyDescent="0.3">
      <c r="A5" s="160" t="s">
        <v>2</v>
      </c>
      <c r="B5" s="81">
        <v>36737</v>
      </c>
      <c r="C5" s="81">
        <v>15121</v>
      </c>
      <c r="D5" s="81">
        <v>21616</v>
      </c>
    </row>
    <row r="6" spans="1:4" x14ac:dyDescent="0.25">
      <c r="A6" s="162" t="s">
        <v>209</v>
      </c>
      <c r="B6" s="233">
        <v>15384</v>
      </c>
      <c r="C6" s="233">
        <v>3869</v>
      </c>
      <c r="D6" s="233">
        <v>11515</v>
      </c>
    </row>
    <row r="7" spans="1:4" ht="15.75" thickBot="1" x14ac:dyDescent="0.3">
      <c r="A7" s="163" t="s">
        <v>210</v>
      </c>
      <c r="B7" s="234">
        <v>21353</v>
      </c>
      <c r="C7" s="234">
        <v>11252</v>
      </c>
      <c r="D7" s="234">
        <v>10101</v>
      </c>
    </row>
    <row r="8" spans="1:4" x14ac:dyDescent="0.25">
      <c r="A8" s="162" t="s">
        <v>204</v>
      </c>
      <c r="B8" s="233">
        <v>23640</v>
      </c>
      <c r="C8" s="233">
        <v>10161</v>
      </c>
      <c r="D8" s="233">
        <v>13479</v>
      </c>
    </row>
    <row r="9" spans="1:4" x14ac:dyDescent="0.25">
      <c r="A9" s="231" t="s">
        <v>205</v>
      </c>
      <c r="B9" s="235">
        <v>17711</v>
      </c>
      <c r="C9" s="235">
        <v>7443</v>
      </c>
      <c r="D9" s="235">
        <v>10268</v>
      </c>
    </row>
    <row r="10" spans="1:4" x14ac:dyDescent="0.25">
      <c r="A10" s="231" t="s">
        <v>206</v>
      </c>
      <c r="B10" s="235">
        <v>1697</v>
      </c>
      <c r="C10" s="235">
        <v>145</v>
      </c>
      <c r="D10" s="235">
        <v>1552</v>
      </c>
    </row>
    <row r="11" spans="1:4" x14ac:dyDescent="0.25">
      <c r="A11" s="231" t="s">
        <v>207</v>
      </c>
      <c r="B11" s="235">
        <v>454</v>
      </c>
      <c r="C11" s="235">
        <v>48</v>
      </c>
      <c r="D11" s="235">
        <v>406</v>
      </c>
    </row>
    <row r="12" spans="1:4" x14ac:dyDescent="0.25">
      <c r="A12" s="231" t="s">
        <v>208</v>
      </c>
      <c r="B12" s="235">
        <v>3778</v>
      </c>
      <c r="C12" s="235">
        <v>2525</v>
      </c>
      <c r="D12" s="235">
        <v>1253</v>
      </c>
    </row>
    <row r="13" spans="1:4" x14ac:dyDescent="0.25">
      <c r="A13" s="193" t="s">
        <v>211</v>
      </c>
      <c r="B13" s="236">
        <v>11532</v>
      </c>
      <c r="C13" s="236">
        <v>4206</v>
      </c>
      <c r="D13" s="236">
        <v>7326</v>
      </c>
    </row>
    <row r="14" spans="1:4" x14ac:dyDescent="0.25">
      <c r="A14" s="231" t="s">
        <v>212</v>
      </c>
      <c r="B14" s="235">
        <v>5635</v>
      </c>
      <c r="C14" s="235">
        <v>93</v>
      </c>
      <c r="D14" s="235">
        <v>5542</v>
      </c>
    </row>
    <row r="15" spans="1:4" x14ac:dyDescent="0.25">
      <c r="A15" s="231" t="s">
        <v>213</v>
      </c>
      <c r="B15" s="235">
        <v>5897</v>
      </c>
      <c r="C15" s="235">
        <v>4113</v>
      </c>
      <c r="D15" s="235">
        <v>1784</v>
      </c>
    </row>
    <row r="16" spans="1:4" x14ac:dyDescent="0.25">
      <c r="A16" s="194" t="s">
        <v>214</v>
      </c>
      <c r="B16" s="237">
        <v>616</v>
      </c>
      <c r="C16" s="237">
        <v>223</v>
      </c>
      <c r="D16" s="237">
        <v>393</v>
      </c>
    </row>
    <row r="17" spans="1:4" ht="15.75" thickBot="1" x14ac:dyDescent="0.3">
      <c r="A17" s="192" t="s">
        <v>215</v>
      </c>
      <c r="B17" s="238">
        <v>949</v>
      </c>
      <c r="C17" s="238">
        <v>531</v>
      </c>
      <c r="D17" s="238">
        <v>418</v>
      </c>
    </row>
    <row r="18" spans="1:4" x14ac:dyDescent="0.25">
      <c r="A18" s="162" t="s">
        <v>216</v>
      </c>
      <c r="B18" s="233">
        <v>34671</v>
      </c>
      <c r="C18" s="233">
        <v>14206</v>
      </c>
      <c r="D18" s="233">
        <v>20465</v>
      </c>
    </row>
    <row r="19" spans="1:4" x14ac:dyDescent="0.25">
      <c r="A19" s="164" t="s">
        <v>217</v>
      </c>
      <c r="B19" s="239">
        <v>437</v>
      </c>
      <c r="C19" s="239">
        <v>139</v>
      </c>
      <c r="D19" s="239">
        <v>298</v>
      </c>
    </row>
    <row r="20" spans="1:4" ht="15.75" thickBot="1" x14ac:dyDescent="0.3">
      <c r="A20" s="163" t="s">
        <v>218</v>
      </c>
      <c r="B20" s="234">
        <v>1629</v>
      </c>
      <c r="C20" s="234">
        <v>776</v>
      </c>
      <c r="D20" s="234">
        <v>853</v>
      </c>
    </row>
  </sheetData>
  <hyperlinks>
    <hyperlink ref="A3" location="Sommaire!A1" display="Retour au sommaire" xr:uid="{68D4EFFE-1F23-497B-9399-1C15B9E9A5BB}"/>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F00E-C47C-49F2-A13F-4883CC6A0633}">
  <dimension ref="A1:J35"/>
  <sheetViews>
    <sheetView showGridLines="0" zoomScaleNormal="100" workbookViewId="0">
      <selection activeCell="A2" sqref="A2"/>
    </sheetView>
  </sheetViews>
  <sheetFormatPr baseColWidth="10" defaultColWidth="11" defaultRowHeight="20.100000000000001" customHeight="1" x14ac:dyDescent="0.25"/>
  <cols>
    <col min="1" max="1" width="12.625" style="9" customWidth="1"/>
    <col min="2" max="2" width="33.25" style="9" customWidth="1"/>
    <col min="3" max="3" width="12.625" style="209" customWidth="1"/>
    <col min="4" max="4" width="12.625" style="9" customWidth="1"/>
    <col min="5" max="5" width="12.625" style="209" customWidth="1"/>
    <col min="6" max="6" width="12.625" style="9" customWidth="1"/>
    <col min="7" max="16384" width="11" style="9"/>
  </cols>
  <sheetData>
    <row r="1" spans="1:10" ht="20.100000000000001" customHeight="1" x14ac:dyDescent="0.25">
      <c r="A1" s="24" t="s">
        <v>194</v>
      </c>
      <c r="B1" s="24"/>
    </row>
    <row r="2" spans="1:10" ht="20.100000000000001" customHeight="1" x14ac:dyDescent="0.25">
      <c r="A2" s="75" t="s">
        <v>131</v>
      </c>
      <c r="B2" s="75"/>
    </row>
    <row r="3" spans="1:10" ht="20.100000000000001" customHeight="1" x14ac:dyDescent="0.25">
      <c r="A3" s="249" t="s">
        <v>181</v>
      </c>
      <c r="B3" s="250"/>
      <c r="C3" s="275" t="s">
        <v>174</v>
      </c>
      <c r="D3" s="276"/>
      <c r="E3" s="275" t="s">
        <v>175</v>
      </c>
      <c r="F3" s="276"/>
    </row>
    <row r="4" spans="1:10" ht="15" x14ac:dyDescent="0.25">
      <c r="A4" s="251"/>
      <c r="B4" s="252"/>
      <c r="C4" s="277"/>
      <c r="D4" s="278"/>
      <c r="E4" s="277"/>
      <c r="F4" s="278"/>
    </row>
    <row r="5" spans="1:10" ht="14.25" customHeight="1" thickBot="1" x14ac:dyDescent="0.3">
      <c r="A5" s="198" t="s">
        <v>176</v>
      </c>
      <c r="B5" s="197" t="s">
        <v>29</v>
      </c>
      <c r="C5" s="210">
        <v>53673</v>
      </c>
      <c r="D5" s="154">
        <v>100</v>
      </c>
      <c r="E5" s="216">
        <v>46554</v>
      </c>
      <c r="F5" s="157">
        <v>100</v>
      </c>
      <c r="G5" s="229"/>
      <c r="H5" s="229"/>
      <c r="I5" s="35"/>
      <c r="J5" s="35"/>
    </row>
    <row r="6" spans="1:10" ht="16.5" customHeight="1" x14ac:dyDescent="0.25">
      <c r="A6" s="279" t="s">
        <v>179</v>
      </c>
      <c r="B6" s="196" t="s">
        <v>177</v>
      </c>
      <c r="C6" s="211">
        <v>41542</v>
      </c>
      <c r="D6" s="159">
        <v>77.400000000000006</v>
      </c>
      <c r="E6" s="211">
        <v>44077</v>
      </c>
      <c r="F6" s="159">
        <v>94.679297160286978</v>
      </c>
      <c r="G6" s="230"/>
      <c r="H6" s="230"/>
      <c r="I6" s="35"/>
      <c r="J6" s="35"/>
    </row>
    <row r="7" spans="1:10" ht="16.5" customHeight="1" x14ac:dyDescent="0.25">
      <c r="A7" s="280"/>
      <c r="B7" s="153" t="s">
        <v>199</v>
      </c>
      <c r="C7" s="225">
        <v>23808</v>
      </c>
      <c r="D7" s="226">
        <v>44.4</v>
      </c>
      <c r="E7" s="225">
        <v>39096</v>
      </c>
      <c r="F7" s="226">
        <v>84</v>
      </c>
      <c r="G7" s="230"/>
      <c r="H7" s="230"/>
      <c r="I7" s="35"/>
      <c r="J7" s="35"/>
    </row>
    <row r="8" spans="1:10" ht="16.5" customHeight="1" x14ac:dyDescent="0.25">
      <c r="A8" s="280"/>
      <c r="B8" s="153" t="s">
        <v>191</v>
      </c>
      <c r="C8" s="225">
        <v>6824</v>
      </c>
      <c r="D8" s="226">
        <v>12.7</v>
      </c>
      <c r="E8" s="225">
        <v>2192</v>
      </c>
      <c r="F8" s="226">
        <v>4.7</v>
      </c>
      <c r="H8" s="184"/>
      <c r="I8" s="35"/>
      <c r="J8" s="35"/>
    </row>
    <row r="9" spans="1:10" ht="16.5" customHeight="1" x14ac:dyDescent="0.25">
      <c r="A9" s="280"/>
      <c r="B9" s="153" t="s">
        <v>192</v>
      </c>
      <c r="C9" s="225">
        <v>3571</v>
      </c>
      <c r="D9" s="226">
        <v>6.7</v>
      </c>
      <c r="E9" s="225">
        <v>510</v>
      </c>
      <c r="F9" s="226">
        <v>1.1000000000000001</v>
      </c>
      <c r="H9" s="184"/>
      <c r="I9" s="35"/>
      <c r="J9" s="35"/>
    </row>
    <row r="10" spans="1:10" ht="16.5" customHeight="1" x14ac:dyDescent="0.25">
      <c r="A10" s="280"/>
      <c r="B10" s="153" t="s">
        <v>193</v>
      </c>
      <c r="C10" s="225">
        <v>7339</v>
      </c>
      <c r="D10" s="226">
        <v>13.7</v>
      </c>
      <c r="E10" s="225">
        <v>2279</v>
      </c>
      <c r="F10" s="226">
        <v>4.9000000000000004</v>
      </c>
      <c r="I10" s="35"/>
      <c r="J10" s="35"/>
    </row>
    <row r="11" spans="1:10" ht="17.25" customHeight="1" x14ac:dyDescent="0.25">
      <c r="A11" s="280"/>
      <c r="B11" s="195" t="s">
        <v>201</v>
      </c>
      <c r="C11" s="212">
        <v>35516</v>
      </c>
      <c r="D11" s="156">
        <v>66.2</v>
      </c>
      <c r="E11" s="212">
        <v>40642</v>
      </c>
      <c r="F11" s="156">
        <v>87.300768999441516</v>
      </c>
      <c r="H11" s="189"/>
      <c r="I11" s="35"/>
      <c r="J11" s="35"/>
    </row>
    <row r="12" spans="1:10" ht="17.25" customHeight="1" x14ac:dyDescent="0.25">
      <c r="A12" s="280"/>
      <c r="B12" s="153" t="s">
        <v>230</v>
      </c>
      <c r="C12" s="225">
        <v>12594</v>
      </c>
      <c r="D12" s="226">
        <v>23.5</v>
      </c>
      <c r="E12" s="225"/>
      <c r="F12" s="226"/>
      <c r="H12" s="189"/>
      <c r="I12" s="35"/>
      <c r="J12" s="35"/>
    </row>
    <row r="13" spans="1:10" ht="13.5" customHeight="1" x14ac:dyDescent="0.25">
      <c r="A13" s="280"/>
      <c r="B13" s="153" t="s">
        <v>231</v>
      </c>
      <c r="C13" s="225"/>
      <c r="D13" s="226"/>
      <c r="E13" s="225">
        <v>35280</v>
      </c>
      <c r="F13" s="226">
        <v>75.782961721871374</v>
      </c>
      <c r="H13" s="35"/>
      <c r="I13" s="35"/>
      <c r="J13" s="35"/>
    </row>
    <row r="14" spans="1:10" ht="18" customHeight="1" x14ac:dyDescent="0.25">
      <c r="A14" s="280"/>
      <c r="B14" s="195" t="s">
        <v>202</v>
      </c>
      <c r="C14" s="212">
        <v>264</v>
      </c>
      <c r="D14" s="156">
        <v>0.5</v>
      </c>
      <c r="E14" s="212">
        <v>1828</v>
      </c>
      <c r="F14" s="156">
        <v>3.9266228465867594</v>
      </c>
      <c r="I14" s="35"/>
      <c r="J14" s="35"/>
    </row>
    <row r="15" spans="1:10" s="166" customFormat="1" ht="15" customHeight="1" x14ac:dyDescent="0.25">
      <c r="A15" s="280"/>
      <c r="B15" s="195" t="s">
        <v>203</v>
      </c>
      <c r="C15" s="213">
        <v>5762</v>
      </c>
      <c r="D15" s="165">
        <v>10.7</v>
      </c>
      <c r="E15" s="213">
        <v>1607</v>
      </c>
      <c r="F15" s="165">
        <v>3.4519053142587102</v>
      </c>
      <c r="H15" s="186"/>
      <c r="I15" s="167"/>
      <c r="J15" s="187"/>
    </row>
    <row r="16" spans="1:10" s="166" customFormat="1" ht="15" customHeight="1" thickBot="1" x14ac:dyDescent="0.3">
      <c r="A16" s="199"/>
      <c r="B16" s="200" t="s">
        <v>182</v>
      </c>
      <c r="C16" s="214">
        <v>12131</v>
      </c>
      <c r="D16" s="188">
        <v>22.6</v>
      </c>
      <c r="E16" s="214">
        <v>2477</v>
      </c>
      <c r="F16" s="188">
        <v>5.3</v>
      </c>
      <c r="I16" s="167"/>
      <c r="J16" s="167"/>
    </row>
    <row r="17" spans="1:10" ht="17.25" customHeight="1" x14ac:dyDescent="0.25">
      <c r="A17" s="279" t="s">
        <v>180</v>
      </c>
      <c r="B17" s="196" t="s">
        <v>177</v>
      </c>
      <c r="C17" s="211">
        <v>33215</v>
      </c>
      <c r="D17" s="159">
        <v>61.9</v>
      </c>
      <c r="E17" s="211">
        <v>29554</v>
      </c>
      <c r="F17" s="159">
        <v>63.5</v>
      </c>
      <c r="G17" s="230"/>
      <c r="H17" s="230"/>
      <c r="I17" s="230"/>
      <c r="J17" s="190"/>
    </row>
    <row r="18" spans="1:10" ht="17.25" customHeight="1" x14ac:dyDescent="0.25">
      <c r="A18" s="280"/>
      <c r="B18" s="153" t="s">
        <v>190</v>
      </c>
      <c r="C18" s="225">
        <v>11022</v>
      </c>
      <c r="D18" s="226">
        <v>20.5</v>
      </c>
      <c r="E18" s="225">
        <v>10647</v>
      </c>
      <c r="F18" s="226">
        <v>22.9</v>
      </c>
      <c r="G18" s="230"/>
      <c r="I18" s="230"/>
      <c r="J18" s="35"/>
    </row>
    <row r="19" spans="1:10" ht="17.25" customHeight="1" x14ac:dyDescent="0.25">
      <c r="A19" s="280"/>
      <c r="B19" s="153" t="s">
        <v>191</v>
      </c>
      <c r="C19" s="225">
        <v>8539</v>
      </c>
      <c r="D19" s="226">
        <v>15.9</v>
      </c>
      <c r="E19" s="225">
        <v>7354</v>
      </c>
      <c r="F19" s="226">
        <v>15.8</v>
      </c>
      <c r="G19" s="230"/>
      <c r="I19" s="230"/>
      <c r="J19" s="35"/>
    </row>
    <row r="20" spans="1:10" ht="17.25" customHeight="1" x14ac:dyDescent="0.25">
      <c r="A20" s="280"/>
      <c r="B20" s="153" t="s">
        <v>192</v>
      </c>
      <c r="C20" s="225">
        <v>5301</v>
      </c>
      <c r="D20" s="226">
        <v>9.9</v>
      </c>
      <c r="E20" s="225">
        <v>4918</v>
      </c>
      <c r="F20" s="226">
        <v>10.6</v>
      </c>
      <c r="I20" s="35"/>
      <c r="J20" s="35"/>
    </row>
    <row r="21" spans="1:10" ht="17.25" customHeight="1" x14ac:dyDescent="0.25">
      <c r="A21" s="280"/>
      <c r="B21" s="153" t="s">
        <v>193</v>
      </c>
      <c r="C21" s="225">
        <v>8353</v>
      </c>
      <c r="D21" s="226">
        <v>15.6</v>
      </c>
      <c r="E21" s="225">
        <v>6635</v>
      </c>
      <c r="F21" s="226">
        <v>14.3</v>
      </c>
      <c r="I21" s="35"/>
      <c r="J21" s="35"/>
    </row>
    <row r="22" spans="1:10" ht="16.5" customHeight="1" x14ac:dyDescent="0.25">
      <c r="A22" s="280"/>
      <c r="B22" s="195" t="s">
        <v>201</v>
      </c>
      <c r="C22" s="212">
        <v>24963</v>
      </c>
      <c r="D22" s="156">
        <v>46.5</v>
      </c>
      <c r="E22" s="212">
        <v>19552</v>
      </c>
      <c r="F22" s="156">
        <v>42</v>
      </c>
      <c r="G22" s="230"/>
      <c r="I22" s="35"/>
      <c r="J22" s="35"/>
    </row>
    <row r="23" spans="1:10" ht="17.25" customHeight="1" x14ac:dyDescent="0.25">
      <c r="A23" s="280"/>
      <c r="B23" s="195" t="s">
        <v>202</v>
      </c>
      <c r="C23" s="212">
        <v>1615</v>
      </c>
      <c r="D23" s="156">
        <v>3</v>
      </c>
      <c r="E23" s="212">
        <v>929</v>
      </c>
      <c r="F23" s="156">
        <v>2</v>
      </c>
      <c r="H23" s="184"/>
      <c r="I23" s="35"/>
      <c r="J23" s="35"/>
    </row>
    <row r="24" spans="1:10" ht="17.25" customHeight="1" x14ac:dyDescent="0.25">
      <c r="A24" s="280"/>
      <c r="B24" s="195" t="s">
        <v>203</v>
      </c>
      <c r="C24" s="212">
        <v>3465</v>
      </c>
      <c r="D24" s="156">
        <v>6.5</v>
      </c>
      <c r="E24" s="212">
        <v>8546</v>
      </c>
      <c r="F24" s="156">
        <v>18.399999999999999</v>
      </c>
      <c r="I24" s="35"/>
      <c r="J24" s="35"/>
    </row>
    <row r="25" spans="1:10" ht="28.5" customHeight="1" x14ac:dyDescent="0.25">
      <c r="A25" s="280"/>
      <c r="B25" s="201" t="s">
        <v>219</v>
      </c>
      <c r="C25" s="212">
        <v>3172</v>
      </c>
      <c r="D25" s="156">
        <v>5.9</v>
      </c>
      <c r="E25" s="212">
        <v>527</v>
      </c>
      <c r="F25" s="156">
        <v>1.1000000000000001</v>
      </c>
      <c r="H25" s="184"/>
      <c r="I25" s="35"/>
      <c r="J25" s="35"/>
    </row>
    <row r="26" spans="1:10" ht="14.25" customHeight="1" x14ac:dyDescent="0.25">
      <c r="A26" s="280"/>
      <c r="B26" s="227" t="s">
        <v>233</v>
      </c>
      <c r="C26" s="212">
        <v>11499</v>
      </c>
      <c r="D26" s="156">
        <v>21.4</v>
      </c>
      <c r="E26" s="212">
        <v>15050</v>
      </c>
      <c r="F26" s="156">
        <v>32.299999999999997</v>
      </c>
      <c r="H26" s="184"/>
      <c r="I26" s="35"/>
    </row>
    <row r="27" spans="1:10" ht="18.75" customHeight="1" thickBot="1" x14ac:dyDescent="0.3">
      <c r="A27" s="199"/>
      <c r="B27" s="228" t="s">
        <v>234</v>
      </c>
      <c r="C27" s="214">
        <v>8959</v>
      </c>
      <c r="D27" s="188">
        <v>16.691818977884598</v>
      </c>
      <c r="E27" s="214">
        <v>1950</v>
      </c>
      <c r="F27" s="188">
        <v>4.1886841087769042</v>
      </c>
      <c r="I27" s="35"/>
    </row>
    <row r="28" spans="1:10" ht="20.100000000000001" customHeight="1" x14ac:dyDescent="0.25">
      <c r="A28" s="183" t="s">
        <v>200</v>
      </c>
      <c r="B28" s="232"/>
      <c r="C28" s="215"/>
      <c r="D28" s="120"/>
      <c r="E28" s="215"/>
      <c r="F28" s="120"/>
    </row>
    <row r="29" spans="1:10" ht="38.25" customHeight="1" x14ac:dyDescent="0.25">
      <c r="A29" s="281" t="s">
        <v>232</v>
      </c>
      <c r="B29" s="281"/>
      <c r="C29" s="281"/>
      <c r="D29" s="281"/>
      <c r="E29" s="215"/>
      <c r="F29" s="120"/>
    </row>
    <row r="30" spans="1:10" s="166" customFormat="1" ht="20.100000000000001" customHeight="1" x14ac:dyDescent="0.25">
      <c r="A30" s="246" t="s">
        <v>227</v>
      </c>
      <c r="B30" s="246"/>
      <c r="C30" s="246"/>
      <c r="D30" s="246"/>
      <c r="E30" s="217"/>
      <c r="F30" s="167"/>
      <c r="H30" s="202"/>
    </row>
    <row r="31" spans="1:10" ht="20.100000000000001" customHeight="1" x14ac:dyDescent="0.25">
      <c r="A31" s="246"/>
      <c r="B31" s="246"/>
      <c r="C31" s="246"/>
      <c r="D31" s="246"/>
      <c r="H31" s="184"/>
    </row>
    <row r="32" spans="1:10" ht="20.100000000000001" customHeight="1" x14ac:dyDescent="0.25">
      <c r="A32" s="245" t="s">
        <v>196</v>
      </c>
      <c r="B32" s="245"/>
      <c r="C32" s="245"/>
      <c r="D32" s="245"/>
    </row>
    <row r="33" spans="1:4" ht="20.100000000000001" customHeight="1" x14ac:dyDescent="0.25">
      <c r="A33" s="245"/>
      <c r="B33" s="245"/>
      <c r="C33" s="245"/>
      <c r="D33" s="245"/>
    </row>
    <row r="34" spans="1:4" ht="20.100000000000001" customHeight="1" x14ac:dyDescent="0.25">
      <c r="A34" s="245"/>
      <c r="B34" s="245"/>
      <c r="C34" s="245"/>
      <c r="D34" s="245"/>
    </row>
    <row r="35" spans="1:4" ht="20.100000000000001" customHeight="1" x14ac:dyDescent="0.25">
      <c r="A35" s="22" t="s">
        <v>197</v>
      </c>
      <c r="B35" s="22"/>
    </row>
  </sheetData>
  <mergeCells count="8">
    <mergeCell ref="A30:D31"/>
    <mergeCell ref="A32:D34"/>
    <mergeCell ref="C3:D4"/>
    <mergeCell ref="E3:F4"/>
    <mergeCell ref="A6:A15"/>
    <mergeCell ref="A3:B4"/>
    <mergeCell ref="A17:A26"/>
    <mergeCell ref="A29:D29"/>
  </mergeCells>
  <hyperlinks>
    <hyperlink ref="A2" location="Sommaire!A1" display="Retour au sommaire" xr:uid="{91379992-CB93-4DBF-B4F6-EA1416E6162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5FF9-753D-41AF-A211-75B0FC9F0503}">
  <dimension ref="A1:J28"/>
  <sheetViews>
    <sheetView showGridLines="0" zoomScaleNormal="100" workbookViewId="0">
      <selection activeCell="A2" sqref="A2"/>
    </sheetView>
  </sheetViews>
  <sheetFormatPr baseColWidth="10" defaultColWidth="11" defaultRowHeight="20.100000000000001" customHeight="1" x14ac:dyDescent="0.25"/>
  <cols>
    <col min="1" max="1" width="12.625" style="9" customWidth="1"/>
    <col min="2" max="2" width="33.25" style="9" customWidth="1"/>
    <col min="3" max="3" width="12.625" style="209" customWidth="1"/>
    <col min="4" max="4" width="12.625" style="9" customWidth="1"/>
    <col min="5" max="5" width="12.625" style="209" customWidth="1"/>
    <col min="6" max="6" width="12.625" style="9" customWidth="1"/>
    <col min="7" max="16384" width="11" style="9"/>
  </cols>
  <sheetData>
    <row r="1" spans="1:6" ht="20.100000000000001" customHeight="1" x14ac:dyDescent="0.25">
      <c r="A1" s="24" t="s">
        <v>226</v>
      </c>
      <c r="B1" s="24"/>
    </row>
    <row r="2" spans="1:6" ht="20.100000000000001" customHeight="1" x14ac:dyDescent="0.25">
      <c r="A2" s="75" t="s">
        <v>131</v>
      </c>
      <c r="B2" s="75"/>
    </row>
    <row r="3" spans="1:6" ht="15" x14ac:dyDescent="0.25">
      <c r="A3" s="282"/>
      <c r="B3" s="283"/>
      <c r="C3" s="284"/>
      <c r="D3" s="285"/>
      <c r="E3" s="284"/>
      <c r="F3" s="285"/>
    </row>
    <row r="4" spans="1:6" ht="15" x14ac:dyDescent="0.25">
      <c r="A4" s="223"/>
      <c r="B4" s="223"/>
      <c r="C4" s="224"/>
      <c r="D4" s="224"/>
      <c r="E4" s="224"/>
      <c r="F4" s="224"/>
    </row>
    <row r="5" spans="1:6" ht="15" x14ac:dyDescent="0.25">
      <c r="A5" s="223"/>
      <c r="B5" s="223"/>
      <c r="C5" s="224"/>
      <c r="D5" s="224"/>
      <c r="E5" s="224"/>
      <c r="F5" s="224"/>
    </row>
    <row r="6" spans="1:6" ht="15" x14ac:dyDescent="0.25">
      <c r="A6" s="223"/>
      <c r="B6" s="223"/>
      <c r="C6" s="224"/>
      <c r="D6" s="224"/>
      <c r="E6" s="224"/>
      <c r="F6" s="224"/>
    </row>
    <row r="7" spans="1:6" ht="15" x14ac:dyDescent="0.25">
      <c r="A7" s="223"/>
      <c r="B7" s="223"/>
      <c r="C7" s="224"/>
      <c r="D7" s="224"/>
      <c r="E7" s="224"/>
      <c r="F7" s="224"/>
    </row>
    <row r="8" spans="1:6" ht="15" x14ac:dyDescent="0.25">
      <c r="A8" s="223"/>
      <c r="B8" s="223"/>
      <c r="C8" s="224"/>
      <c r="D8" s="224"/>
      <c r="E8" s="224"/>
      <c r="F8" s="224"/>
    </row>
    <row r="9" spans="1:6" ht="15" x14ac:dyDescent="0.25">
      <c r="A9" s="223"/>
      <c r="B9" s="223"/>
      <c r="C9" s="224"/>
      <c r="D9" s="224"/>
      <c r="E9" s="224"/>
      <c r="F9" s="224"/>
    </row>
    <row r="10" spans="1:6" ht="15" x14ac:dyDescent="0.25">
      <c r="A10" s="223"/>
      <c r="B10" s="223"/>
      <c r="C10" s="224"/>
      <c r="D10" s="224"/>
      <c r="E10" s="224"/>
      <c r="F10" s="224"/>
    </row>
    <row r="11" spans="1:6" ht="15" x14ac:dyDescent="0.25">
      <c r="A11" s="223"/>
      <c r="B11" s="223"/>
      <c r="C11" s="224"/>
      <c r="D11" s="224"/>
      <c r="E11" s="224"/>
      <c r="F11" s="224"/>
    </row>
    <row r="12" spans="1:6" ht="15" x14ac:dyDescent="0.25">
      <c r="A12" s="223"/>
      <c r="B12" s="223"/>
      <c r="C12" s="224"/>
      <c r="D12" s="224"/>
      <c r="E12" s="224"/>
      <c r="F12" s="224"/>
    </row>
    <row r="13" spans="1:6" ht="15" x14ac:dyDescent="0.25">
      <c r="A13" s="223"/>
      <c r="B13" s="223"/>
      <c r="C13" s="224"/>
      <c r="D13" s="224"/>
      <c r="E13" s="224"/>
      <c r="F13" s="224"/>
    </row>
    <row r="14" spans="1:6" ht="15" x14ac:dyDescent="0.25">
      <c r="A14" s="223"/>
      <c r="B14" s="223"/>
      <c r="C14" s="224"/>
      <c r="D14" s="224"/>
      <c r="E14" s="224"/>
      <c r="F14" s="224"/>
    </row>
    <row r="15" spans="1:6" ht="15" x14ac:dyDescent="0.25">
      <c r="A15" s="223"/>
      <c r="B15" s="223"/>
      <c r="C15" s="224"/>
      <c r="D15" s="224"/>
      <c r="E15" s="224"/>
      <c r="F15" s="224"/>
    </row>
    <row r="16" spans="1:6" ht="15" x14ac:dyDescent="0.25">
      <c r="A16" s="223"/>
      <c r="B16" s="223"/>
      <c r="C16" s="224"/>
      <c r="D16" s="224"/>
      <c r="E16" s="224"/>
      <c r="F16" s="224"/>
    </row>
    <row r="17" spans="1:10" ht="15" x14ac:dyDescent="0.25">
      <c r="A17" s="223"/>
      <c r="B17" s="223"/>
      <c r="C17" s="224"/>
      <c r="D17" s="224"/>
      <c r="E17" s="224"/>
      <c r="F17" s="224"/>
    </row>
    <row r="18" spans="1:10" ht="15" x14ac:dyDescent="0.25">
      <c r="A18" s="223"/>
      <c r="B18" s="223"/>
      <c r="C18" s="224"/>
      <c r="D18" s="224"/>
      <c r="E18" s="224"/>
      <c r="F18" s="224"/>
    </row>
    <row r="19" spans="1:10" ht="15" x14ac:dyDescent="0.25">
      <c r="A19" s="223"/>
      <c r="B19" s="223"/>
      <c r="C19" s="224"/>
      <c r="D19" s="224"/>
      <c r="E19" s="224"/>
      <c r="F19" s="224"/>
    </row>
    <row r="20" spans="1:10" ht="17.25" customHeight="1" x14ac:dyDescent="0.25">
      <c r="A20" s="286"/>
      <c r="B20" s="221"/>
      <c r="C20" s="212"/>
      <c r="D20" s="156"/>
      <c r="E20" s="212"/>
      <c r="F20" s="156"/>
      <c r="I20" s="191"/>
      <c r="J20" s="35"/>
    </row>
    <row r="21" spans="1:10" ht="17.25" customHeight="1" x14ac:dyDescent="0.25">
      <c r="A21" s="286"/>
      <c r="B21" s="221"/>
      <c r="C21" s="212"/>
      <c r="D21" s="156"/>
      <c r="E21" s="212"/>
      <c r="F21" s="156"/>
      <c r="I21" s="35"/>
      <c r="J21" s="35"/>
    </row>
    <row r="22" spans="1:10" ht="17.25" customHeight="1" x14ac:dyDescent="0.25">
      <c r="A22" s="286"/>
      <c r="B22" s="221"/>
      <c r="C22" s="212"/>
      <c r="D22" s="156"/>
      <c r="E22" s="212"/>
      <c r="F22" s="156"/>
      <c r="I22" s="35"/>
      <c r="J22" s="35"/>
    </row>
    <row r="23" spans="1:10" ht="17.25" customHeight="1" x14ac:dyDescent="0.25">
      <c r="A23" s="286"/>
      <c r="B23" s="221"/>
      <c r="C23" s="212"/>
      <c r="D23" s="156"/>
      <c r="E23" s="212"/>
      <c r="F23" s="156"/>
      <c r="I23" s="35"/>
      <c r="J23" s="35"/>
    </row>
    <row r="24" spans="1:10" ht="16.5" customHeight="1" x14ac:dyDescent="0.25">
      <c r="A24" s="286"/>
      <c r="B24" s="222"/>
      <c r="C24" s="212"/>
      <c r="D24" s="156"/>
      <c r="E24" s="212"/>
      <c r="F24" s="156"/>
      <c r="I24" s="35"/>
      <c r="J24" s="35"/>
    </row>
    <row r="25" spans="1:10" ht="17.25" customHeight="1" x14ac:dyDescent="0.25">
      <c r="A25" s="286"/>
      <c r="B25" s="222"/>
      <c r="C25" s="212"/>
      <c r="D25" s="156"/>
      <c r="E25" s="212"/>
      <c r="F25" s="156"/>
      <c r="H25" s="184"/>
      <c r="I25" s="35"/>
      <c r="J25" s="35"/>
    </row>
    <row r="26" spans="1:10" s="166" customFormat="1" ht="26.25" customHeight="1" x14ac:dyDescent="0.25">
      <c r="A26" s="246" t="s">
        <v>228</v>
      </c>
      <c r="B26" s="246"/>
      <c r="C26" s="246"/>
      <c r="D26" s="246"/>
      <c r="E26" s="217"/>
      <c r="F26" s="167"/>
      <c r="H26" s="202"/>
    </row>
    <row r="27" spans="1:10" s="166" customFormat="1" ht="26.25" customHeight="1" x14ac:dyDescent="0.25">
      <c r="A27" s="246" t="s">
        <v>229</v>
      </c>
      <c r="B27" s="246"/>
      <c r="C27" s="246"/>
      <c r="D27" s="246"/>
      <c r="E27" s="217"/>
      <c r="F27" s="167"/>
      <c r="H27" s="202"/>
    </row>
    <row r="28" spans="1:10" s="209" customFormat="1" ht="20.100000000000001" customHeight="1" x14ac:dyDescent="0.25">
      <c r="A28" s="22" t="s">
        <v>197</v>
      </c>
      <c r="B28" s="22"/>
      <c r="D28" s="9"/>
      <c r="F28" s="9"/>
      <c r="G28" s="9"/>
      <c r="H28" s="9"/>
      <c r="I28" s="9"/>
      <c r="J28" s="9"/>
    </row>
  </sheetData>
  <mergeCells count="6">
    <mergeCell ref="A27:D27"/>
    <mergeCell ref="A3:B3"/>
    <mergeCell ref="C3:D3"/>
    <mergeCell ref="E3:F3"/>
    <mergeCell ref="A20:A25"/>
    <mergeCell ref="A26:D26"/>
  </mergeCells>
  <hyperlinks>
    <hyperlink ref="A2" location="Sommaire!A1" display="Retour au sommaire" xr:uid="{4CF77500-E5F5-4BC4-BBCF-47C96EED7B5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showGridLines="0" workbookViewId="0">
      <selection activeCell="A2" sqref="A2"/>
    </sheetView>
  </sheetViews>
  <sheetFormatPr baseColWidth="10" defaultRowHeight="15" x14ac:dyDescent="0.25"/>
  <cols>
    <col min="1" max="1" width="15.25" customWidth="1"/>
  </cols>
  <sheetData>
    <row r="1" spans="1:9" x14ac:dyDescent="0.25">
      <c r="A1" s="23" t="s">
        <v>153</v>
      </c>
    </row>
    <row r="2" spans="1:9" x14ac:dyDescent="0.25">
      <c r="A2" s="75" t="s">
        <v>131</v>
      </c>
    </row>
    <row r="3" spans="1:9" ht="38.25" x14ac:dyDescent="0.25">
      <c r="A3" s="82"/>
      <c r="B3" s="116" t="s">
        <v>0</v>
      </c>
      <c r="C3" s="117" t="s">
        <v>1</v>
      </c>
      <c r="D3" s="116" t="s">
        <v>2</v>
      </c>
      <c r="E3" s="57" t="s">
        <v>161</v>
      </c>
    </row>
    <row r="4" spans="1:9" x14ac:dyDescent="0.25">
      <c r="A4" s="83" t="s">
        <v>146</v>
      </c>
      <c r="B4" s="130">
        <v>36700</v>
      </c>
      <c r="C4" s="131">
        <v>23900</v>
      </c>
      <c r="D4" s="130">
        <v>60600</v>
      </c>
      <c r="E4" s="143">
        <v>0.8</v>
      </c>
      <c r="F4" s="44"/>
      <c r="G4" s="44"/>
      <c r="H4" s="148"/>
      <c r="I4" s="148"/>
    </row>
    <row r="5" spans="1:9" s="6" customFormat="1" x14ac:dyDescent="0.25">
      <c r="A5" s="86" t="s">
        <v>5</v>
      </c>
      <c r="B5" s="132">
        <v>2300</v>
      </c>
      <c r="C5" s="133">
        <v>1000</v>
      </c>
      <c r="D5" s="132">
        <v>3300</v>
      </c>
      <c r="E5" s="152">
        <v>4.8040455120101138</v>
      </c>
      <c r="F5" s="44"/>
      <c r="G5" s="44"/>
      <c r="H5" s="148"/>
      <c r="I5" s="148"/>
    </row>
    <row r="6" spans="1:9" x14ac:dyDescent="0.25">
      <c r="A6" s="84" t="s">
        <v>3</v>
      </c>
      <c r="B6" s="134">
        <v>19500</v>
      </c>
      <c r="C6" s="135">
        <v>6500</v>
      </c>
      <c r="D6" s="134">
        <v>26000</v>
      </c>
      <c r="E6" s="144">
        <v>1.9</v>
      </c>
      <c r="F6" s="44"/>
      <c r="G6" s="44"/>
    </row>
    <row r="7" spans="1:9" x14ac:dyDescent="0.25">
      <c r="A7" s="84" t="s">
        <v>4</v>
      </c>
      <c r="B7" s="134">
        <v>17300</v>
      </c>
      <c r="C7" s="135">
        <v>17400</v>
      </c>
      <c r="D7" s="134">
        <v>34700</v>
      </c>
      <c r="E7" s="144">
        <v>0</v>
      </c>
      <c r="F7" s="44"/>
      <c r="G7" s="44"/>
    </row>
    <row r="8" spans="1:9" x14ac:dyDescent="0.25">
      <c r="A8" s="85" t="s">
        <v>149</v>
      </c>
      <c r="B8" s="130">
        <v>27900</v>
      </c>
      <c r="C8" s="131">
        <v>19600</v>
      </c>
      <c r="D8" s="130">
        <v>47400</v>
      </c>
      <c r="E8" s="143">
        <v>1.1000000000000001</v>
      </c>
      <c r="F8" s="44"/>
      <c r="G8" s="44"/>
    </row>
    <row r="9" spans="1:9" x14ac:dyDescent="0.25">
      <c r="A9" s="86" t="s">
        <v>5</v>
      </c>
      <c r="B9" s="132">
        <v>1100</v>
      </c>
      <c r="C9" s="133">
        <v>400</v>
      </c>
      <c r="D9" s="132">
        <v>1600</v>
      </c>
      <c r="E9" s="152">
        <v>-2.3241206030150754</v>
      </c>
      <c r="F9" s="44"/>
      <c r="G9" s="44"/>
    </row>
    <row r="10" spans="1:9" x14ac:dyDescent="0.25">
      <c r="A10" s="84" t="s">
        <v>3</v>
      </c>
      <c r="B10" s="134">
        <v>14500</v>
      </c>
      <c r="C10" s="135">
        <v>5000</v>
      </c>
      <c r="D10" s="134">
        <v>19400</v>
      </c>
      <c r="E10" s="144">
        <v>1.9</v>
      </c>
      <c r="F10" s="44"/>
      <c r="G10" s="44"/>
    </row>
    <row r="11" spans="1:9" x14ac:dyDescent="0.25">
      <c r="A11" s="84" t="s">
        <v>4</v>
      </c>
      <c r="B11" s="134">
        <v>13400</v>
      </c>
      <c r="C11" s="135">
        <v>14600</v>
      </c>
      <c r="D11" s="134">
        <v>28000</v>
      </c>
      <c r="E11" s="144">
        <v>0.6</v>
      </c>
      <c r="F11" s="44"/>
      <c r="G11" s="44"/>
    </row>
    <row r="12" spans="1:9" s="6" customFormat="1" x14ac:dyDescent="0.25">
      <c r="A12" s="83" t="s">
        <v>148</v>
      </c>
      <c r="B12" s="130">
        <v>24400</v>
      </c>
      <c r="C12" s="131">
        <v>17600</v>
      </c>
      <c r="D12" s="130">
        <v>42000</v>
      </c>
      <c r="E12" s="143">
        <v>2.9</v>
      </c>
      <c r="F12" s="44"/>
      <c r="G12" s="44"/>
    </row>
    <row r="13" spans="1:9" s="6" customFormat="1" x14ac:dyDescent="0.25">
      <c r="A13" s="86" t="s">
        <v>5</v>
      </c>
      <c r="B13" s="132">
        <v>500</v>
      </c>
      <c r="C13" s="133">
        <v>200</v>
      </c>
      <c r="D13" s="132">
        <v>800</v>
      </c>
      <c r="E13" s="152">
        <v>21.095008051529788</v>
      </c>
      <c r="F13" s="44"/>
      <c r="G13" s="44"/>
    </row>
    <row r="14" spans="1:9" s="6" customFormat="1" x14ac:dyDescent="0.25">
      <c r="A14" s="84" t="s">
        <v>3</v>
      </c>
      <c r="B14" s="134">
        <v>12400</v>
      </c>
      <c r="C14" s="135">
        <v>4300</v>
      </c>
      <c r="D14" s="134">
        <v>16700</v>
      </c>
      <c r="E14" s="144">
        <v>1.8</v>
      </c>
      <c r="F14" s="44"/>
      <c r="G14" s="44"/>
    </row>
    <row r="15" spans="1:9" s="6" customFormat="1" x14ac:dyDescent="0.25">
      <c r="A15" s="84" t="s">
        <v>4</v>
      </c>
      <c r="B15" s="134">
        <v>11900</v>
      </c>
      <c r="C15" s="135">
        <v>13300</v>
      </c>
      <c r="D15" s="134">
        <v>25300</v>
      </c>
      <c r="E15" s="145">
        <v>3.6</v>
      </c>
      <c r="F15" s="44"/>
      <c r="G15" s="44"/>
    </row>
    <row r="16" spans="1:9" x14ac:dyDescent="0.25">
      <c r="A16" s="82"/>
      <c r="B16" s="136"/>
      <c r="C16" s="137"/>
      <c r="D16" s="136"/>
      <c r="E16" s="146"/>
      <c r="F16" s="44"/>
      <c r="G16" s="44"/>
    </row>
    <row r="17" spans="1:9" x14ac:dyDescent="0.25">
      <c r="A17" s="83" t="s">
        <v>2</v>
      </c>
      <c r="B17" s="138">
        <v>89000</v>
      </c>
      <c r="C17" s="139">
        <v>61100</v>
      </c>
      <c r="D17" s="138">
        <v>150000</v>
      </c>
      <c r="E17" s="147">
        <v>1.5</v>
      </c>
      <c r="F17" s="44"/>
      <c r="G17" s="44"/>
      <c r="H17" s="150"/>
      <c r="I17" s="150"/>
    </row>
    <row r="18" spans="1:9" x14ac:dyDescent="0.25">
      <c r="A18" s="26" t="s">
        <v>138</v>
      </c>
      <c r="B18" s="5"/>
      <c r="C18" s="5"/>
      <c r="D18" s="5"/>
      <c r="E18" s="6"/>
      <c r="G18" s="150"/>
      <c r="H18" s="150"/>
      <c r="I18" s="150"/>
    </row>
    <row r="19" spans="1:9" ht="15" customHeight="1" x14ac:dyDescent="0.25">
      <c r="A19" s="241"/>
      <c r="B19" s="241"/>
      <c r="C19" s="241"/>
      <c r="D19" s="241"/>
      <c r="E19" s="241"/>
      <c r="F19" s="241"/>
      <c r="G19" s="148"/>
      <c r="H19" s="148"/>
      <c r="I19" s="148"/>
    </row>
    <row r="20" spans="1:9" x14ac:dyDescent="0.25">
      <c r="A20" s="241"/>
      <c r="B20" s="241"/>
      <c r="C20" s="241"/>
      <c r="D20" s="241"/>
      <c r="E20" s="241"/>
      <c r="F20" s="241"/>
      <c r="G20" s="148"/>
      <c r="H20" s="148"/>
      <c r="I20" s="148"/>
    </row>
    <row r="21" spans="1:9" x14ac:dyDescent="0.25">
      <c r="D21" s="44"/>
      <c r="E21" s="6"/>
      <c r="G21" s="148"/>
      <c r="H21" s="148"/>
      <c r="I21" s="148"/>
    </row>
    <row r="22" spans="1:9" x14ac:dyDescent="0.25">
      <c r="C22" s="48"/>
      <c r="D22" s="6"/>
      <c r="E22" s="6"/>
    </row>
    <row r="23" spans="1:9" x14ac:dyDescent="0.25">
      <c r="A23" s="148"/>
      <c r="B23" s="148"/>
      <c r="C23" s="148"/>
      <c r="D23" s="148"/>
    </row>
    <row r="24" spans="1:9" x14ac:dyDescent="0.25">
      <c r="A24" s="148"/>
      <c r="B24" s="148"/>
      <c r="C24" s="148"/>
      <c r="D24" s="148"/>
    </row>
    <row r="25" spans="1:9" x14ac:dyDescent="0.25">
      <c r="A25" s="148"/>
      <c r="B25" s="148"/>
      <c r="C25" s="148"/>
      <c r="D25" s="148"/>
    </row>
    <row r="26" spans="1:9" x14ac:dyDescent="0.25">
      <c r="A26" s="148"/>
      <c r="B26" s="148"/>
      <c r="C26" s="148"/>
      <c r="D26" s="148"/>
    </row>
    <row r="27" spans="1:9" x14ac:dyDescent="0.25">
      <c r="A27" s="148"/>
      <c r="B27" s="148"/>
      <c r="C27" s="148"/>
      <c r="D27" s="148"/>
    </row>
    <row r="28" spans="1:9" x14ac:dyDescent="0.25">
      <c r="A28" s="148"/>
      <c r="B28" s="148"/>
      <c r="C28" s="148"/>
      <c r="D28" s="148"/>
    </row>
    <row r="29" spans="1:9" x14ac:dyDescent="0.25">
      <c r="A29" s="148"/>
      <c r="B29" s="148"/>
      <c r="C29" s="148"/>
      <c r="D29" s="148"/>
    </row>
    <row r="30" spans="1:9" x14ac:dyDescent="0.25">
      <c r="A30" s="148"/>
      <c r="B30" s="148"/>
      <c r="C30" s="148"/>
      <c r="D30" s="148"/>
    </row>
    <row r="31" spans="1:9" x14ac:dyDescent="0.25">
      <c r="A31" s="148"/>
      <c r="B31" s="148"/>
      <c r="C31" s="148"/>
      <c r="D31" s="148"/>
    </row>
  </sheetData>
  <mergeCells count="1">
    <mergeCell ref="A19:F20"/>
  </mergeCells>
  <hyperlinks>
    <hyperlink ref="A2" location="Sommaire!A1" display="Retour au sommaire" xr:uid="{00000000-0004-0000-0100-000000000000}"/>
  </hyperlinks>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showGridLines="0" zoomScaleNormal="100" workbookViewId="0">
      <selection activeCell="A2" sqref="A2"/>
    </sheetView>
  </sheetViews>
  <sheetFormatPr baseColWidth="10" defaultRowHeight="15" x14ac:dyDescent="0.25"/>
  <cols>
    <col min="1" max="1" width="22.125" customWidth="1"/>
    <col min="2" max="3" width="11.75" bestFit="1" customWidth="1"/>
    <col min="4" max="4" width="21.25" bestFit="1" customWidth="1"/>
  </cols>
  <sheetData>
    <row r="1" spans="1:7" x14ac:dyDescent="0.25">
      <c r="A1" s="23" t="s">
        <v>152</v>
      </c>
    </row>
    <row r="2" spans="1:7" x14ac:dyDescent="0.25">
      <c r="A2" s="75" t="s">
        <v>131</v>
      </c>
    </row>
    <row r="3" spans="1:7" s="3" customFormat="1" ht="15.75" customHeight="1" x14ac:dyDescent="0.25">
      <c r="A3" s="50"/>
      <c r="B3" s="51" t="s">
        <v>157</v>
      </c>
      <c r="C3" s="51" t="s">
        <v>162</v>
      </c>
    </row>
    <row r="4" spans="1:7" x14ac:dyDescent="0.25">
      <c r="A4" s="54" t="s">
        <v>3</v>
      </c>
      <c r="B4" s="55">
        <v>60900</v>
      </c>
      <c r="C4" s="55">
        <v>62100</v>
      </c>
      <c r="D4" s="44"/>
      <c r="E4" s="44"/>
    </row>
    <row r="5" spans="1:7" x14ac:dyDescent="0.25">
      <c r="A5" s="14" t="s">
        <v>129</v>
      </c>
      <c r="B5" s="16">
        <v>2.1</v>
      </c>
      <c r="C5" s="16">
        <v>1.9</v>
      </c>
      <c r="D5" s="6"/>
      <c r="E5" s="4"/>
    </row>
    <row r="6" spans="1:7" x14ac:dyDescent="0.25">
      <c r="A6" s="14" t="s">
        <v>117</v>
      </c>
      <c r="B6" s="16">
        <v>41.2</v>
      </c>
      <c r="C6" s="119">
        <v>41.4</v>
      </c>
      <c r="D6" s="6"/>
    </row>
    <row r="7" spans="1:7" x14ac:dyDescent="0.25">
      <c r="A7" s="54" t="s">
        <v>4</v>
      </c>
      <c r="B7" s="55">
        <v>86900</v>
      </c>
      <c r="C7" s="55">
        <v>88000</v>
      </c>
      <c r="D7" s="44"/>
      <c r="E7" s="44"/>
    </row>
    <row r="8" spans="1:7" x14ac:dyDescent="0.25">
      <c r="A8" s="14" t="s">
        <v>129</v>
      </c>
      <c r="B8" s="16">
        <v>1.5</v>
      </c>
      <c r="C8" s="119">
        <v>1.2</v>
      </c>
      <c r="D8" s="4"/>
    </row>
    <row r="9" spans="1:7" x14ac:dyDescent="0.25">
      <c r="A9" s="14" t="s">
        <v>117</v>
      </c>
      <c r="B9" s="119">
        <v>58.8</v>
      </c>
      <c r="C9" s="119">
        <v>58.6</v>
      </c>
      <c r="D9" s="6"/>
    </row>
    <row r="10" spans="1:7" ht="6.75" customHeight="1" x14ac:dyDescent="0.25">
      <c r="A10" s="52"/>
      <c r="B10" s="53"/>
      <c r="C10" s="53"/>
      <c r="D10" s="6"/>
    </row>
    <row r="11" spans="1:7" x14ac:dyDescent="0.25">
      <c r="A11" s="54" t="s">
        <v>8</v>
      </c>
      <c r="B11" s="55">
        <v>147900</v>
      </c>
      <c r="C11" s="55">
        <v>150000</v>
      </c>
      <c r="D11" s="44"/>
      <c r="E11" s="44"/>
    </row>
    <row r="12" spans="1:7" x14ac:dyDescent="0.25">
      <c r="A12" s="14" t="s">
        <v>116</v>
      </c>
      <c r="B12" s="16">
        <v>1.7</v>
      </c>
      <c r="C12" s="119">
        <v>1.5</v>
      </c>
    </row>
    <row r="13" spans="1:7" ht="18.75" customHeight="1" x14ac:dyDescent="0.25">
      <c r="A13" s="22" t="s">
        <v>138</v>
      </c>
      <c r="B13" s="7"/>
      <c r="D13" s="44"/>
    </row>
    <row r="14" spans="1:7" x14ac:dyDescent="0.25">
      <c r="A14" s="142"/>
      <c r="B14" s="142"/>
      <c r="C14" s="142"/>
      <c r="E14" s="142"/>
      <c r="F14" s="142"/>
      <c r="G14" s="142"/>
    </row>
    <row r="15" spans="1:7" x14ac:dyDescent="0.25">
      <c r="A15" s="142"/>
      <c r="B15" s="142"/>
      <c r="C15" s="142"/>
      <c r="D15" s="142"/>
      <c r="E15" s="142"/>
      <c r="F15" s="142"/>
      <c r="G15" s="142"/>
    </row>
    <row r="16" spans="1:7" x14ac:dyDescent="0.25">
      <c r="A16" s="6"/>
      <c r="B16" s="6"/>
      <c r="C16" s="6"/>
      <c r="D16" s="142"/>
    </row>
    <row r="17" spans="2:3" x14ac:dyDescent="0.25">
      <c r="B17" s="48"/>
      <c r="C17" s="44"/>
    </row>
    <row r="19" spans="2:3" x14ac:dyDescent="0.25">
      <c r="B19" s="44"/>
    </row>
    <row r="20" spans="2:3" x14ac:dyDescent="0.25">
      <c r="B20" s="44"/>
    </row>
    <row r="21" spans="2:3" x14ac:dyDescent="0.25">
      <c r="B21" s="44"/>
    </row>
    <row r="23" spans="2:3" x14ac:dyDescent="0.25">
      <c r="C23" s="105"/>
    </row>
    <row r="24" spans="2:3" x14ac:dyDescent="0.25">
      <c r="C24" s="105"/>
    </row>
    <row r="25" spans="2:3" x14ac:dyDescent="0.25">
      <c r="B25" s="44"/>
      <c r="C25" s="105"/>
    </row>
    <row r="26" spans="2:3" ht="16.5" x14ac:dyDescent="0.35">
      <c r="C26" s="106"/>
    </row>
  </sheetData>
  <hyperlinks>
    <hyperlink ref="A2" location="Sommaire!A1" display="Retour au sommaire" xr:uid="{00000000-0004-0000-0200-000000000000}"/>
  </hyperlinks>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zoomScaleNormal="100" workbookViewId="0">
      <selection activeCell="A2" sqref="A2"/>
    </sheetView>
  </sheetViews>
  <sheetFormatPr baseColWidth="10" defaultRowHeight="15" x14ac:dyDescent="0.25"/>
  <cols>
    <col min="1" max="1" width="27.5" customWidth="1"/>
    <col min="2" max="2" width="8.875" customWidth="1"/>
    <col min="3" max="3" width="8.5" customWidth="1"/>
    <col min="4" max="4" width="8" customWidth="1"/>
    <col min="6" max="6" width="19.25" bestFit="1" customWidth="1"/>
  </cols>
  <sheetData>
    <row r="1" spans="1:5" x14ac:dyDescent="0.25">
      <c r="A1" s="23" t="s">
        <v>163</v>
      </c>
    </row>
    <row r="2" spans="1:5" x14ac:dyDescent="0.25">
      <c r="A2" s="75" t="s">
        <v>131</v>
      </c>
      <c r="D2" s="11" t="s">
        <v>137</v>
      </c>
    </row>
    <row r="3" spans="1:5" s="3" customFormat="1" ht="15.75" customHeight="1" x14ac:dyDescent="0.25">
      <c r="A3" s="56"/>
      <c r="B3" s="57" t="s">
        <v>3</v>
      </c>
      <c r="C3" s="58" t="s">
        <v>4</v>
      </c>
      <c r="D3" s="59" t="s">
        <v>154</v>
      </c>
    </row>
    <row r="4" spans="1:5" ht="15.75" customHeight="1" x14ac:dyDescent="0.25">
      <c r="A4" s="61" t="s">
        <v>23</v>
      </c>
      <c r="B4" s="171">
        <v>57.2</v>
      </c>
      <c r="C4" s="171">
        <v>48.9</v>
      </c>
      <c r="D4" s="171">
        <v>52.3</v>
      </c>
      <c r="E4" s="94"/>
    </row>
    <row r="5" spans="1:5" ht="15.75" customHeight="1" x14ac:dyDescent="0.25">
      <c r="A5" s="10" t="s">
        <v>132</v>
      </c>
      <c r="B5" s="172">
        <v>0.3</v>
      </c>
      <c r="C5" s="172">
        <v>0.3</v>
      </c>
      <c r="D5" s="172">
        <v>0.3</v>
      </c>
    </row>
    <row r="6" spans="1:5" ht="15.75" customHeight="1" x14ac:dyDescent="0.25">
      <c r="A6" s="10" t="s">
        <v>133</v>
      </c>
      <c r="B6" s="172">
        <v>56.9</v>
      </c>
      <c r="C6" s="172">
        <v>48.6</v>
      </c>
      <c r="D6" s="172">
        <v>52</v>
      </c>
    </row>
    <row r="7" spans="1:5" ht="15.75" customHeight="1" x14ac:dyDescent="0.25">
      <c r="A7" s="61" t="s">
        <v>24</v>
      </c>
      <c r="B7" s="173">
        <v>36.5</v>
      </c>
      <c r="C7" s="173">
        <v>47.6</v>
      </c>
      <c r="D7" s="173">
        <v>43</v>
      </c>
    </row>
    <row r="8" spans="1:5" ht="15.75" customHeight="1" x14ac:dyDescent="0.25">
      <c r="A8" s="10" t="s">
        <v>139</v>
      </c>
      <c r="B8" s="172">
        <v>1.2</v>
      </c>
      <c r="C8" s="172">
        <v>39.1</v>
      </c>
      <c r="D8" s="172">
        <v>23.3</v>
      </c>
    </row>
    <row r="9" spans="1:5" ht="15.75" customHeight="1" x14ac:dyDescent="0.25">
      <c r="A9" s="12" t="s">
        <v>140</v>
      </c>
      <c r="B9" s="172">
        <v>27.8</v>
      </c>
      <c r="C9" s="172">
        <v>6.6</v>
      </c>
      <c r="D9" s="172">
        <v>15.5</v>
      </c>
    </row>
    <row r="10" spans="1:5" ht="15.75" customHeight="1" x14ac:dyDescent="0.25">
      <c r="A10" s="12" t="s">
        <v>141</v>
      </c>
      <c r="B10" s="172">
        <v>5.8</v>
      </c>
      <c r="C10" s="172">
        <v>0.1</v>
      </c>
      <c r="D10" s="172">
        <v>2.5</v>
      </c>
    </row>
    <row r="11" spans="1:5" s="6" customFormat="1" ht="15.75" customHeight="1" x14ac:dyDescent="0.25">
      <c r="A11" s="12" t="s">
        <v>142</v>
      </c>
      <c r="B11" s="172">
        <v>0.8</v>
      </c>
      <c r="C11" s="172">
        <v>1.2</v>
      </c>
      <c r="D11" s="172">
        <v>1</v>
      </c>
    </row>
    <row r="12" spans="1:5" ht="15.75" customHeight="1" x14ac:dyDescent="0.25">
      <c r="A12" s="10" t="s">
        <v>25</v>
      </c>
      <c r="B12" s="172">
        <v>0.9</v>
      </c>
      <c r="C12" s="172">
        <v>0.6</v>
      </c>
      <c r="D12" s="172">
        <v>0.7</v>
      </c>
    </row>
    <row r="13" spans="1:5" ht="15.75" customHeight="1" x14ac:dyDescent="0.25">
      <c r="A13" s="61" t="s">
        <v>26</v>
      </c>
      <c r="B13" s="173">
        <v>1.3</v>
      </c>
      <c r="C13" s="173">
        <v>2</v>
      </c>
      <c r="D13" s="173">
        <v>1.7</v>
      </c>
    </row>
    <row r="14" spans="1:5" ht="15.75" customHeight="1" x14ac:dyDescent="0.25">
      <c r="A14" s="61" t="s">
        <v>143</v>
      </c>
      <c r="B14" s="173">
        <v>5</v>
      </c>
      <c r="C14" s="173">
        <v>1.6</v>
      </c>
      <c r="D14" s="173">
        <v>3</v>
      </c>
    </row>
    <row r="15" spans="1:5" x14ac:dyDescent="0.25">
      <c r="A15" s="60"/>
      <c r="B15" s="140"/>
      <c r="C15" s="141"/>
      <c r="D15" s="174"/>
    </row>
    <row r="16" spans="1:5" ht="15.75" customHeight="1" x14ac:dyDescent="0.25">
      <c r="A16" s="62" t="s">
        <v>22</v>
      </c>
      <c r="B16" s="175">
        <v>100</v>
      </c>
      <c r="C16" s="175">
        <v>100</v>
      </c>
      <c r="D16" s="175">
        <v>100</v>
      </c>
    </row>
    <row r="17" spans="1:7" x14ac:dyDescent="0.25">
      <c r="A17" s="10" t="s">
        <v>164</v>
      </c>
      <c r="B17" s="176">
        <v>21600</v>
      </c>
      <c r="C17" s="176">
        <v>30000</v>
      </c>
      <c r="D17" s="176">
        <v>51700</v>
      </c>
      <c r="E17" s="179"/>
      <c r="F17" s="179"/>
      <c r="G17" s="179"/>
    </row>
    <row r="18" spans="1:7" x14ac:dyDescent="0.25">
      <c r="A18" s="10" t="s">
        <v>128</v>
      </c>
      <c r="B18" s="177">
        <v>0.7</v>
      </c>
      <c r="C18" s="177">
        <v>-0.4</v>
      </c>
      <c r="D18" s="177">
        <v>0.1</v>
      </c>
    </row>
    <row r="19" spans="1:7" ht="25.5" x14ac:dyDescent="0.25">
      <c r="A19" s="10" t="s">
        <v>165</v>
      </c>
      <c r="B19" s="178">
        <v>19400</v>
      </c>
      <c r="C19" s="178">
        <v>28000</v>
      </c>
      <c r="D19" s="178">
        <v>47400</v>
      </c>
      <c r="E19" s="179"/>
      <c r="F19" s="179"/>
      <c r="G19" s="179"/>
    </row>
    <row r="20" spans="1:7" ht="15.75" customHeight="1" x14ac:dyDescent="0.25">
      <c r="A20" s="10" t="s">
        <v>128</v>
      </c>
      <c r="B20" s="177">
        <v>0.1</v>
      </c>
      <c r="C20" s="177">
        <v>-1.5</v>
      </c>
      <c r="D20" s="177">
        <v>-0.9</v>
      </c>
    </row>
    <row r="21" spans="1:7" ht="33" customHeight="1" x14ac:dyDescent="0.25">
      <c r="A21" s="242" t="s">
        <v>120</v>
      </c>
      <c r="B21" s="242"/>
      <c r="C21" s="242"/>
      <c r="D21" s="242"/>
    </row>
    <row r="22" spans="1:7" ht="27" customHeight="1" x14ac:dyDescent="0.25">
      <c r="A22" s="243" t="s">
        <v>121</v>
      </c>
      <c r="B22" s="243"/>
      <c r="C22" s="243"/>
      <c r="D22" s="243"/>
    </row>
    <row r="23" spans="1:7" ht="14.25" customHeight="1" x14ac:dyDescent="0.25">
      <c r="A23" s="244" t="s">
        <v>122</v>
      </c>
      <c r="B23" s="244"/>
      <c r="C23" s="244"/>
      <c r="D23" s="244"/>
    </row>
    <row r="24" spans="1:7" s="6" customFormat="1" ht="14.25" customHeight="1" x14ac:dyDescent="0.25">
      <c r="A24" s="244" t="s">
        <v>127</v>
      </c>
      <c r="B24" s="244"/>
      <c r="C24" s="244"/>
      <c r="D24" s="244"/>
    </row>
    <row r="25" spans="1:7" ht="36.75" customHeight="1" x14ac:dyDescent="0.25">
      <c r="A25" s="243" t="s">
        <v>126</v>
      </c>
      <c r="B25" s="243"/>
      <c r="C25" s="243"/>
      <c r="D25" s="243"/>
    </row>
    <row r="26" spans="1:7" x14ac:dyDescent="0.25">
      <c r="A26" s="22" t="s">
        <v>138</v>
      </c>
      <c r="B26" s="25"/>
      <c r="C26" s="25"/>
      <c r="D26" s="25"/>
    </row>
    <row r="30" spans="1:7" x14ac:dyDescent="0.25">
      <c r="B30" s="13"/>
      <c r="C30" s="13"/>
      <c r="D30" s="90"/>
    </row>
    <row r="32" spans="1:7" x14ac:dyDescent="0.25">
      <c r="A32" s="48"/>
      <c r="B32" s="87"/>
      <c r="C32" s="87"/>
      <c r="D32" s="87"/>
    </row>
    <row r="35" spans="2:4" x14ac:dyDescent="0.25">
      <c r="B35" s="13"/>
      <c r="C35" s="13"/>
      <c r="D35" s="13"/>
    </row>
    <row r="36" spans="2:4" x14ac:dyDescent="0.25">
      <c r="B36" s="4"/>
      <c r="C36" s="4"/>
      <c r="D36" s="4"/>
    </row>
    <row r="38" spans="2:4" x14ac:dyDescent="0.25">
      <c r="B38" s="48"/>
      <c r="C38" s="48"/>
    </row>
  </sheetData>
  <mergeCells count="5">
    <mergeCell ref="A21:D21"/>
    <mergeCell ref="A22:D22"/>
    <mergeCell ref="A23:D23"/>
    <mergeCell ref="A25:D25"/>
    <mergeCell ref="A24:D24"/>
  </mergeCells>
  <hyperlinks>
    <hyperlink ref="A2" location="Sommaire!A1" display="Retour au sommaire" xr:uid="{00000000-0004-0000-0300-000000000000}"/>
  </hyperlinks>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showGridLines="0" zoomScaleNormal="100" workbookViewId="0">
      <selection activeCell="A2" sqref="A2"/>
    </sheetView>
  </sheetViews>
  <sheetFormatPr baseColWidth="10" defaultColWidth="11" defaultRowHeight="20.100000000000001" customHeight="1" x14ac:dyDescent="0.25"/>
  <cols>
    <col min="1" max="1" width="12.625" style="9" customWidth="1"/>
    <col min="2" max="2" width="25.625" style="9" customWidth="1"/>
    <col min="3" max="4" width="12.625" style="9" customWidth="1"/>
    <col min="5" max="16384" width="11" style="9"/>
  </cols>
  <sheetData>
    <row r="1" spans="1:8" ht="20.100000000000001" customHeight="1" x14ac:dyDescent="0.25">
      <c r="A1" s="24" t="s">
        <v>187</v>
      </c>
      <c r="B1" s="24"/>
    </row>
    <row r="2" spans="1:8" ht="20.100000000000001" customHeight="1" x14ac:dyDescent="0.25">
      <c r="A2" s="75" t="s">
        <v>131</v>
      </c>
      <c r="B2" s="75"/>
    </row>
    <row r="3" spans="1:8" ht="20.100000000000001" customHeight="1" x14ac:dyDescent="0.25">
      <c r="A3" s="249" t="s">
        <v>181</v>
      </c>
      <c r="B3" s="250"/>
      <c r="C3" s="247" t="s">
        <v>174</v>
      </c>
      <c r="D3" s="247" t="s">
        <v>175</v>
      </c>
    </row>
    <row r="4" spans="1:8" ht="6" customHeight="1" x14ac:dyDescent="0.25">
      <c r="A4" s="251"/>
      <c r="B4" s="252"/>
      <c r="C4" s="248"/>
      <c r="D4" s="248"/>
    </row>
    <row r="5" spans="1:8" ht="14.25" customHeight="1" thickBot="1" x14ac:dyDescent="0.3">
      <c r="A5" s="203" t="s">
        <v>176</v>
      </c>
      <c r="B5" s="204" t="s">
        <v>195</v>
      </c>
      <c r="C5" s="205">
        <v>53700</v>
      </c>
      <c r="D5" s="206">
        <v>46600</v>
      </c>
      <c r="F5" s="155"/>
      <c r="G5" s="35"/>
      <c r="H5" s="35"/>
    </row>
    <row r="6" spans="1:8" ht="15" customHeight="1" x14ac:dyDescent="0.25">
      <c r="A6" s="253" t="s">
        <v>179</v>
      </c>
      <c r="B6" s="15" t="s">
        <v>177</v>
      </c>
      <c r="C6" s="156">
        <v>77.398319452983813</v>
      </c>
      <c r="D6" s="156">
        <v>94.679297160286978</v>
      </c>
      <c r="G6" s="35"/>
      <c r="H6" s="35"/>
    </row>
    <row r="7" spans="1:8" ht="13.5" customHeight="1" x14ac:dyDescent="0.25">
      <c r="A7" s="253"/>
      <c r="B7" s="153" t="s">
        <v>190</v>
      </c>
      <c r="C7" s="226">
        <v>44.4</v>
      </c>
      <c r="D7" s="226">
        <v>84</v>
      </c>
      <c r="F7" s="35"/>
      <c r="G7" s="35"/>
      <c r="H7" s="35"/>
    </row>
    <row r="8" spans="1:8" ht="13.5" customHeight="1" x14ac:dyDescent="0.25">
      <c r="A8" s="253"/>
      <c r="B8" s="153" t="s">
        <v>191</v>
      </c>
      <c r="C8" s="226">
        <v>12.7</v>
      </c>
      <c r="D8" s="226">
        <v>4.7</v>
      </c>
      <c r="G8" s="35"/>
      <c r="H8" s="35"/>
    </row>
    <row r="9" spans="1:8" ht="15" customHeight="1" x14ac:dyDescent="0.25">
      <c r="A9" s="253"/>
      <c r="B9" s="185" t="s">
        <v>220</v>
      </c>
      <c r="C9" s="156">
        <v>66.171072978965213</v>
      </c>
      <c r="D9" s="156">
        <v>87.300768999441516</v>
      </c>
      <c r="G9" s="35"/>
      <c r="H9" s="35"/>
    </row>
    <row r="10" spans="1:8" ht="17.25" customHeight="1" x14ac:dyDescent="0.25">
      <c r="A10" s="253"/>
      <c r="B10" s="207" t="s">
        <v>189</v>
      </c>
      <c r="C10" s="226">
        <v>23.5</v>
      </c>
      <c r="D10" s="226"/>
      <c r="F10" s="35"/>
    </row>
    <row r="11" spans="1:8" ht="13.5" customHeight="1" x14ac:dyDescent="0.25">
      <c r="A11" s="253"/>
      <c r="B11" s="207" t="s">
        <v>178</v>
      </c>
      <c r="C11" s="226"/>
      <c r="D11" s="226">
        <v>75.782961721871374</v>
      </c>
    </row>
    <row r="12" spans="1:8" ht="12.75" customHeight="1" x14ac:dyDescent="0.25">
      <c r="A12" s="253"/>
      <c r="B12" s="185" t="s">
        <v>221</v>
      </c>
      <c r="C12" s="156">
        <v>0.49186741937286904</v>
      </c>
      <c r="D12" s="156">
        <v>3.9266228465867594</v>
      </c>
    </row>
    <row r="13" spans="1:8" ht="15" customHeight="1" x14ac:dyDescent="0.25">
      <c r="A13" s="253"/>
      <c r="B13" s="185" t="s">
        <v>222</v>
      </c>
      <c r="C13" s="156">
        <v>10.735379054645724</v>
      </c>
      <c r="D13" s="156">
        <v>3.4519053142587102</v>
      </c>
      <c r="F13" s="35"/>
    </row>
    <row r="14" spans="1:8" ht="15" customHeight="1" thickBot="1" x14ac:dyDescent="0.3">
      <c r="A14" s="170"/>
      <c r="B14" s="218" t="s">
        <v>224</v>
      </c>
      <c r="C14" s="158">
        <v>22.6</v>
      </c>
      <c r="D14" s="158">
        <v>5.3</v>
      </c>
    </row>
    <row r="15" spans="1:8" ht="17.25" customHeight="1" x14ac:dyDescent="0.25">
      <c r="A15" s="254" t="s">
        <v>180</v>
      </c>
      <c r="B15" s="219" t="s">
        <v>177</v>
      </c>
      <c r="C15" s="159">
        <v>61.884001266931236</v>
      </c>
      <c r="D15" s="159">
        <v>63.483266743996211</v>
      </c>
      <c r="F15" s="35"/>
    </row>
    <row r="16" spans="1:8" ht="13.5" customHeight="1" x14ac:dyDescent="0.25">
      <c r="A16" s="253"/>
      <c r="B16" s="153" t="s">
        <v>190</v>
      </c>
      <c r="C16" s="226">
        <v>20.5</v>
      </c>
      <c r="D16" s="226">
        <v>22.9</v>
      </c>
      <c r="F16" s="35"/>
    </row>
    <row r="17" spans="1:8" ht="11.25" customHeight="1" x14ac:dyDescent="0.25">
      <c r="A17" s="253"/>
      <c r="B17" s="153" t="s">
        <v>191</v>
      </c>
      <c r="C17" s="226">
        <v>15.9</v>
      </c>
      <c r="D17" s="226">
        <v>15.8</v>
      </c>
      <c r="F17" s="35"/>
    </row>
    <row r="18" spans="1:8" ht="15" customHeight="1" x14ac:dyDescent="0.25">
      <c r="A18" s="253"/>
      <c r="B18" s="185" t="s">
        <v>220</v>
      </c>
      <c r="C18" s="156">
        <v>46.48519739906471</v>
      </c>
      <c r="D18" s="156">
        <v>41.996391287537058</v>
      </c>
    </row>
    <row r="19" spans="1:8" ht="14.25" customHeight="1" x14ac:dyDescent="0.25">
      <c r="A19" s="253"/>
      <c r="B19" s="185" t="s">
        <v>221</v>
      </c>
      <c r="C19" s="156">
        <v>3.0089616753302408</v>
      </c>
      <c r="D19" s="156">
        <v>1.9955320702839712</v>
      </c>
    </row>
    <row r="20" spans="1:8" ht="12.75" customHeight="1" x14ac:dyDescent="0.25">
      <c r="A20" s="253"/>
      <c r="B20" s="185" t="s">
        <v>222</v>
      </c>
      <c r="C20" s="156">
        <v>6.4557598792689062</v>
      </c>
      <c r="D20" s="156">
        <v>18.357176612106372</v>
      </c>
      <c r="G20" s="35"/>
      <c r="H20" s="35"/>
    </row>
    <row r="21" spans="1:8" ht="24.75" customHeight="1" x14ac:dyDescent="0.25">
      <c r="A21" s="253"/>
      <c r="B21" s="208" t="s">
        <v>219</v>
      </c>
      <c r="C21" s="156">
        <v>5.9</v>
      </c>
      <c r="D21" s="156">
        <v>1.1000000000000001</v>
      </c>
      <c r="G21" s="35"/>
      <c r="H21" s="35"/>
    </row>
    <row r="22" spans="1:8" ht="14.25" customHeight="1" thickBot="1" x14ac:dyDescent="0.3">
      <c r="A22" s="255"/>
      <c r="B22" s="220" t="s">
        <v>182</v>
      </c>
      <c r="C22" s="158">
        <v>38.1</v>
      </c>
      <c r="D22" s="158">
        <v>36.5</v>
      </c>
      <c r="G22" s="35"/>
    </row>
    <row r="23" spans="1:8" s="168" customFormat="1" ht="24.95" customHeight="1" x14ac:dyDescent="0.2">
      <c r="A23" s="246" t="s">
        <v>227</v>
      </c>
      <c r="B23" s="246"/>
      <c r="C23" s="246"/>
      <c r="D23" s="246"/>
    </row>
    <row r="24" spans="1:8" s="168" customFormat="1" ht="14.25" customHeight="1" x14ac:dyDescent="0.2">
      <c r="A24" s="246"/>
      <c r="B24" s="246"/>
      <c r="C24" s="246"/>
      <c r="D24" s="246"/>
    </row>
    <row r="25" spans="1:8" s="168" customFormat="1" ht="24.95" customHeight="1" x14ac:dyDescent="0.2">
      <c r="A25" s="245" t="s">
        <v>225</v>
      </c>
      <c r="B25" s="245"/>
      <c r="C25" s="245"/>
      <c r="D25" s="245"/>
    </row>
    <row r="26" spans="1:8" s="168" customFormat="1" ht="24.95" customHeight="1" x14ac:dyDescent="0.2">
      <c r="A26" s="245"/>
      <c r="B26" s="245"/>
      <c r="C26" s="245"/>
      <c r="D26" s="245"/>
    </row>
    <row r="27" spans="1:8" s="168" customFormat="1" ht="24.95" customHeight="1" x14ac:dyDescent="0.2">
      <c r="A27" s="245"/>
      <c r="B27" s="245"/>
      <c r="C27" s="245"/>
      <c r="D27" s="245"/>
    </row>
    <row r="28" spans="1:8" s="168" customFormat="1" ht="17.25" customHeight="1" x14ac:dyDescent="0.2">
      <c r="A28" s="245"/>
      <c r="B28" s="245"/>
      <c r="C28" s="245"/>
      <c r="D28" s="245"/>
    </row>
    <row r="29" spans="1:8" ht="20.100000000000001" customHeight="1" x14ac:dyDescent="0.25">
      <c r="A29" s="22" t="s">
        <v>223</v>
      </c>
      <c r="B29" s="22"/>
    </row>
    <row r="31" spans="1:8" ht="20.100000000000001" customHeight="1" x14ac:dyDescent="0.25">
      <c r="A31" s="153"/>
      <c r="B31" s="169"/>
      <c r="C31" s="156"/>
      <c r="D31" s="169"/>
      <c r="E31" s="156"/>
    </row>
    <row r="32" spans="1:8" ht="20.100000000000001" customHeight="1" x14ac:dyDescent="0.25">
      <c r="A32" s="153"/>
      <c r="B32" s="169"/>
      <c r="C32" s="156"/>
      <c r="D32" s="169"/>
      <c r="E32" s="156"/>
    </row>
    <row r="33" spans="2:5" ht="20.100000000000001" customHeight="1" x14ac:dyDescent="0.25">
      <c r="B33" s="169"/>
      <c r="C33" s="156"/>
      <c r="D33" s="169"/>
      <c r="E33" s="156"/>
    </row>
  </sheetData>
  <mergeCells count="7">
    <mergeCell ref="A25:D28"/>
    <mergeCell ref="A23:D24"/>
    <mergeCell ref="D3:D4"/>
    <mergeCell ref="A3:B4"/>
    <mergeCell ref="A6:A13"/>
    <mergeCell ref="A15:A22"/>
    <mergeCell ref="C3:C4"/>
  </mergeCells>
  <hyperlinks>
    <hyperlink ref="A2" location="Sommaire!A1" display="Retour au sommair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9"/>
  <sheetViews>
    <sheetView zoomScaleNormal="100" workbookViewId="0">
      <selection activeCell="A3" sqref="A3"/>
    </sheetView>
  </sheetViews>
  <sheetFormatPr baseColWidth="10" defaultRowHeight="15" x14ac:dyDescent="0.25"/>
  <cols>
    <col min="1" max="1" width="42" customWidth="1"/>
    <col min="2" max="2" width="12.375" style="6" customWidth="1"/>
    <col min="3" max="3" width="12.375" customWidth="1"/>
    <col min="4" max="4" width="11.375" customWidth="1"/>
    <col min="5" max="5" width="29.5" bestFit="1" customWidth="1"/>
  </cols>
  <sheetData>
    <row r="1" spans="1:5" x14ac:dyDescent="0.25">
      <c r="A1" s="23" t="s">
        <v>166</v>
      </c>
      <c r="D1" s="2"/>
    </row>
    <row r="2" spans="1:5" x14ac:dyDescent="0.25">
      <c r="A2" s="22" t="s">
        <v>138</v>
      </c>
      <c r="D2" s="2"/>
    </row>
    <row r="3" spans="1:5" x14ac:dyDescent="0.25">
      <c r="A3" s="75" t="s">
        <v>131</v>
      </c>
      <c r="D3" s="2"/>
    </row>
    <row r="4" spans="1:5" s="5" customFormat="1" ht="42.75" customHeight="1" x14ac:dyDescent="0.25">
      <c r="A4" s="63" t="s">
        <v>98</v>
      </c>
      <c r="B4" s="151" t="s">
        <v>157</v>
      </c>
      <c r="C4" s="115" t="s">
        <v>162</v>
      </c>
      <c r="D4" s="115" t="s">
        <v>161</v>
      </c>
    </row>
    <row r="5" spans="1:5" x14ac:dyDescent="0.25">
      <c r="A5" s="17" t="s">
        <v>57</v>
      </c>
      <c r="B5" s="18">
        <v>3494</v>
      </c>
      <c r="C5" s="18">
        <v>3503</v>
      </c>
      <c r="D5" s="121">
        <v>0.3</v>
      </c>
      <c r="E5" s="4"/>
    </row>
    <row r="6" spans="1:5" x14ac:dyDescent="0.25">
      <c r="A6" s="17" t="s">
        <v>58</v>
      </c>
      <c r="B6" s="19">
        <v>8583</v>
      </c>
      <c r="C6" s="19">
        <v>8544</v>
      </c>
      <c r="D6" s="121">
        <v>-0.5</v>
      </c>
      <c r="E6" s="4"/>
    </row>
    <row r="7" spans="1:5" x14ac:dyDescent="0.25">
      <c r="A7" s="17" t="s">
        <v>59</v>
      </c>
      <c r="B7" s="19">
        <v>9187</v>
      </c>
      <c r="C7" s="19">
        <v>9335</v>
      </c>
      <c r="D7" s="121">
        <v>1.6</v>
      </c>
      <c r="E7" s="4"/>
    </row>
    <row r="8" spans="1:5" x14ac:dyDescent="0.25">
      <c r="A8" s="66" t="s">
        <v>60</v>
      </c>
      <c r="B8" s="67">
        <v>21264</v>
      </c>
      <c r="C8" s="67">
        <v>21382</v>
      </c>
      <c r="D8" s="122">
        <v>0.6</v>
      </c>
      <c r="E8" s="4"/>
    </row>
    <row r="9" spans="1:5" x14ac:dyDescent="0.25">
      <c r="A9" s="17" t="s">
        <v>61</v>
      </c>
      <c r="B9" s="19">
        <v>3105</v>
      </c>
      <c r="C9" s="19">
        <v>3075</v>
      </c>
      <c r="D9" s="121">
        <v>-1</v>
      </c>
      <c r="E9" s="4"/>
    </row>
    <row r="10" spans="1:5" x14ac:dyDescent="0.25">
      <c r="A10" s="17" t="s">
        <v>62</v>
      </c>
      <c r="B10" s="19">
        <v>3357</v>
      </c>
      <c r="C10" s="19">
        <v>3315</v>
      </c>
      <c r="D10" s="121">
        <v>-1.3</v>
      </c>
      <c r="E10" s="4"/>
    </row>
    <row r="11" spans="1:5" x14ac:dyDescent="0.25">
      <c r="A11" s="66" t="s">
        <v>63</v>
      </c>
      <c r="B11" s="67">
        <v>6462</v>
      </c>
      <c r="C11" s="67">
        <v>6390</v>
      </c>
      <c r="D11" s="122">
        <v>-1.1000000000000001</v>
      </c>
      <c r="E11" s="4"/>
    </row>
    <row r="12" spans="1:5" x14ac:dyDescent="0.25">
      <c r="A12" s="17" t="s">
        <v>64</v>
      </c>
      <c r="B12" s="19">
        <v>8217</v>
      </c>
      <c r="C12" s="19">
        <v>8253</v>
      </c>
      <c r="D12" s="121">
        <v>0.4</v>
      </c>
      <c r="E12" s="4"/>
    </row>
    <row r="13" spans="1:5" x14ac:dyDescent="0.25">
      <c r="A13" s="66" t="s">
        <v>65</v>
      </c>
      <c r="B13" s="67">
        <v>8217</v>
      </c>
      <c r="C13" s="67">
        <v>8253</v>
      </c>
      <c r="D13" s="122">
        <v>0.4</v>
      </c>
      <c r="E13" s="4"/>
    </row>
    <row r="14" spans="1:5" x14ac:dyDescent="0.25">
      <c r="A14" s="17" t="s">
        <v>66</v>
      </c>
      <c r="B14" s="19">
        <v>5325</v>
      </c>
      <c r="C14" s="19">
        <v>5417</v>
      </c>
      <c r="D14" s="121">
        <v>1.7</v>
      </c>
      <c r="E14" s="4"/>
    </row>
    <row r="15" spans="1:5" x14ac:dyDescent="0.25">
      <c r="A15" s="68" t="s">
        <v>67</v>
      </c>
      <c r="B15" s="67">
        <v>5325</v>
      </c>
      <c r="C15" s="67">
        <v>5417</v>
      </c>
      <c r="D15" s="122">
        <v>1.7</v>
      </c>
      <c r="E15" s="4"/>
    </row>
    <row r="16" spans="1:5" x14ac:dyDescent="0.25">
      <c r="A16" s="17" t="s">
        <v>68</v>
      </c>
      <c r="B16" s="19">
        <v>582</v>
      </c>
      <c r="C16" s="19">
        <v>593</v>
      </c>
      <c r="D16" s="121">
        <v>1.9</v>
      </c>
      <c r="E16" s="4"/>
    </row>
    <row r="17" spans="1:5" x14ac:dyDescent="0.25">
      <c r="A17" s="66" t="s">
        <v>69</v>
      </c>
      <c r="B17" s="67">
        <v>582</v>
      </c>
      <c r="C17" s="67">
        <v>593</v>
      </c>
      <c r="D17" s="122">
        <v>1.9</v>
      </c>
      <c r="E17" s="4"/>
    </row>
    <row r="18" spans="1:5" x14ac:dyDescent="0.25">
      <c r="A18" s="17" t="s">
        <v>70</v>
      </c>
      <c r="B18" s="19">
        <v>7141</v>
      </c>
      <c r="C18" s="19">
        <v>7313</v>
      </c>
      <c r="D18" s="121">
        <v>2.4</v>
      </c>
      <c r="E18" s="4"/>
    </row>
    <row r="19" spans="1:5" x14ac:dyDescent="0.25">
      <c r="A19" s="17" t="s">
        <v>71</v>
      </c>
      <c r="B19" s="19">
        <v>3969</v>
      </c>
      <c r="C19" s="19">
        <v>3956</v>
      </c>
      <c r="D19" s="121">
        <v>-0.3</v>
      </c>
      <c r="E19" s="4"/>
    </row>
    <row r="20" spans="1:5" x14ac:dyDescent="0.25">
      <c r="A20" s="17" t="s">
        <v>72</v>
      </c>
      <c r="B20" s="19">
        <v>5234</v>
      </c>
      <c r="C20" s="19">
        <v>5321</v>
      </c>
      <c r="D20" s="121">
        <v>1.7</v>
      </c>
      <c r="E20" s="4"/>
    </row>
    <row r="21" spans="1:5" x14ac:dyDescent="0.25">
      <c r="A21" s="66" t="s">
        <v>73</v>
      </c>
      <c r="B21" s="67">
        <v>16344</v>
      </c>
      <c r="C21" s="67">
        <v>16590</v>
      </c>
      <c r="D21" s="122">
        <v>1.5</v>
      </c>
      <c r="E21" s="4"/>
    </row>
    <row r="22" spans="1:5" x14ac:dyDescent="0.25">
      <c r="A22" s="17" t="s">
        <v>100</v>
      </c>
      <c r="B22" s="19">
        <v>542</v>
      </c>
      <c r="C22" s="19">
        <v>636</v>
      </c>
      <c r="D22" s="121">
        <v>17.3</v>
      </c>
      <c r="E22" s="4"/>
    </row>
    <row r="23" spans="1:5" x14ac:dyDescent="0.25">
      <c r="A23" s="68" t="s">
        <v>101</v>
      </c>
      <c r="B23" s="67">
        <v>542</v>
      </c>
      <c r="C23" s="67">
        <v>636</v>
      </c>
      <c r="D23" s="122">
        <v>17.3</v>
      </c>
      <c r="E23" s="4"/>
    </row>
    <row r="24" spans="1:5" x14ac:dyDescent="0.25">
      <c r="A24" s="17" t="s">
        <v>74</v>
      </c>
      <c r="B24" s="18">
        <v>294</v>
      </c>
      <c r="C24" s="18">
        <v>322</v>
      </c>
      <c r="D24" s="121">
        <v>9.5</v>
      </c>
      <c r="E24" s="4"/>
    </row>
    <row r="25" spans="1:5" x14ac:dyDescent="0.25">
      <c r="A25" s="66" t="s">
        <v>75</v>
      </c>
      <c r="B25" s="67">
        <v>294</v>
      </c>
      <c r="C25" s="67">
        <v>322</v>
      </c>
      <c r="D25" s="122">
        <v>9.5</v>
      </c>
      <c r="E25" s="4"/>
    </row>
    <row r="26" spans="1:5" x14ac:dyDescent="0.25">
      <c r="A26" s="17" t="s">
        <v>76</v>
      </c>
      <c r="B26" s="18">
        <v>4230</v>
      </c>
      <c r="C26" s="18">
        <v>4447</v>
      </c>
      <c r="D26" s="121">
        <v>5.0999999999999996</v>
      </c>
      <c r="E26" s="4"/>
    </row>
    <row r="27" spans="1:5" x14ac:dyDescent="0.25">
      <c r="A27" s="20" t="s">
        <v>77</v>
      </c>
      <c r="B27" s="18">
        <v>9206</v>
      </c>
      <c r="C27" s="18">
        <v>9515</v>
      </c>
      <c r="D27" s="121">
        <v>3.4</v>
      </c>
      <c r="E27" s="4"/>
    </row>
    <row r="28" spans="1:5" x14ac:dyDescent="0.25">
      <c r="A28" s="66" t="s">
        <v>78</v>
      </c>
      <c r="B28" s="67">
        <v>13436</v>
      </c>
      <c r="C28" s="67">
        <v>13962</v>
      </c>
      <c r="D28" s="122">
        <v>3.9</v>
      </c>
      <c r="E28" s="4"/>
    </row>
    <row r="29" spans="1:5" x14ac:dyDescent="0.25">
      <c r="A29" s="17" t="s">
        <v>79</v>
      </c>
      <c r="B29" s="18">
        <v>11621</v>
      </c>
      <c r="C29" s="18">
        <v>12028</v>
      </c>
      <c r="D29" s="121">
        <v>3.5</v>
      </c>
      <c r="E29" s="4"/>
    </row>
    <row r="30" spans="1:5" x14ac:dyDescent="0.25">
      <c r="A30" s="17" t="s">
        <v>80</v>
      </c>
      <c r="B30" s="19">
        <v>2834</v>
      </c>
      <c r="C30" s="19">
        <v>2636</v>
      </c>
      <c r="D30" s="121">
        <v>-7</v>
      </c>
      <c r="E30" s="4"/>
    </row>
    <row r="31" spans="1:5" x14ac:dyDescent="0.25">
      <c r="A31" s="17" t="s">
        <v>81</v>
      </c>
      <c r="B31" s="19">
        <v>9648</v>
      </c>
      <c r="C31" s="19">
        <v>9935</v>
      </c>
      <c r="D31" s="121">
        <v>3</v>
      </c>
      <c r="E31" s="4"/>
    </row>
    <row r="32" spans="1:5" x14ac:dyDescent="0.25">
      <c r="A32" s="66" t="s">
        <v>82</v>
      </c>
      <c r="B32" s="67">
        <v>24103</v>
      </c>
      <c r="C32" s="67">
        <v>24599</v>
      </c>
      <c r="D32" s="122">
        <v>2.1</v>
      </c>
      <c r="E32" s="4"/>
    </row>
    <row r="33" spans="1:5" x14ac:dyDescent="0.25">
      <c r="A33" s="21" t="s">
        <v>134</v>
      </c>
      <c r="B33" s="18">
        <v>7934</v>
      </c>
      <c r="C33" s="18">
        <v>8093</v>
      </c>
      <c r="D33" s="121">
        <v>2</v>
      </c>
      <c r="E33" s="4"/>
    </row>
    <row r="34" spans="1:5" x14ac:dyDescent="0.25">
      <c r="A34" s="66" t="s">
        <v>83</v>
      </c>
      <c r="B34" s="67">
        <v>7934</v>
      </c>
      <c r="C34" s="67">
        <v>8093</v>
      </c>
      <c r="D34" s="122">
        <v>2</v>
      </c>
      <c r="E34" s="4"/>
    </row>
    <row r="35" spans="1:5" x14ac:dyDescent="0.25">
      <c r="A35" s="21" t="s">
        <v>84</v>
      </c>
      <c r="B35" s="18">
        <v>6200</v>
      </c>
      <c r="C35" s="18">
        <v>6198</v>
      </c>
      <c r="D35" s="121">
        <v>0</v>
      </c>
      <c r="E35" s="4"/>
    </row>
    <row r="36" spans="1:5" x14ac:dyDescent="0.25">
      <c r="A36" s="21" t="s">
        <v>85</v>
      </c>
      <c r="B36" s="18">
        <v>2310</v>
      </c>
      <c r="C36" s="18">
        <v>2339</v>
      </c>
      <c r="D36" s="121">
        <v>1.3</v>
      </c>
      <c r="E36" s="4"/>
    </row>
    <row r="37" spans="1:5" x14ac:dyDescent="0.25">
      <c r="A37" s="21" t="s">
        <v>86</v>
      </c>
      <c r="B37" s="18">
        <v>3794</v>
      </c>
      <c r="C37" s="18">
        <v>3784</v>
      </c>
      <c r="D37" s="121">
        <v>-0.3</v>
      </c>
      <c r="E37" s="4"/>
    </row>
    <row r="38" spans="1:5" x14ac:dyDescent="0.25">
      <c r="A38" s="66" t="s">
        <v>87</v>
      </c>
      <c r="B38" s="67">
        <v>12304</v>
      </c>
      <c r="C38" s="67">
        <v>12321</v>
      </c>
      <c r="D38" s="122">
        <v>0.1</v>
      </c>
      <c r="E38" s="4"/>
    </row>
    <row r="39" spans="1:5" x14ac:dyDescent="0.25">
      <c r="A39" s="21" t="s">
        <v>88</v>
      </c>
      <c r="B39" s="18">
        <v>4766</v>
      </c>
      <c r="C39" s="18">
        <v>4806</v>
      </c>
      <c r="D39" s="121">
        <v>0.8</v>
      </c>
      <c r="E39" s="4"/>
    </row>
    <row r="40" spans="1:5" x14ac:dyDescent="0.25">
      <c r="A40" s="21" t="s">
        <v>89</v>
      </c>
      <c r="B40" s="18">
        <v>8278</v>
      </c>
      <c r="C40" s="18">
        <v>8455</v>
      </c>
      <c r="D40" s="121">
        <v>2.1</v>
      </c>
      <c r="E40" s="4"/>
    </row>
    <row r="41" spans="1:5" x14ac:dyDescent="0.25">
      <c r="A41" s="66" t="s">
        <v>90</v>
      </c>
      <c r="B41" s="67">
        <v>13044</v>
      </c>
      <c r="C41" s="67">
        <v>13261</v>
      </c>
      <c r="D41" s="122">
        <v>1.7</v>
      </c>
      <c r="E41" s="4"/>
    </row>
    <row r="42" spans="1:5" x14ac:dyDescent="0.25">
      <c r="A42" s="21" t="s">
        <v>91</v>
      </c>
      <c r="B42" s="18">
        <v>7404</v>
      </c>
      <c r="C42" s="18">
        <v>7435</v>
      </c>
      <c r="D42" s="121">
        <v>0.4</v>
      </c>
      <c r="E42" s="4"/>
    </row>
    <row r="43" spans="1:5" x14ac:dyDescent="0.25">
      <c r="A43" s="66" t="s">
        <v>92</v>
      </c>
      <c r="B43" s="67">
        <v>7404</v>
      </c>
      <c r="C43" s="67">
        <v>7435</v>
      </c>
      <c r="D43" s="122">
        <v>0.4</v>
      </c>
      <c r="E43" s="4"/>
    </row>
    <row r="44" spans="1:5" x14ac:dyDescent="0.25">
      <c r="A44" s="17" t="s">
        <v>93</v>
      </c>
      <c r="B44" s="19">
        <v>5397</v>
      </c>
      <c r="C44" s="19">
        <v>5447</v>
      </c>
      <c r="D44" s="95">
        <v>0.9</v>
      </c>
      <c r="E44" s="4"/>
    </row>
    <row r="45" spans="1:5" x14ac:dyDescent="0.25">
      <c r="A45" s="21" t="s">
        <v>94</v>
      </c>
      <c r="B45" s="18">
        <v>4275</v>
      </c>
      <c r="C45" s="18">
        <v>4349</v>
      </c>
      <c r="D45" s="121">
        <v>1.7</v>
      </c>
      <c r="E45" s="4"/>
    </row>
    <row r="46" spans="1:5" x14ac:dyDescent="0.25">
      <c r="A46" s="66" t="s">
        <v>95</v>
      </c>
      <c r="B46" s="67">
        <v>9672</v>
      </c>
      <c r="C46" s="67">
        <v>9796</v>
      </c>
      <c r="D46" s="122">
        <v>1.3</v>
      </c>
      <c r="E46" s="4"/>
    </row>
    <row r="47" spans="1:5" x14ac:dyDescent="0.25">
      <c r="A47" s="21" t="s">
        <v>96</v>
      </c>
      <c r="B47" s="18">
        <v>939</v>
      </c>
      <c r="C47" s="18">
        <v>974</v>
      </c>
      <c r="D47" s="121">
        <v>3.7</v>
      </c>
      <c r="E47" s="4"/>
    </row>
    <row r="48" spans="1:5" x14ac:dyDescent="0.25">
      <c r="A48" s="66" t="s">
        <v>97</v>
      </c>
      <c r="B48" s="67">
        <v>939</v>
      </c>
      <c r="C48" s="67">
        <v>974</v>
      </c>
      <c r="D48" s="122">
        <v>3.7</v>
      </c>
      <c r="E48" s="4"/>
    </row>
    <row r="49" spans="1:5" s="5" customFormat="1" x14ac:dyDescent="0.25">
      <c r="A49" s="64" t="s">
        <v>22</v>
      </c>
      <c r="B49" s="65">
        <v>147866</v>
      </c>
      <c r="C49" s="65">
        <v>150024</v>
      </c>
      <c r="D49" s="149">
        <v>1.5</v>
      </c>
      <c r="E49" s="4"/>
    </row>
  </sheetData>
  <hyperlinks>
    <hyperlink ref="A3" location="Sommaire!A1" display="Retour au sommaire" xr:uid="{00000000-0004-0000-0500-000000000000}"/>
  </hyperlinks>
  <pageMargins left="0.23622047244094491" right="0.23622047244094491" top="0.74803149606299213" bottom="0.74803149606299213" header="0.31496062992125984" footer="0.31496062992125984"/>
  <pageSetup paperSize="9" scale="97"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5"/>
  <sheetViews>
    <sheetView zoomScaleNormal="100" workbookViewId="0">
      <selection activeCell="A3" sqref="A3"/>
    </sheetView>
  </sheetViews>
  <sheetFormatPr baseColWidth="10" defaultRowHeight="15" x14ac:dyDescent="0.25"/>
  <cols>
    <col min="1" max="1" width="71.5" customWidth="1"/>
    <col min="2" max="2" width="13.625" customWidth="1"/>
    <col min="3" max="3" width="10.875" customWidth="1"/>
    <col min="4" max="4" width="11" customWidth="1"/>
    <col min="5" max="5" width="16.625" style="6" bestFit="1" customWidth="1"/>
    <col min="6" max="6" width="14.875" style="2" customWidth="1"/>
    <col min="7" max="7" width="13.5" customWidth="1"/>
    <col min="8" max="8" width="12.875" style="6" customWidth="1"/>
  </cols>
  <sheetData>
    <row r="1" spans="1:9" x14ac:dyDescent="0.25">
      <c r="A1" s="23" t="s">
        <v>167</v>
      </c>
    </row>
    <row r="2" spans="1:9" x14ac:dyDescent="0.25">
      <c r="A2" s="22" t="s">
        <v>138</v>
      </c>
    </row>
    <row r="3" spans="1:9" x14ac:dyDescent="0.25">
      <c r="A3" s="75" t="s">
        <v>131</v>
      </c>
    </row>
    <row r="4" spans="1:9" ht="15" customHeight="1" x14ac:dyDescent="0.25">
      <c r="A4" s="256" t="s">
        <v>9</v>
      </c>
      <c r="B4" s="257" t="s">
        <v>0</v>
      </c>
      <c r="C4" s="257" t="s">
        <v>1</v>
      </c>
      <c r="D4" s="257" t="s">
        <v>22</v>
      </c>
      <c r="E4" s="257" t="s">
        <v>198</v>
      </c>
      <c r="F4" s="258" t="s">
        <v>28</v>
      </c>
      <c r="G4" s="69" t="s">
        <v>168</v>
      </c>
    </row>
    <row r="5" spans="1:9" x14ac:dyDescent="0.25">
      <c r="A5" s="256"/>
      <c r="B5" s="257"/>
      <c r="C5" s="257"/>
      <c r="D5" s="257"/>
      <c r="E5" s="257"/>
      <c r="F5" s="258"/>
      <c r="G5" s="70" t="s">
        <v>29</v>
      </c>
      <c r="I5" s="4"/>
    </row>
    <row r="6" spans="1:9" x14ac:dyDescent="0.25">
      <c r="A6" s="17" t="s">
        <v>10</v>
      </c>
      <c r="B6" s="18">
        <v>561</v>
      </c>
      <c r="C6" s="18">
        <v>775</v>
      </c>
      <c r="D6" s="18">
        <v>1336</v>
      </c>
      <c r="E6" s="180">
        <f>D6/$D$21*100</f>
        <v>6.1823229986117534</v>
      </c>
      <c r="F6" s="125">
        <v>58</v>
      </c>
      <c r="G6" s="19">
        <v>1311</v>
      </c>
      <c r="I6" s="4"/>
    </row>
    <row r="7" spans="1:9" x14ac:dyDescent="0.25">
      <c r="A7" s="17" t="s">
        <v>30</v>
      </c>
      <c r="B7" s="19">
        <v>1029</v>
      </c>
      <c r="C7" s="19">
        <v>1596</v>
      </c>
      <c r="D7" s="18">
        <v>2625</v>
      </c>
      <c r="E7" s="180">
        <f t="shared" ref="E7:E21" si="0">D7/$D$21*100</f>
        <v>12.147154095326238</v>
      </c>
      <c r="F7" s="125">
        <v>60.8</v>
      </c>
      <c r="G7" s="19">
        <v>2597</v>
      </c>
      <c r="H7" s="44"/>
      <c r="I7" s="4"/>
    </row>
    <row r="8" spans="1:9" x14ac:dyDescent="0.25">
      <c r="A8" s="17" t="s">
        <v>31</v>
      </c>
      <c r="B8" s="19">
        <v>278</v>
      </c>
      <c r="C8" s="19">
        <v>167</v>
      </c>
      <c r="D8" s="18">
        <v>445</v>
      </c>
      <c r="E8" s="180">
        <f t="shared" si="0"/>
        <v>2.0592318371124478</v>
      </c>
      <c r="F8" s="125">
        <v>37.5</v>
      </c>
      <c r="G8" s="19">
        <v>425</v>
      </c>
      <c r="H8" s="48"/>
      <c r="I8" s="4"/>
    </row>
    <row r="9" spans="1:9" x14ac:dyDescent="0.25">
      <c r="A9" s="17" t="s">
        <v>32</v>
      </c>
      <c r="B9" s="19">
        <v>1901</v>
      </c>
      <c r="C9" s="19">
        <v>613</v>
      </c>
      <c r="D9" s="18">
        <v>2514</v>
      </c>
      <c r="E9" s="180">
        <f t="shared" si="0"/>
        <v>11.633503007866729</v>
      </c>
      <c r="F9" s="125">
        <v>24.4</v>
      </c>
      <c r="G9" s="19">
        <v>2486</v>
      </c>
      <c r="I9" s="4"/>
    </row>
    <row r="10" spans="1:9" x14ac:dyDescent="0.25">
      <c r="A10" s="34" t="s">
        <v>11</v>
      </c>
      <c r="B10" s="91">
        <v>3055</v>
      </c>
      <c r="C10" s="91">
        <v>338</v>
      </c>
      <c r="D10" s="91">
        <v>3393</v>
      </c>
      <c r="E10" s="180">
        <f t="shared" si="0"/>
        <v>15.701064322073114</v>
      </c>
      <c r="F10" s="126">
        <v>10</v>
      </c>
      <c r="G10" s="91">
        <v>3290</v>
      </c>
      <c r="I10" s="4"/>
    </row>
    <row r="11" spans="1:9" x14ac:dyDescent="0.25">
      <c r="A11" s="34" t="s">
        <v>12</v>
      </c>
      <c r="B11" s="91">
        <v>958</v>
      </c>
      <c r="C11" s="91">
        <v>112</v>
      </c>
      <c r="D11" s="91">
        <v>1070</v>
      </c>
      <c r="E11" s="180">
        <f t="shared" si="0"/>
        <v>4.9514113836186953</v>
      </c>
      <c r="F11" s="126">
        <v>10.5</v>
      </c>
      <c r="G11" s="91">
        <v>986</v>
      </c>
      <c r="I11" s="4"/>
    </row>
    <row r="12" spans="1:9" x14ac:dyDescent="0.25">
      <c r="A12" s="34" t="s">
        <v>13</v>
      </c>
      <c r="B12" s="91">
        <v>3172</v>
      </c>
      <c r="C12" s="91">
        <v>285</v>
      </c>
      <c r="D12" s="91">
        <v>3457</v>
      </c>
      <c r="E12" s="180">
        <f t="shared" si="0"/>
        <v>15.997223507635356</v>
      </c>
      <c r="F12" s="126">
        <v>8.1999999999999993</v>
      </c>
      <c r="G12" s="91">
        <v>3527</v>
      </c>
      <c r="I12" s="4"/>
    </row>
    <row r="13" spans="1:9" x14ac:dyDescent="0.25">
      <c r="A13" s="34" t="s">
        <v>14</v>
      </c>
      <c r="B13" s="91">
        <v>481</v>
      </c>
      <c r="C13" s="91">
        <v>194</v>
      </c>
      <c r="D13" s="91">
        <v>675</v>
      </c>
      <c r="E13" s="180">
        <f t="shared" si="0"/>
        <v>3.1235539102267467</v>
      </c>
      <c r="F13" s="126">
        <v>28.7</v>
      </c>
      <c r="G13" s="91">
        <v>749</v>
      </c>
      <c r="I13" s="4"/>
    </row>
    <row r="14" spans="1:9" x14ac:dyDescent="0.25">
      <c r="A14" s="34" t="s">
        <v>15</v>
      </c>
      <c r="B14" s="91">
        <v>1427</v>
      </c>
      <c r="C14" s="91">
        <v>378</v>
      </c>
      <c r="D14" s="91">
        <v>1805</v>
      </c>
      <c r="E14" s="180">
        <f t="shared" si="0"/>
        <v>8.3526145303100421</v>
      </c>
      <c r="F14" s="126">
        <v>20.9</v>
      </c>
      <c r="G14" s="91">
        <v>1850</v>
      </c>
      <c r="I14" s="4"/>
    </row>
    <row r="15" spans="1:9" s="6" customFormat="1" x14ac:dyDescent="0.25">
      <c r="A15" s="34" t="s">
        <v>144</v>
      </c>
      <c r="B15" s="124">
        <v>654</v>
      </c>
      <c r="C15" s="124">
        <v>79</v>
      </c>
      <c r="D15" s="124">
        <v>733</v>
      </c>
      <c r="E15" s="180">
        <f t="shared" si="0"/>
        <v>3.3919481721425266</v>
      </c>
      <c r="F15" s="126">
        <v>10.8</v>
      </c>
      <c r="G15" s="91">
        <v>794</v>
      </c>
      <c r="I15" s="4"/>
    </row>
    <row r="16" spans="1:9" x14ac:dyDescent="0.25">
      <c r="A16" s="118" t="s">
        <v>33</v>
      </c>
      <c r="B16" s="91">
        <v>61</v>
      </c>
      <c r="C16" s="91">
        <v>70</v>
      </c>
      <c r="D16" s="91">
        <v>131</v>
      </c>
      <c r="E16" s="180">
        <f t="shared" si="0"/>
        <v>0.60620083294770943</v>
      </c>
      <c r="F16" s="126">
        <v>53.4</v>
      </c>
      <c r="G16" s="93">
        <v>133</v>
      </c>
      <c r="I16" s="4"/>
    </row>
    <row r="17" spans="1:9" x14ac:dyDescent="0.25">
      <c r="A17" s="34" t="s">
        <v>34</v>
      </c>
      <c r="B17" s="91">
        <v>605</v>
      </c>
      <c r="C17" s="91">
        <v>245</v>
      </c>
      <c r="D17" s="91">
        <v>850</v>
      </c>
      <c r="E17" s="180">
        <f t="shared" si="0"/>
        <v>3.933364183248496</v>
      </c>
      <c r="F17" s="126">
        <v>28.8</v>
      </c>
      <c r="G17" s="91">
        <v>767</v>
      </c>
      <c r="I17" s="4"/>
    </row>
    <row r="18" spans="1:9" s="6" customFormat="1" x14ac:dyDescent="0.25">
      <c r="A18" s="92" t="s">
        <v>136</v>
      </c>
      <c r="B18" s="91">
        <v>1350</v>
      </c>
      <c r="C18" s="91">
        <v>141</v>
      </c>
      <c r="D18" s="91">
        <v>1491</v>
      </c>
      <c r="E18" s="180">
        <f t="shared" si="0"/>
        <v>6.8995835261453031</v>
      </c>
      <c r="F18" s="126">
        <v>9.5</v>
      </c>
      <c r="G18" s="91">
        <v>1512</v>
      </c>
      <c r="I18" s="4"/>
    </row>
    <row r="19" spans="1:9" s="6" customFormat="1" x14ac:dyDescent="0.25">
      <c r="A19" s="34" t="s">
        <v>158</v>
      </c>
      <c r="B19" s="91">
        <v>443</v>
      </c>
      <c r="C19" s="91">
        <v>143</v>
      </c>
      <c r="D19" s="91">
        <v>586</v>
      </c>
      <c r="E19" s="180">
        <f t="shared" si="0"/>
        <v>2.7117075428042576</v>
      </c>
      <c r="F19" s="126">
        <v>24.4</v>
      </c>
      <c r="G19" s="91">
        <v>453</v>
      </c>
      <c r="I19" s="4"/>
    </row>
    <row r="20" spans="1:9" x14ac:dyDescent="0.25">
      <c r="A20" s="34" t="s">
        <v>16</v>
      </c>
      <c r="B20" s="91">
        <v>411</v>
      </c>
      <c r="C20" s="91">
        <v>88</v>
      </c>
      <c r="D20" s="91">
        <v>499</v>
      </c>
      <c r="E20" s="180">
        <f t="shared" si="0"/>
        <v>2.3091161499305879</v>
      </c>
      <c r="F20" s="126">
        <v>17.600000000000001</v>
      </c>
      <c r="G20" s="91">
        <v>578</v>
      </c>
      <c r="I20" s="4"/>
    </row>
    <row r="21" spans="1:9" s="6" customFormat="1" x14ac:dyDescent="0.25">
      <c r="A21" s="66" t="s">
        <v>36</v>
      </c>
      <c r="B21" s="67">
        <v>16386</v>
      </c>
      <c r="C21" s="67">
        <v>5224</v>
      </c>
      <c r="D21" s="67">
        <v>21610</v>
      </c>
      <c r="E21" s="180">
        <f t="shared" si="0"/>
        <v>100</v>
      </c>
      <c r="F21" s="122">
        <v>24.2</v>
      </c>
      <c r="G21" s="67">
        <v>21458</v>
      </c>
      <c r="I21" s="4"/>
    </row>
    <row r="22" spans="1:9" x14ac:dyDescent="0.25">
      <c r="A22" s="17" t="s">
        <v>17</v>
      </c>
      <c r="B22" s="19">
        <v>269</v>
      </c>
      <c r="C22" s="19">
        <v>1091</v>
      </c>
      <c r="D22" s="18">
        <v>1360</v>
      </c>
      <c r="E22" s="180">
        <f>D22/$D$31*100</f>
        <v>4.5263928642747784</v>
      </c>
      <c r="F22" s="125">
        <v>80.2</v>
      </c>
      <c r="G22" s="19">
        <v>1319</v>
      </c>
      <c r="I22" s="4"/>
    </row>
    <row r="23" spans="1:9" x14ac:dyDescent="0.25">
      <c r="A23" s="17" t="s">
        <v>18</v>
      </c>
      <c r="B23" s="19">
        <v>284</v>
      </c>
      <c r="C23" s="19">
        <v>908</v>
      </c>
      <c r="D23" s="18">
        <v>1192</v>
      </c>
      <c r="E23" s="180">
        <f t="shared" ref="E23:E31" si="1">D23/$D$31*100</f>
        <v>3.9672502163349534</v>
      </c>
      <c r="F23" s="125">
        <v>76.2</v>
      </c>
      <c r="G23" s="19">
        <v>1220</v>
      </c>
      <c r="I23" s="4"/>
    </row>
    <row r="24" spans="1:9" s="6" customFormat="1" x14ac:dyDescent="0.25">
      <c r="A24" s="17" t="s">
        <v>37</v>
      </c>
      <c r="B24" s="19">
        <v>436</v>
      </c>
      <c r="C24" s="19">
        <v>742</v>
      </c>
      <c r="D24" s="18">
        <v>1178</v>
      </c>
      <c r="E24" s="180">
        <f t="shared" si="1"/>
        <v>3.9206549956733014</v>
      </c>
      <c r="F24" s="125">
        <v>63</v>
      </c>
      <c r="G24" s="19">
        <v>1211</v>
      </c>
      <c r="I24" s="4"/>
    </row>
    <row r="25" spans="1:9" x14ac:dyDescent="0.25">
      <c r="A25" s="17" t="s">
        <v>19</v>
      </c>
      <c r="B25" s="19">
        <v>4681</v>
      </c>
      <c r="C25" s="19">
        <v>4637</v>
      </c>
      <c r="D25" s="18">
        <v>9318</v>
      </c>
      <c r="E25" s="180">
        <f t="shared" si="1"/>
        <v>31.012447580376758</v>
      </c>
      <c r="F25" s="125">
        <v>49.8</v>
      </c>
      <c r="G25" s="19">
        <v>9234</v>
      </c>
      <c r="I25" s="4"/>
    </row>
    <row r="26" spans="1:9" x14ac:dyDescent="0.25">
      <c r="A26" s="17" t="s">
        <v>38</v>
      </c>
      <c r="B26" s="18">
        <v>298</v>
      </c>
      <c r="C26" s="18">
        <v>1124</v>
      </c>
      <c r="D26" s="18">
        <v>1422</v>
      </c>
      <c r="E26" s="180">
        <f t="shared" si="1"/>
        <v>4.7327431272049525</v>
      </c>
      <c r="F26" s="125">
        <v>79</v>
      </c>
      <c r="G26" s="19">
        <v>1442</v>
      </c>
      <c r="I26" s="4"/>
    </row>
    <row r="27" spans="1:9" x14ac:dyDescent="0.25">
      <c r="A27" s="17" t="s">
        <v>20</v>
      </c>
      <c r="B27" s="18">
        <v>3333</v>
      </c>
      <c r="C27" s="18">
        <v>345</v>
      </c>
      <c r="D27" s="18">
        <v>3678</v>
      </c>
      <c r="E27" s="180">
        <f t="shared" si="1"/>
        <v>12.241230113825468</v>
      </c>
      <c r="F27" s="125">
        <v>9.4</v>
      </c>
      <c r="G27" s="19">
        <v>3863</v>
      </c>
      <c r="I27" s="4"/>
    </row>
    <row r="28" spans="1:9" s="80" customFormat="1" x14ac:dyDescent="0.25">
      <c r="A28" s="34" t="s">
        <v>145</v>
      </c>
      <c r="B28" s="91">
        <v>768</v>
      </c>
      <c r="C28" s="91">
        <v>400</v>
      </c>
      <c r="D28" s="91">
        <v>1168</v>
      </c>
      <c r="E28" s="180">
        <f t="shared" si="1"/>
        <v>3.8873726952006922</v>
      </c>
      <c r="F28" s="126">
        <v>34.200000000000003</v>
      </c>
      <c r="G28" s="19">
        <v>1111</v>
      </c>
      <c r="I28" s="88"/>
    </row>
    <row r="29" spans="1:9" x14ac:dyDescent="0.25">
      <c r="A29" s="17" t="s">
        <v>39</v>
      </c>
      <c r="B29" s="18">
        <v>1120</v>
      </c>
      <c r="C29" s="18">
        <v>582</v>
      </c>
      <c r="D29" s="18">
        <v>1702</v>
      </c>
      <c r="E29" s="180">
        <f t="shared" si="1"/>
        <v>5.6646475404379952</v>
      </c>
      <c r="F29" s="125">
        <v>34.200000000000003</v>
      </c>
      <c r="G29" s="19">
        <v>1709</v>
      </c>
      <c r="I29" s="4"/>
    </row>
    <row r="30" spans="1:9" x14ac:dyDescent="0.25">
      <c r="A30" s="17" t="s">
        <v>21</v>
      </c>
      <c r="B30" s="18">
        <v>3825</v>
      </c>
      <c r="C30" s="18">
        <v>5203</v>
      </c>
      <c r="D30" s="18">
        <v>9028</v>
      </c>
      <c r="E30" s="180">
        <f t="shared" si="1"/>
        <v>30.047260866671106</v>
      </c>
      <c r="F30" s="125">
        <v>57.6</v>
      </c>
      <c r="G30" s="19">
        <v>9055</v>
      </c>
      <c r="I30" s="4"/>
    </row>
    <row r="31" spans="1:9" x14ac:dyDescent="0.25">
      <c r="A31" s="66" t="s">
        <v>40</v>
      </c>
      <c r="B31" s="67">
        <v>15014</v>
      </c>
      <c r="C31" s="67">
        <v>15032</v>
      </c>
      <c r="D31" s="67">
        <v>30046</v>
      </c>
      <c r="E31" s="180">
        <f t="shared" si="1"/>
        <v>100</v>
      </c>
      <c r="F31" s="122">
        <v>50</v>
      </c>
      <c r="G31" s="67">
        <v>30164</v>
      </c>
      <c r="I31" s="4"/>
    </row>
    <row r="32" spans="1:9" x14ac:dyDescent="0.25">
      <c r="A32" s="71" t="s">
        <v>2</v>
      </c>
      <c r="B32" s="72">
        <v>31400</v>
      </c>
      <c r="C32" s="72">
        <v>20256</v>
      </c>
      <c r="D32" s="72">
        <v>51656</v>
      </c>
      <c r="E32" s="72">
        <v>100</v>
      </c>
      <c r="F32" s="123">
        <v>39.200000000000003</v>
      </c>
      <c r="G32" s="72">
        <v>51622</v>
      </c>
    </row>
    <row r="33" spans="1:7" x14ac:dyDescent="0.25">
      <c r="A33" s="76"/>
    </row>
    <row r="34" spans="1:7" x14ac:dyDescent="0.25">
      <c r="B34" s="44"/>
      <c r="D34" s="48"/>
      <c r="E34" s="48"/>
    </row>
    <row r="36" spans="1:7" x14ac:dyDescent="0.25">
      <c r="D36" s="44"/>
      <c r="E36" s="44"/>
    </row>
    <row r="37" spans="1:7" x14ac:dyDescent="0.25">
      <c r="B37" s="44"/>
      <c r="C37" s="44"/>
      <c r="D37" s="44"/>
      <c r="E37" s="44"/>
      <c r="F37" s="44"/>
      <c r="G37" s="44"/>
    </row>
    <row r="38" spans="1:7" x14ac:dyDescent="0.25">
      <c r="A38" s="6"/>
      <c r="B38" s="6"/>
      <c r="C38" s="6"/>
      <c r="D38" s="6"/>
      <c r="F38" s="6"/>
      <c r="G38" s="6"/>
    </row>
    <row r="39" spans="1:7" x14ac:dyDescent="0.25">
      <c r="A39" s="6"/>
      <c r="B39" s="6"/>
      <c r="C39" s="6"/>
      <c r="D39" s="6"/>
      <c r="F39" s="6"/>
      <c r="G39" s="6"/>
    </row>
    <row r="40" spans="1:7" x14ac:dyDescent="0.25">
      <c r="A40" s="6"/>
      <c r="B40" s="6"/>
      <c r="C40" s="6"/>
      <c r="D40" s="6"/>
      <c r="F40" s="6"/>
      <c r="G40" s="6"/>
    </row>
    <row r="41" spans="1:7" x14ac:dyDescent="0.25">
      <c r="A41" s="6"/>
      <c r="B41" s="6"/>
      <c r="C41" s="6"/>
      <c r="D41" s="6"/>
      <c r="F41" s="6"/>
      <c r="G41" s="6"/>
    </row>
    <row r="42" spans="1:7" x14ac:dyDescent="0.25">
      <c r="A42" s="6"/>
      <c r="B42" s="6"/>
      <c r="C42" s="6"/>
      <c r="D42" s="6"/>
      <c r="F42" s="6"/>
      <c r="G42" s="6"/>
    </row>
    <row r="43" spans="1:7" x14ac:dyDescent="0.25">
      <c r="A43" s="6"/>
      <c r="B43" s="6"/>
      <c r="C43" s="6"/>
      <c r="D43" s="6"/>
      <c r="F43" s="6"/>
      <c r="G43" s="6"/>
    </row>
    <row r="44" spans="1:7" x14ac:dyDescent="0.25">
      <c r="A44" s="6"/>
      <c r="B44" s="6"/>
      <c r="C44" s="6"/>
      <c r="D44" s="6"/>
      <c r="F44" s="6"/>
      <c r="G44" s="6"/>
    </row>
    <row r="45" spans="1:7" x14ac:dyDescent="0.25">
      <c r="A45" s="6"/>
      <c r="B45" s="6"/>
      <c r="C45" s="6"/>
      <c r="D45" s="6"/>
      <c r="F45" s="6"/>
      <c r="G45" s="6"/>
    </row>
    <row r="46" spans="1:7" x14ac:dyDescent="0.25">
      <c r="A46" s="6"/>
      <c r="B46" s="6"/>
      <c r="C46" s="6"/>
      <c r="D46" s="6"/>
      <c r="F46" s="6"/>
      <c r="G46" s="6"/>
    </row>
    <row r="47" spans="1:7" x14ac:dyDescent="0.25">
      <c r="A47" s="6"/>
      <c r="B47" s="6"/>
      <c r="C47" s="6"/>
      <c r="D47" s="6"/>
      <c r="F47" s="6"/>
      <c r="G47" s="6"/>
    </row>
    <row r="48" spans="1:7" x14ac:dyDescent="0.25">
      <c r="A48" s="6"/>
      <c r="B48" s="6"/>
      <c r="C48" s="6"/>
      <c r="D48" s="6"/>
      <c r="F48" s="6"/>
      <c r="G48" s="6"/>
    </row>
    <row r="49" spans="1:7" x14ac:dyDescent="0.25">
      <c r="A49" s="6"/>
      <c r="B49" s="6"/>
      <c r="C49" s="6"/>
      <c r="D49" s="6"/>
      <c r="F49" s="6"/>
      <c r="G49" s="6"/>
    </row>
    <row r="50" spans="1:7" x14ac:dyDescent="0.25">
      <c r="A50" s="6"/>
      <c r="B50" s="6"/>
      <c r="C50" s="6"/>
      <c r="D50" s="6"/>
      <c r="F50" s="6"/>
      <c r="G50" s="6"/>
    </row>
    <row r="51" spans="1:7" x14ac:dyDescent="0.25">
      <c r="A51" s="6"/>
      <c r="B51" s="6"/>
      <c r="C51" s="6"/>
      <c r="D51" s="6"/>
      <c r="F51" s="6"/>
      <c r="G51" s="6"/>
    </row>
    <row r="52" spans="1:7" x14ac:dyDescent="0.25">
      <c r="A52" s="6"/>
      <c r="B52" s="6"/>
      <c r="C52" s="6"/>
      <c r="D52" s="6"/>
      <c r="F52" s="6"/>
      <c r="G52" s="6"/>
    </row>
    <row r="53" spans="1:7" x14ac:dyDescent="0.25">
      <c r="A53" s="6"/>
      <c r="B53" s="6"/>
      <c r="C53" s="6"/>
      <c r="D53" s="6"/>
      <c r="F53" s="6"/>
      <c r="G53" s="6"/>
    </row>
    <row r="54" spans="1:7" x14ac:dyDescent="0.25">
      <c r="A54" s="6"/>
      <c r="B54" s="6"/>
      <c r="C54" s="6"/>
      <c r="D54" s="6"/>
      <c r="F54" s="6"/>
      <c r="G54" s="6"/>
    </row>
    <row r="55" spans="1:7" x14ac:dyDescent="0.25">
      <c r="A55" s="6"/>
      <c r="B55" s="6"/>
      <c r="C55" s="6"/>
      <c r="D55" s="6"/>
      <c r="F55" s="6"/>
      <c r="G55" s="6"/>
    </row>
    <row r="56" spans="1:7" x14ac:dyDescent="0.25">
      <c r="A56" s="6"/>
      <c r="B56" s="6"/>
      <c r="C56" s="6"/>
      <c r="D56" s="6"/>
      <c r="F56" s="6"/>
      <c r="G56" s="6"/>
    </row>
    <row r="57" spans="1:7" x14ac:dyDescent="0.25">
      <c r="A57" s="6"/>
      <c r="B57" s="6"/>
      <c r="C57" s="6"/>
      <c r="D57" s="6"/>
      <c r="F57" s="6"/>
      <c r="G57" s="6"/>
    </row>
    <row r="58" spans="1:7" x14ac:dyDescent="0.25">
      <c r="A58" s="6"/>
      <c r="B58" s="6"/>
      <c r="C58" s="6"/>
      <c r="D58" s="6"/>
      <c r="F58" s="6"/>
      <c r="G58" s="6"/>
    </row>
    <row r="59" spans="1:7" x14ac:dyDescent="0.25">
      <c r="A59" s="6"/>
      <c r="B59" s="6"/>
      <c r="C59" s="6"/>
      <c r="D59" s="6"/>
      <c r="F59" s="6"/>
      <c r="G59" s="6"/>
    </row>
    <row r="60" spans="1:7" x14ac:dyDescent="0.25">
      <c r="A60" s="6"/>
      <c r="B60" s="6"/>
      <c r="C60" s="6"/>
      <c r="D60" s="6"/>
      <c r="F60" s="6"/>
      <c r="G60" s="6"/>
    </row>
    <row r="61" spans="1:7" x14ac:dyDescent="0.25">
      <c r="A61" s="6"/>
      <c r="B61" s="6"/>
      <c r="C61" s="6"/>
      <c r="D61" s="6"/>
      <c r="F61" s="6"/>
      <c r="G61" s="6"/>
    </row>
    <row r="62" spans="1:7" x14ac:dyDescent="0.25">
      <c r="A62" s="6"/>
      <c r="B62" s="6"/>
      <c r="C62" s="6"/>
      <c r="D62" s="6"/>
      <c r="F62" s="6"/>
      <c r="G62" s="6"/>
    </row>
    <row r="63" spans="1:7" x14ac:dyDescent="0.25">
      <c r="A63" s="6"/>
      <c r="B63" s="6"/>
      <c r="C63" s="6"/>
      <c r="D63" s="6"/>
      <c r="F63" s="6"/>
      <c r="G63" s="6"/>
    </row>
    <row r="64" spans="1:7" x14ac:dyDescent="0.25">
      <c r="A64" s="6"/>
      <c r="B64" s="6"/>
      <c r="C64" s="6"/>
      <c r="D64" s="6"/>
      <c r="F64" s="6"/>
      <c r="G64" s="6"/>
    </row>
    <row r="65" spans="1:7" x14ac:dyDescent="0.25">
      <c r="A65" s="6"/>
      <c r="B65" s="6"/>
      <c r="C65" s="6"/>
      <c r="D65" s="6"/>
      <c r="F65" s="6"/>
      <c r="G65" s="6"/>
    </row>
  </sheetData>
  <mergeCells count="6">
    <mergeCell ref="A4:A5"/>
    <mergeCell ref="B4:B5"/>
    <mergeCell ref="C4:C5"/>
    <mergeCell ref="D4:D5"/>
    <mergeCell ref="F4:F5"/>
    <mergeCell ref="E4:E5"/>
  </mergeCells>
  <hyperlinks>
    <hyperlink ref="A3" location="Sommaire!A1" display="Retour au sommaire" xr:uid="{00000000-0004-0000-0600-000000000000}"/>
  </hyperlinks>
  <pageMargins left="0.23622047244094491" right="0.23622047244094491" top="0.74803149606299213" bottom="0.7480314960629921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82"/>
  <sheetViews>
    <sheetView zoomScaleNormal="100" workbookViewId="0">
      <pane ySplit="6" topLeftCell="A7" activePane="bottomLeft" state="frozen"/>
      <selection pane="bottomLeft" activeCell="A3" sqref="A3"/>
    </sheetView>
  </sheetViews>
  <sheetFormatPr baseColWidth="10" defaultRowHeight="15" x14ac:dyDescent="0.25"/>
  <cols>
    <col min="1" max="1" width="14.625" customWidth="1"/>
    <col min="2" max="3" width="12.5" bestFit="1" customWidth="1"/>
    <col min="4" max="4" width="11.5" bestFit="1" customWidth="1"/>
    <col min="5" max="7" width="12.5" bestFit="1" customWidth="1"/>
    <col min="8" max="8" width="11.5" bestFit="1" customWidth="1"/>
    <col min="9" max="9" width="11.625" customWidth="1"/>
    <col min="10" max="10" width="12.5" bestFit="1" customWidth="1"/>
    <col min="11" max="11" width="11.875" customWidth="1"/>
    <col min="12" max="12" width="11.5" bestFit="1" customWidth="1"/>
    <col min="13" max="13" width="11.375" bestFit="1" customWidth="1"/>
  </cols>
  <sheetData>
    <row r="1" spans="1:13" ht="17.25" x14ac:dyDescent="0.25">
      <c r="A1" s="23" t="s">
        <v>172</v>
      </c>
    </row>
    <row r="2" spans="1:13" x14ac:dyDescent="0.25">
      <c r="A2" s="22" t="s">
        <v>138</v>
      </c>
    </row>
    <row r="3" spans="1:13" x14ac:dyDescent="0.25">
      <c r="A3" s="75" t="s">
        <v>131</v>
      </c>
    </row>
    <row r="4" spans="1:13" x14ac:dyDescent="0.25">
      <c r="A4" s="259"/>
      <c r="B4" s="265" t="s">
        <v>41</v>
      </c>
      <c r="C4" s="268"/>
      <c r="D4" s="268"/>
      <c r="E4" s="268"/>
      <c r="F4" s="268"/>
      <c r="G4" s="268"/>
      <c r="H4" s="268"/>
      <c r="I4" s="268"/>
      <c r="J4" s="268"/>
      <c r="K4" s="269"/>
      <c r="L4" s="262" t="s">
        <v>147</v>
      </c>
      <c r="M4" s="265" t="s">
        <v>42</v>
      </c>
    </row>
    <row r="5" spans="1:13" ht="15" customHeight="1" x14ac:dyDescent="0.25">
      <c r="A5" s="260"/>
      <c r="B5" s="266" t="s">
        <v>23</v>
      </c>
      <c r="C5" s="270"/>
      <c r="D5" s="270"/>
      <c r="E5" s="271"/>
      <c r="F5" s="266" t="s">
        <v>24</v>
      </c>
      <c r="G5" s="270"/>
      <c r="H5" s="270"/>
      <c r="I5" s="270"/>
      <c r="J5" s="271"/>
      <c r="K5" s="263" t="s">
        <v>26</v>
      </c>
      <c r="L5" s="263"/>
      <c r="M5" s="266"/>
    </row>
    <row r="6" spans="1:13" x14ac:dyDescent="0.25">
      <c r="A6" s="261"/>
      <c r="B6" s="73" t="s">
        <v>43</v>
      </c>
      <c r="C6" s="73" t="s">
        <v>44</v>
      </c>
      <c r="D6" s="73" t="s">
        <v>53</v>
      </c>
      <c r="E6" s="73" t="s">
        <v>22</v>
      </c>
      <c r="F6" s="73" t="s">
        <v>123</v>
      </c>
      <c r="G6" s="73" t="s">
        <v>124</v>
      </c>
      <c r="H6" s="73" t="s">
        <v>125</v>
      </c>
      <c r="I6" s="73" t="s">
        <v>45</v>
      </c>
      <c r="J6" s="73" t="s">
        <v>22</v>
      </c>
      <c r="K6" s="264"/>
      <c r="L6" s="264"/>
      <c r="M6" s="267"/>
    </row>
    <row r="7" spans="1:13" x14ac:dyDescent="0.25">
      <c r="A7" s="36" t="s">
        <v>46</v>
      </c>
      <c r="B7" s="37">
        <v>37.826933499267348</v>
      </c>
      <c r="C7" s="37">
        <v>21.60822176278127</v>
      </c>
      <c r="D7" s="37">
        <v>2.3063489833196171</v>
      </c>
      <c r="E7" s="37">
        <v>61.741504245368233</v>
      </c>
      <c r="F7" s="37">
        <v>13.428611573897509</v>
      </c>
      <c r="G7" s="37">
        <v>10.839238041710994</v>
      </c>
      <c r="H7" s="37">
        <v>1.8506995323069511</v>
      </c>
      <c r="I7" s="37">
        <v>0.59615809229410466</v>
      </c>
      <c r="J7" s="37">
        <v>26.71470724020956</v>
      </c>
      <c r="K7" s="37">
        <v>1.5636604508320118</v>
      </c>
      <c r="L7" s="37">
        <v>9.9801280635901968</v>
      </c>
      <c r="M7" s="37">
        <v>100</v>
      </c>
    </row>
    <row r="8" spans="1:13" x14ac:dyDescent="0.25">
      <c r="A8" s="27" t="s">
        <v>3</v>
      </c>
      <c r="B8" s="28">
        <v>59.500094858660596</v>
      </c>
      <c r="C8" s="28">
        <v>0.89167140959969649</v>
      </c>
      <c r="D8" s="28">
        <v>7.5886928476569915E-2</v>
      </c>
      <c r="E8" s="37">
        <v>60.467653196736862</v>
      </c>
      <c r="F8" s="28">
        <v>0.36046291026370708</v>
      </c>
      <c r="G8" s="28">
        <v>21.404856763422501</v>
      </c>
      <c r="H8" s="28">
        <v>4.2970973249857716</v>
      </c>
      <c r="I8" s="28">
        <v>0.57863782963384558</v>
      </c>
      <c r="J8" s="37">
        <v>26.641054828305823</v>
      </c>
      <c r="K8" s="28">
        <v>1.109846328969835</v>
      </c>
      <c r="L8" s="28">
        <v>11.781445645987478</v>
      </c>
      <c r="M8" s="28">
        <v>100</v>
      </c>
    </row>
    <row r="9" spans="1:13" x14ac:dyDescent="0.25">
      <c r="A9" s="29" t="s">
        <v>4</v>
      </c>
      <c r="B9" s="30">
        <v>21.924482338611451</v>
      </c>
      <c r="C9" s="30">
        <v>36.808769792935443</v>
      </c>
      <c r="D9" s="30">
        <v>3.9429267443883766</v>
      </c>
      <c r="E9" s="37">
        <v>62.676178875935264</v>
      </c>
      <c r="F9" s="30">
        <v>23.017226378980336</v>
      </c>
      <c r="G9" s="30">
        <v>3.0868279102140246</v>
      </c>
      <c r="H9" s="30">
        <v>5.5681224986949711E-2</v>
      </c>
      <c r="I9" s="30">
        <v>0.60901339829476253</v>
      </c>
      <c r="J9" s="37">
        <v>26.76874891247607</v>
      </c>
      <c r="K9" s="30">
        <v>1.8966417261179747</v>
      </c>
      <c r="L9" s="30">
        <v>8.6584304854706797</v>
      </c>
      <c r="M9" s="30">
        <v>100</v>
      </c>
    </row>
    <row r="10" spans="1:13" x14ac:dyDescent="0.25">
      <c r="A10" s="38" t="s">
        <v>47</v>
      </c>
      <c r="B10" s="39">
        <v>37.317674923517224</v>
      </c>
      <c r="C10" s="39">
        <v>21.592815553143197</v>
      </c>
      <c r="D10" s="39">
        <v>2.0941478338103225</v>
      </c>
      <c r="E10" s="39">
        <v>61.004638310470746</v>
      </c>
      <c r="F10" s="39">
        <v>13.05635053784664</v>
      </c>
      <c r="G10" s="39">
        <v>10.695746570610876</v>
      </c>
      <c r="H10" s="39">
        <v>1.9757228856212374</v>
      </c>
      <c r="I10" s="39">
        <v>0.63159972367512085</v>
      </c>
      <c r="J10" s="39">
        <v>26.359419717753873</v>
      </c>
      <c r="K10" s="39">
        <v>1.900720418434817</v>
      </c>
      <c r="L10" s="39">
        <v>10.735221553340571</v>
      </c>
      <c r="M10" s="39">
        <v>100</v>
      </c>
    </row>
    <row r="11" spans="1:13" x14ac:dyDescent="0.25">
      <c r="A11" s="27" t="s">
        <v>3</v>
      </c>
      <c r="B11" s="28">
        <v>58.129403040415276</v>
      </c>
      <c r="C11" s="28">
        <v>0.97793845012977387</v>
      </c>
      <c r="D11" s="28">
        <v>6.4886911383018164E-2</v>
      </c>
      <c r="E11" s="37">
        <v>59.172228401928074</v>
      </c>
      <c r="F11" s="28">
        <v>0.40322580645161288</v>
      </c>
      <c r="G11" s="28">
        <v>20.837968112717835</v>
      </c>
      <c r="H11" s="28">
        <v>4.5281794586577675</v>
      </c>
      <c r="I11" s="28">
        <v>0.77400815721171667</v>
      </c>
      <c r="J11" s="37">
        <v>26.543381535038932</v>
      </c>
      <c r="K11" s="28">
        <v>1.524842417500927</v>
      </c>
      <c r="L11" s="28">
        <v>12.759547645532074</v>
      </c>
      <c r="M11" s="28">
        <v>100</v>
      </c>
    </row>
    <row r="12" spans="1:13" x14ac:dyDescent="0.25">
      <c r="A12" s="27" t="s">
        <v>4</v>
      </c>
      <c r="B12" s="28">
        <v>21.881123448726324</v>
      </c>
      <c r="C12" s="28">
        <v>36.883357970366802</v>
      </c>
      <c r="D12" s="28">
        <v>3.5992987039774484</v>
      </c>
      <c r="E12" s="37">
        <v>62.363780123070576</v>
      </c>
      <c r="F12" s="28">
        <v>22.441472721647358</v>
      </c>
      <c r="G12" s="28">
        <v>3.1730207294853723</v>
      </c>
      <c r="H12" s="28">
        <v>8.2505414417821166E-2</v>
      </c>
      <c r="I12" s="28">
        <v>0.52597201691360995</v>
      </c>
      <c r="J12" s="37">
        <v>26.222970882464161</v>
      </c>
      <c r="K12" s="28">
        <v>2.179518030870776</v>
      </c>
      <c r="L12" s="28">
        <v>9.2337309635944855</v>
      </c>
      <c r="M12" s="28">
        <v>100</v>
      </c>
    </row>
    <row r="13" spans="1:13" x14ac:dyDescent="0.25">
      <c r="A13" s="38" t="s">
        <v>48</v>
      </c>
      <c r="B13" s="39">
        <v>36.837850401180297</v>
      </c>
      <c r="C13" s="39">
        <v>21.599062228420138</v>
      </c>
      <c r="D13" s="39">
        <v>2.0331857959942603</v>
      </c>
      <c r="E13" s="39">
        <v>60.470098425594699</v>
      </c>
      <c r="F13" s="39">
        <v>13.058065037692758</v>
      </c>
      <c r="G13" s="39">
        <v>10.659067483174681</v>
      </c>
      <c r="H13" s="39">
        <v>2.0352068554336182</v>
      </c>
      <c r="I13" s="39">
        <v>0.84884496453040681</v>
      </c>
      <c r="J13" s="39">
        <v>26.601184340831463</v>
      </c>
      <c r="K13" s="39">
        <v>1.8573536247701046</v>
      </c>
      <c r="L13" s="39">
        <v>11.071363608803734</v>
      </c>
      <c r="M13" s="39">
        <v>100</v>
      </c>
    </row>
    <row r="14" spans="1:13" x14ac:dyDescent="0.25">
      <c r="A14" s="27" t="s">
        <v>3</v>
      </c>
      <c r="B14" s="28">
        <v>57.335759433058804</v>
      </c>
      <c r="C14" s="28">
        <v>0.98161271787013982</v>
      </c>
      <c r="D14" s="28">
        <v>6.2248611377130815E-2</v>
      </c>
      <c r="E14" s="37">
        <v>58.379620762306075</v>
      </c>
      <c r="F14" s="28">
        <v>0.30645470216433635</v>
      </c>
      <c r="G14" s="28">
        <v>20.786247845240375</v>
      </c>
      <c r="H14" s="28">
        <v>4.7404711741045773</v>
      </c>
      <c r="I14" s="28">
        <v>0.86190384983719592</v>
      </c>
      <c r="J14" s="37">
        <v>26.695077571346484</v>
      </c>
      <c r="K14" s="28">
        <v>1.4029879333461024</v>
      </c>
      <c r="L14" s="28">
        <v>13.52231373300134</v>
      </c>
      <c r="M14" s="28">
        <v>100</v>
      </c>
    </row>
    <row r="15" spans="1:13" x14ac:dyDescent="0.25">
      <c r="A15" s="27" t="s">
        <v>4</v>
      </c>
      <c r="B15" s="28">
        <v>21.867459346039517</v>
      </c>
      <c r="C15" s="28">
        <v>36.656758174506031</v>
      </c>
      <c r="D15" s="28">
        <v>3.4726350760622489</v>
      </c>
      <c r="E15" s="37">
        <v>61.996852596607795</v>
      </c>
      <c r="F15" s="28">
        <v>22.371043888791746</v>
      </c>
      <c r="G15" s="28">
        <v>3.2628081832488198</v>
      </c>
      <c r="H15" s="28">
        <v>5.9450952963804864E-2</v>
      </c>
      <c r="I15" s="28">
        <v>0.83930757125371569</v>
      </c>
      <c r="J15" s="37">
        <v>26.532610596258085</v>
      </c>
      <c r="K15" s="28">
        <v>2.1891939150201085</v>
      </c>
      <c r="L15" s="28">
        <v>9.2813428921140062</v>
      </c>
      <c r="M15" s="28">
        <v>100</v>
      </c>
    </row>
    <row r="16" spans="1:13" x14ac:dyDescent="0.25">
      <c r="A16" s="38" t="s">
        <v>49</v>
      </c>
      <c r="B16" s="39">
        <v>37.028148389196225</v>
      </c>
      <c r="C16" s="39">
        <v>22.616335828180929</v>
      </c>
      <c r="D16" s="39">
        <v>1.9484217377155875</v>
      </c>
      <c r="E16" s="39">
        <v>61.592905955092739</v>
      </c>
      <c r="F16" s="39">
        <v>12.390172469899122</v>
      </c>
      <c r="G16" s="39">
        <v>10.177351122681419</v>
      </c>
      <c r="H16" s="39">
        <v>1.840628050764725</v>
      </c>
      <c r="I16" s="39">
        <v>0.84607875040676861</v>
      </c>
      <c r="J16" s="39">
        <v>25.254230393752035</v>
      </c>
      <c r="K16" s="39">
        <v>2.7721282134721772</v>
      </c>
      <c r="L16" s="39">
        <v>10.380735437683047</v>
      </c>
      <c r="M16" s="39">
        <v>100</v>
      </c>
    </row>
    <row r="17" spans="1:13" x14ac:dyDescent="0.25">
      <c r="A17" s="27" t="s">
        <v>3</v>
      </c>
      <c r="B17" s="28">
        <v>58.560443838816433</v>
      </c>
      <c r="C17" s="28">
        <v>0.93439750827331125</v>
      </c>
      <c r="D17" s="28">
        <v>9.2466420089546433E-2</v>
      </c>
      <c r="E17" s="37">
        <v>59.58730776717929</v>
      </c>
      <c r="F17" s="28">
        <v>0.41853221724742068</v>
      </c>
      <c r="G17" s="28">
        <v>20.001946661475568</v>
      </c>
      <c r="H17" s="28">
        <v>4.326455129452988</v>
      </c>
      <c r="I17" s="28">
        <v>0.89059762507299978</v>
      </c>
      <c r="J17" s="37">
        <v>25.637531633248976</v>
      </c>
      <c r="K17" s="28">
        <v>2.2094607747712671</v>
      </c>
      <c r="L17" s="28">
        <v>12.565699824800467</v>
      </c>
      <c r="M17" s="28">
        <v>100</v>
      </c>
    </row>
    <row r="18" spans="1:13" x14ac:dyDescent="0.25">
      <c r="A18" s="27" t="s">
        <v>4</v>
      </c>
      <c r="B18" s="28">
        <v>21.568832983927322</v>
      </c>
      <c r="C18" s="28">
        <v>38.183088749126483</v>
      </c>
      <c r="D18" s="28">
        <v>3.2809224318658279</v>
      </c>
      <c r="E18" s="37">
        <v>63.032844164919631</v>
      </c>
      <c r="F18" s="28">
        <v>20.985324947589099</v>
      </c>
      <c r="G18" s="28">
        <v>3.1236897274633124</v>
      </c>
      <c r="H18" s="28">
        <v>5.5904961565338925E-2</v>
      </c>
      <c r="I18" s="28">
        <v>0.81411600279524809</v>
      </c>
      <c r="J18" s="37">
        <v>24.979035639412999</v>
      </c>
      <c r="K18" s="28">
        <v>3.1761006289308176</v>
      </c>
      <c r="L18" s="28">
        <v>8.8120195667365486</v>
      </c>
      <c r="M18" s="28">
        <v>100</v>
      </c>
    </row>
    <row r="19" spans="1:13" x14ac:dyDescent="0.25">
      <c r="A19" s="38" t="s">
        <v>50</v>
      </c>
      <c r="B19" s="39">
        <v>37.762688642179285</v>
      </c>
      <c r="C19" s="39">
        <v>23.001752936672645</v>
      </c>
      <c r="D19" s="39">
        <v>2.0390481755354517</v>
      </c>
      <c r="E19" s="39">
        <v>62.803489754387378</v>
      </c>
      <c r="F19" s="39">
        <v>12.276601317724809</v>
      </c>
      <c r="G19" s="39">
        <v>9.3066833229231722</v>
      </c>
      <c r="H19" s="39">
        <v>1.7851745884628558</v>
      </c>
      <c r="I19" s="39">
        <v>0.959077995607584</v>
      </c>
      <c r="J19" s="39">
        <v>24.327537224718419</v>
      </c>
      <c r="K19" s="39">
        <v>2.9920815619270216</v>
      </c>
      <c r="L19" s="39">
        <v>9.8768914589671777</v>
      </c>
      <c r="M19" s="39">
        <v>100</v>
      </c>
    </row>
    <row r="20" spans="1:13" x14ac:dyDescent="0.25">
      <c r="A20" s="27" t="s">
        <v>3</v>
      </c>
      <c r="B20" s="28">
        <v>59.898916967509024</v>
      </c>
      <c r="C20" s="28">
        <v>1.1937424789410349</v>
      </c>
      <c r="D20" s="28">
        <v>8.6642599277978335E-2</v>
      </c>
      <c r="E20" s="37">
        <v>61.179302045728036</v>
      </c>
      <c r="F20" s="28">
        <v>0.40914560770156438</v>
      </c>
      <c r="G20" s="28">
        <v>18.517448856799039</v>
      </c>
      <c r="H20" s="28">
        <v>4.1395908543922983</v>
      </c>
      <c r="I20" s="28">
        <v>1.0252707581227436</v>
      </c>
      <c r="J20" s="37">
        <v>24.091456077015646</v>
      </c>
      <c r="K20" s="28">
        <v>2.8014440433212995</v>
      </c>
      <c r="L20" s="28">
        <v>11.927797833935019</v>
      </c>
      <c r="M20" s="28">
        <v>100</v>
      </c>
    </row>
    <row r="21" spans="1:13" x14ac:dyDescent="0.25">
      <c r="A21" s="27" t="s">
        <v>4</v>
      </c>
      <c r="B21" s="28">
        <v>21.825616856113115</v>
      </c>
      <c r="C21" s="28">
        <v>38.702522872192958</v>
      </c>
      <c r="D21" s="28">
        <v>3.444690878846687</v>
      </c>
      <c r="E21" s="37">
        <v>63.972830607152758</v>
      </c>
      <c r="F21" s="28">
        <v>20.820626559467701</v>
      </c>
      <c r="G21" s="28">
        <v>2.6753534793457168</v>
      </c>
      <c r="H21" s="28">
        <v>9.0102578319933457E-2</v>
      </c>
      <c r="I21" s="28">
        <v>0.91142223454394233</v>
      </c>
      <c r="J21" s="37">
        <v>24.497504851677292</v>
      </c>
      <c r="K21" s="28">
        <v>3.12933185472692</v>
      </c>
      <c r="L21" s="28">
        <v>8.4003326864430274</v>
      </c>
      <c r="M21" s="28">
        <v>100</v>
      </c>
    </row>
    <row r="22" spans="1:13" x14ac:dyDescent="0.25">
      <c r="A22" s="38" t="s">
        <v>51</v>
      </c>
      <c r="B22" s="39">
        <v>36.281970814373139</v>
      </c>
      <c r="C22" s="39">
        <v>22.471755844970971</v>
      </c>
      <c r="D22" s="39">
        <v>2.0477012396045819</v>
      </c>
      <c r="E22" s="39">
        <v>60.801427898948695</v>
      </c>
      <c r="F22" s="39">
        <v>12.219519849364506</v>
      </c>
      <c r="G22" s="39">
        <v>11.786050525655108</v>
      </c>
      <c r="H22" s="39">
        <v>1.902557665149851</v>
      </c>
      <c r="I22" s="39">
        <v>0.98266122705162406</v>
      </c>
      <c r="J22" s="39">
        <v>26.890789267221091</v>
      </c>
      <c r="K22" s="39">
        <v>2.3850619802290915</v>
      </c>
      <c r="L22" s="39">
        <v>9.9227208536011293</v>
      </c>
      <c r="M22" s="39">
        <v>100</v>
      </c>
    </row>
    <row r="23" spans="1:13" x14ac:dyDescent="0.25">
      <c r="A23" s="27" t="s">
        <v>3</v>
      </c>
      <c r="B23" s="28">
        <v>56.789144828872516</v>
      </c>
      <c r="C23" s="28">
        <v>1.319593397370139</v>
      </c>
      <c r="D23" s="28">
        <v>3.7302993565233609E-2</v>
      </c>
      <c r="E23" s="37">
        <v>58.146041219807891</v>
      </c>
      <c r="F23" s="28">
        <v>0.52224190991327057</v>
      </c>
      <c r="G23" s="28">
        <v>22.223258416487923</v>
      </c>
      <c r="H23" s="28">
        <v>4.4204047374801831</v>
      </c>
      <c r="I23" s="28">
        <v>0.93723771332649441</v>
      </c>
      <c r="J23" s="37">
        <v>28.103142777207871</v>
      </c>
      <c r="K23" s="28">
        <v>1.9957101557399981</v>
      </c>
      <c r="L23" s="28">
        <v>11.755105847244241</v>
      </c>
      <c r="M23" s="28">
        <v>100</v>
      </c>
    </row>
    <row r="24" spans="1:13" x14ac:dyDescent="0.25">
      <c r="A24" s="27" t="s">
        <v>4</v>
      </c>
      <c r="B24" s="28">
        <v>21.392782178888211</v>
      </c>
      <c r="C24" s="28">
        <v>37.829236915160131</v>
      </c>
      <c r="D24" s="28">
        <v>3.507346468955244</v>
      </c>
      <c r="E24" s="37">
        <v>62.729365563003583</v>
      </c>
      <c r="F24" s="28">
        <v>20.712302796397861</v>
      </c>
      <c r="G24" s="28">
        <v>4.2081386688333673</v>
      </c>
      <c r="H24" s="28">
        <v>7.4480330421829513E-2</v>
      </c>
      <c r="I24" s="28">
        <v>1.0156408693885841</v>
      </c>
      <c r="J24" s="37">
        <v>26.01056266504164</v>
      </c>
      <c r="K24" s="28">
        <v>2.6677500169273478</v>
      </c>
      <c r="L24" s="28">
        <v>8.592321755027422</v>
      </c>
      <c r="M24" s="28">
        <v>100</v>
      </c>
    </row>
    <row r="25" spans="1:13" x14ac:dyDescent="0.25">
      <c r="A25" s="38" t="s">
        <v>52</v>
      </c>
      <c r="B25" s="39">
        <v>36.150098033506104</v>
      </c>
      <c r="C25" s="39">
        <v>22.013860578883001</v>
      </c>
      <c r="D25" s="39">
        <v>1.8519596994933318</v>
      </c>
      <c r="E25" s="39">
        <v>60.015918311882444</v>
      </c>
      <c r="F25" s="39">
        <v>13.5092112670588</v>
      </c>
      <c r="G25" s="39">
        <v>11.874672412789005</v>
      </c>
      <c r="H25" s="39">
        <v>1.9431988041853512</v>
      </c>
      <c r="I25" s="39">
        <v>1.1511657251567566</v>
      </c>
      <c r="J25" s="39">
        <v>28.478248209189914</v>
      </c>
      <c r="K25" s="39">
        <v>2.0926756352765321</v>
      </c>
      <c r="L25" s="39">
        <v>9.413157843651117</v>
      </c>
      <c r="M25" s="39">
        <v>100</v>
      </c>
    </row>
    <row r="26" spans="1:13" x14ac:dyDescent="0.25">
      <c r="A26" s="27" t="s">
        <v>3</v>
      </c>
      <c r="B26" s="28">
        <v>57.055665182873661</v>
      </c>
      <c r="C26" s="28">
        <v>1.5006195218209353</v>
      </c>
      <c r="D26" s="28">
        <v>3.2123353678123995E-2</v>
      </c>
      <c r="E26" s="37">
        <v>58.588408058372721</v>
      </c>
      <c r="F26" s="28">
        <v>0.50020650727364513</v>
      </c>
      <c r="G26" s="28">
        <v>22.211004543160019</v>
      </c>
      <c r="H26" s="28">
        <v>4.4835023633610209</v>
      </c>
      <c r="I26" s="28">
        <v>1.1013721261071083</v>
      </c>
      <c r="J26" s="37">
        <v>28.296085539901796</v>
      </c>
      <c r="K26" s="28">
        <v>1.6291129365334311</v>
      </c>
      <c r="L26" s="28">
        <v>11.486393465192052</v>
      </c>
      <c r="M26" s="28">
        <v>100</v>
      </c>
    </row>
    <row r="27" spans="1:13" x14ac:dyDescent="0.25">
      <c r="A27" s="27" t="s">
        <v>4</v>
      </c>
      <c r="B27" s="28">
        <v>20.822959423995695</v>
      </c>
      <c r="C27" s="28">
        <v>37.053361146625399</v>
      </c>
      <c r="D27" s="28">
        <v>3.1861920462956732</v>
      </c>
      <c r="E27" s="37">
        <v>61.062512616916763</v>
      </c>
      <c r="F27" s="28">
        <v>23.046901285243255</v>
      </c>
      <c r="G27" s="28">
        <v>4.2964807213511875</v>
      </c>
      <c r="H27" s="28">
        <v>8.0748267276764679E-2</v>
      </c>
      <c r="I27" s="28">
        <v>1.1876724311957472</v>
      </c>
      <c r="J27" s="37">
        <v>28.611802705066953</v>
      </c>
      <c r="K27" s="28">
        <v>2.4325415517125362</v>
      </c>
      <c r="L27" s="28">
        <v>7.8931431263037481</v>
      </c>
      <c r="M27" s="28">
        <v>100</v>
      </c>
    </row>
    <row r="28" spans="1:13" x14ac:dyDescent="0.25">
      <c r="A28" s="38" t="s">
        <v>6</v>
      </c>
      <c r="B28" s="39">
        <v>36.750589014155814</v>
      </c>
      <c r="C28" s="39">
        <v>21.697139630430126</v>
      </c>
      <c r="D28" s="39">
        <v>1.7719103530190627</v>
      </c>
      <c r="E28" s="39">
        <v>60.219638997604996</v>
      </c>
      <c r="F28" s="39">
        <v>13.199758552874973</v>
      </c>
      <c r="G28" s="39">
        <v>11.737445723075725</v>
      </c>
      <c r="H28" s="39">
        <v>1.9938859357049672</v>
      </c>
      <c r="I28" s="39">
        <v>1.05535759487509</v>
      </c>
      <c r="J28" s="39">
        <v>27.986447806530755</v>
      </c>
      <c r="K28" s="39">
        <v>1.9218412290437525</v>
      </c>
      <c r="L28" s="39">
        <v>9.8720719668204922</v>
      </c>
      <c r="M28" s="39">
        <v>100</v>
      </c>
    </row>
    <row r="29" spans="1:13" x14ac:dyDescent="0.25">
      <c r="A29" s="27" t="s">
        <v>3</v>
      </c>
      <c r="B29" s="28">
        <v>57.504471041408721</v>
      </c>
      <c r="C29" s="28">
        <v>1.3665336818452791</v>
      </c>
      <c r="D29" s="28">
        <v>3.6685467969000782E-2</v>
      </c>
      <c r="E29" s="37">
        <v>58.907690191222997</v>
      </c>
      <c r="F29" s="28">
        <v>0.36685467969000779</v>
      </c>
      <c r="G29" s="28">
        <v>21.305085522997203</v>
      </c>
      <c r="H29" s="28">
        <v>4.5489980281560971</v>
      </c>
      <c r="I29" s="28">
        <v>1.0684642545971477</v>
      </c>
      <c r="J29" s="37">
        <v>27.289402485440458</v>
      </c>
      <c r="K29" s="28">
        <v>1.4628330352639061</v>
      </c>
      <c r="L29" s="28">
        <v>12.340074288072637</v>
      </c>
      <c r="M29" s="28">
        <v>100</v>
      </c>
    </row>
    <row r="30" spans="1:13" x14ac:dyDescent="0.25">
      <c r="A30" s="27" t="s">
        <v>4</v>
      </c>
      <c r="B30" s="28">
        <v>21.434856175972929</v>
      </c>
      <c r="C30" s="28">
        <v>36.700507614213201</v>
      </c>
      <c r="D30" s="28">
        <v>3.0524534686971236</v>
      </c>
      <c r="E30" s="37">
        <v>61.187817258883257</v>
      </c>
      <c r="F30" s="28">
        <v>22.670050761421319</v>
      </c>
      <c r="G30" s="28">
        <v>4.6768189509306257</v>
      </c>
      <c r="H30" s="28">
        <v>0.10829103214890017</v>
      </c>
      <c r="I30" s="28">
        <v>1.0456852791878173</v>
      </c>
      <c r="J30" s="37">
        <v>28.500846023688666</v>
      </c>
      <c r="K30" s="28">
        <v>2.260575296108291</v>
      </c>
      <c r="L30" s="28">
        <v>8.0507614213197964</v>
      </c>
      <c r="M30" s="28">
        <v>100</v>
      </c>
    </row>
    <row r="31" spans="1:13" x14ac:dyDescent="0.25">
      <c r="A31" s="38" t="s">
        <v>7</v>
      </c>
      <c r="B31" s="39">
        <v>37.660979530181848</v>
      </c>
      <c r="C31" s="39">
        <v>21.968743342951761</v>
      </c>
      <c r="D31" s="39">
        <v>1.8010341421848675</v>
      </c>
      <c r="E31" s="39">
        <v>61.430757015318477</v>
      </c>
      <c r="F31" s="39">
        <v>13.042973061951701</v>
      </c>
      <c r="G31" s="39">
        <v>12.078548327749482</v>
      </c>
      <c r="H31" s="39">
        <v>2.0663477738830682</v>
      </c>
      <c r="I31" s="39">
        <v>1.1445281484207062</v>
      </c>
      <c r="J31" s="39">
        <v>28.332397312004957</v>
      </c>
      <c r="K31" s="39">
        <v>1.582198810930147</v>
      </c>
      <c r="L31" s="39">
        <v>8.6546468617464214</v>
      </c>
      <c r="M31" s="39">
        <v>100</v>
      </c>
    </row>
    <row r="32" spans="1:13" x14ac:dyDescent="0.25">
      <c r="A32" s="27" t="s">
        <v>3</v>
      </c>
      <c r="B32" s="28">
        <v>59.158899749943167</v>
      </c>
      <c r="C32" s="28">
        <v>1.1866333257558537</v>
      </c>
      <c r="D32" s="28">
        <v>3.1825414867015234E-2</v>
      </c>
      <c r="E32" s="37">
        <v>60.377358490566039</v>
      </c>
      <c r="F32" s="28">
        <v>0.42736985678563311</v>
      </c>
      <c r="G32" s="28">
        <v>21.623096158217777</v>
      </c>
      <c r="H32" s="28">
        <v>4.7192543759945442</v>
      </c>
      <c r="I32" s="28">
        <v>1.100250056831098</v>
      </c>
      <c r="J32" s="37">
        <v>27.869970447829051</v>
      </c>
      <c r="K32" s="28">
        <v>1.4230506933393954</v>
      </c>
      <c r="L32" s="28">
        <v>10.329620368265514</v>
      </c>
      <c r="M32" s="28">
        <v>100</v>
      </c>
    </row>
    <row r="33" spans="1:14" x14ac:dyDescent="0.25">
      <c r="A33" s="27" t="s">
        <v>4</v>
      </c>
      <c r="B33" s="28">
        <v>21.709061466837596</v>
      </c>
      <c r="C33" s="28">
        <v>37.38951487753863</v>
      </c>
      <c r="D33" s="28">
        <v>3.1138249780716549</v>
      </c>
      <c r="E33" s="37">
        <v>62.212401322447882</v>
      </c>
      <c r="F33" s="28">
        <v>22.40402132109844</v>
      </c>
      <c r="G33" s="28">
        <v>4.9962890493219083</v>
      </c>
      <c r="H33" s="28">
        <v>9.7834154240604543E-2</v>
      </c>
      <c r="I33" s="28">
        <v>1.1773834424127927</v>
      </c>
      <c r="J33" s="37">
        <v>28.675527967073748</v>
      </c>
      <c r="K33" s="28">
        <v>1.7002901288711962</v>
      </c>
      <c r="L33" s="28">
        <v>7.4117805816071787</v>
      </c>
      <c r="M33" s="28">
        <v>100</v>
      </c>
    </row>
    <row r="34" spans="1:14" x14ac:dyDescent="0.25">
      <c r="A34" s="38" t="s">
        <v>102</v>
      </c>
      <c r="B34" s="39">
        <v>37.906019714805247</v>
      </c>
      <c r="C34" s="39">
        <v>22.059527227485884</v>
      </c>
      <c r="D34" s="39">
        <v>1.7724184132452865</v>
      </c>
      <c r="E34" s="39">
        <v>61.737965355536417</v>
      </c>
      <c r="F34" s="39">
        <v>12.979232462436595</v>
      </c>
      <c r="G34" s="39">
        <v>12.236577662934252</v>
      </c>
      <c r="H34" s="39">
        <v>2.063355345009092</v>
      </c>
      <c r="I34" s="39">
        <v>1.133122786869557</v>
      </c>
      <c r="J34" s="39">
        <v>28.412288257249497</v>
      </c>
      <c r="K34" s="39">
        <v>1.4642549526270456</v>
      </c>
      <c r="L34" s="39">
        <v>8.3854914345870419</v>
      </c>
      <c r="M34" s="39">
        <v>100</v>
      </c>
    </row>
    <row r="35" spans="1:14" x14ac:dyDescent="0.25">
      <c r="A35" s="27" t="s">
        <v>3</v>
      </c>
      <c r="B35" s="28">
        <v>59.832069339111591</v>
      </c>
      <c r="C35" s="28">
        <v>1.4490790899241603</v>
      </c>
      <c r="D35" s="28">
        <v>4.5142650776453595E-2</v>
      </c>
      <c r="E35" s="37">
        <v>61.326291079812215</v>
      </c>
      <c r="F35" s="28">
        <v>0.34308414590104735</v>
      </c>
      <c r="G35" s="28">
        <v>21.808414590104729</v>
      </c>
      <c r="H35" s="28">
        <v>4.7219212712170462</v>
      </c>
      <c r="I35" s="28">
        <v>0.93896713615023475</v>
      </c>
      <c r="J35" s="37">
        <v>27.812387143373059</v>
      </c>
      <c r="K35" s="28">
        <v>1.268508486818346</v>
      </c>
      <c r="L35" s="28">
        <v>9.5928132899963874</v>
      </c>
      <c r="M35" s="28">
        <v>100</v>
      </c>
    </row>
    <row r="36" spans="1:14" x14ac:dyDescent="0.25">
      <c r="A36" s="28" t="s">
        <v>4</v>
      </c>
      <c r="B36" s="28">
        <v>21.765859169906623</v>
      </c>
      <c r="C36" s="28">
        <v>37.231249792310507</v>
      </c>
      <c r="D36" s="28">
        <v>3.0438972518525906</v>
      </c>
      <c r="E36" s="37">
        <v>62.041006214069718</v>
      </c>
      <c r="F36" s="28">
        <v>22.280929119728839</v>
      </c>
      <c r="G36" s="28">
        <v>5.1905758814342207</v>
      </c>
      <c r="H36" s="28">
        <v>0.10633702189878046</v>
      </c>
      <c r="I36" s="28">
        <v>1.2760442627853652</v>
      </c>
      <c r="J36" s="37">
        <v>28.853886285847206</v>
      </c>
      <c r="K36" s="28">
        <v>1.6083474562190541</v>
      </c>
      <c r="L36" s="28">
        <v>7.4967600438640218</v>
      </c>
      <c r="M36" s="28">
        <v>100</v>
      </c>
    </row>
    <row r="37" spans="1:14" x14ac:dyDescent="0.25">
      <c r="A37" s="38" t="s">
        <v>105</v>
      </c>
      <c r="B37" s="39">
        <v>36.985829114727927</v>
      </c>
      <c r="C37" s="39">
        <v>21.947634859289096</v>
      </c>
      <c r="D37" s="39">
        <v>1.5350280333133743</v>
      </c>
      <c r="E37" s="39">
        <v>60.468492007330397</v>
      </c>
      <c r="F37" s="39">
        <v>14.094678206593725</v>
      </c>
      <c r="G37" s="39">
        <v>13.200152414130967</v>
      </c>
      <c r="H37" s="39">
        <v>2.3043565039101481</v>
      </c>
      <c r="I37" s="39">
        <v>1.308221290802533</v>
      </c>
      <c r="J37" s="39">
        <v>30.907408415437377</v>
      </c>
      <c r="K37" s="39">
        <v>1.4406764284288645</v>
      </c>
      <c r="L37" s="39">
        <v>7.1834231488033682</v>
      </c>
      <c r="M37" s="39">
        <v>100</v>
      </c>
      <c r="N37" s="8"/>
    </row>
    <row r="38" spans="1:14" x14ac:dyDescent="0.25">
      <c r="A38" s="27" t="s">
        <v>3</v>
      </c>
      <c r="B38" s="28">
        <v>58.858665291564606</v>
      </c>
      <c r="C38" s="28">
        <v>1.461045937003137</v>
      </c>
      <c r="D38" s="28">
        <v>2.1485969661810839E-2</v>
      </c>
      <c r="E38" s="37">
        <v>60.341197198229558</v>
      </c>
      <c r="F38" s="28">
        <v>0.36526148425078425</v>
      </c>
      <c r="G38" s="28">
        <v>23.183361265093893</v>
      </c>
      <c r="H38" s="28">
        <v>5.2769541489407414</v>
      </c>
      <c r="I38" s="28">
        <v>1.1903227192643204</v>
      </c>
      <c r="J38" s="37">
        <v>30.015899617549742</v>
      </c>
      <c r="K38" s="28">
        <v>1.2590778221821151</v>
      </c>
      <c r="L38" s="28">
        <v>8.3838253620385892</v>
      </c>
      <c r="M38" s="28">
        <v>100</v>
      </c>
    </row>
    <row r="39" spans="1:14" x14ac:dyDescent="0.25">
      <c r="A39" s="28" t="s">
        <v>4</v>
      </c>
      <c r="B39" s="28">
        <v>21.000565291124929</v>
      </c>
      <c r="C39" s="28">
        <v>36.919791470385029</v>
      </c>
      <c r="D39" s="28">
        <v>2.6411657559198543</v>
      </c>
      <c r="E39" s="37">
        <v>60.561522517429808</v>
      </c>
      <c r="F39" s="28">
        <v>24.128509515733938</v>
      </c>
      <c r="G39" s="28">
        <v>5.9041517492619811</v>
      </c>
      <c r="H39" s="28">
        <v>0.13190126248351233</v>
      </c>
      <c r="I39" s="28">
        <v>1.3943847748257019</v>
      </c>
      <c r="J39" s="37">
        <v>31.558947302305128</v>
      </c>
      <c r="K39" s="28">
        <v>1.5733936310533259</v>
      </c>
      <c r="L39" s="28">
        <v>6.3061365492117325</v>
      </c>
      <c r="M39" s="28">
        <v>100</v>
      </c>
    </row>
    <row r="40" spans="1:14" x14ac:dyDescent="0.25">
      <c r="A40" s="38" t="s">
        <v>115</v>
      </c>
      <c r="B40" s="39">
        <v>36.490091814016814</v>
      </c>
      <c r="C40" s="39">
        <v>22.241439584904967</v>
      </c>
      <c r="D40" s="39">
        <v>1.4811680067710538</v>
      </c>
      <c r="E40" s="39">
        <v>60.212699405692838</v>
      </c>
      <c r="F40" s="39">
        <v>14.462087618907432</v>
      </c>
      <c r="G40" s="39">
        <v>12.918360963403192</v>
      </c>
      <c r="H40" s="39">
        <v>2.2962704005593477</v>
      </c>
      <c r="I40" s="39">
        <v>1.4130894772672911</v>
      </c>
      <c r="J40" s="39">
        <v>31.089808460137263</v>
      </c>
      <c r="K40" s="39">
        <v>1.3707703913595466</v>
      </c>
      <c r="L40" s="39">
        <v>7.3267217428103546</v>
      </c>
      <c r="M40" s="39">
        <v>100.00000000000001</v>
      </c>
    </row>
    <row r="41" spans="1:14" x14ac:dyDescent="0.25">
      <c r="A41" s="27" t="s">
        <v>3</v>
      </c>
      <c r="B41" s="28">
        <v>59.387576552930888</v>
      </c>
      <c r="C41" s="28">
        <v>1.5704286964129484</v>
      </c>
      <c r="D41" s="28">
        <v>4.3744531933508315E-2</v>
      </c>
      <c r="E41" s="37">
        <v>61.00174978127734</v>
      </c>
      <c r="F41" s="28">
        <v>0.3543307086614173</v>
      </c>
      <c r="G41" s="28">
        <v>22.484689413823272</v>
      </c>
      <c r="H41" s="28">
        <v>5.2843394575678042</v>
      </c>
      <c r="I41" s="28">
        <v>1.3079615048118987</v>
      </c>
      <c r="J41" s="37">
        <v>29.431321084864393</v>
      </c>
      <c r="K41" s="28">
        <v>1.1242344706911636</v>
      </c>
      <c r="L41" s="28">
        <v>8.4426946631671029</v>
      </c>
      <c r="M41" s="28">
        <v>100</v>
      </c>
    </row>
    <row r="42" spans="1:14" x14ac:dyDescent="0.25">
      <c r="A42" s="40" t="s">
        <v>4</v>
      </c>
      <c r="B42" s="40">
        <v>19.867255231985773</v>
      </c>
      <c r="C42" s="40">
        <v>37.247927847819874</v>
      </c>
      <c r="D42" s="40">
        <v>2.524691161993077</v>
      </c>
      <c r="E42" s="41">
        <v>59.639874241798715</v>
      </c>
      <c r="F42" s="40">
        <v>24.703864841690748</v>
      </c>
      <c r="G42" s="40">
        <v>5.9735145606402238</v>
      </c>
      <c r="H42" s="40">
        <v>0.12702848613801646</v>
      </c>
      <c r="I42" s="40">
        <v>1.4894089999682427</v>
      </c>
      <c r="J42" s="41">
        <v>32.293816888437235</v>
      </c>
      <c r="K42" s="40">
        <v>1.5497475308838007</v>
      </c>
      <c r="L42" s="40">
        <v>6.5165613388802441</v>
      </c>
      <c r="M42" s="40">
        <v>100</v>
      </c>
    </row>
    <row r="43" spans="1:14" s="6" customFormat="1" x14ac:dyDescent="0.25">
      <c r="A43" s="38" t="s">
        <v>130</v>
      </c>
      <c r="B43" s="39">
        <v>36.754098360655739</v>
      </c>
      <c r="C43" s="39">
        <v>22.420765027322403</v>
      </c>
      <c r="D43" s="39">
        <v>1.4298724954462658</v>
      </c>
      <c r="E43" s="39">
        <v>60.604735883424411</v>
      </c>
      <c r="F43" s="39">
        <v>14.826958105646632</v>
      </c>
      <c r="G43" s="39">
        <v>13.173041894353371</v>
      </c>
      <c r="H43" s="39">
        <v>2.4298724954462658</v>
      </c>
      <c r="I43" s="39">
        <v>1.4371584699453552</v>
      </c>
      <c r="J43" s="39">
        <v>31.867030965391617</v>
      </c>
      <c r="K43" s="39">
        <v>1.2331511839708562</v>
      </c>
      <c r="L43" s="39">
        <v>6.2950819672131146</v>
      </c>
      <c r="M43" s="39">
        <v>100</v>
      </c>
    </row>
    <row r="44" spans="1:14" s="6" customFormat="1" x14ac:dyDescent="0.25">
      <c r="A44" s="40" t="s">
        <v>3</v>
      </c>
      <c r="B44" s="40">
        <v>59.895010883018216</v>
      </c>
      <c r="C44" s="40">
        <v>2.1552643933250821</v>
      </c>
      <c r="D44" s="40">
        <v>3.4142802270496354E-2</v>
      </c>
      <c r="E44" s="41">
        <v>62.084418078613801</v>
      </c>
      <c r="F44" s="40">
        <v>0.45665998036788868</v>
      </c>
      <c r="G44" s="40">
        <v>22.653749306474332</v>
      </c>
      <c r="H44" s="40">
        <v>5.5396696683880329</v>
      </c>
      <c r="I44" s="40">
        <v>1.1437838760616277</v>
      </c>
      <c r="J44" s="41">
        <v>29.793862831291879</v>
      </c>
      <c r="K44" s="40">
        <v>0.88344500874909304</v>
      </c>
      <c r="L44" s="40">
        <v>7.2382740813452262</v>
      </c>
      <c r="M44" s="40">
        <v>100</v>
      </c>
    </row>
    <row r="45" spans="1:14" s="6" customFormat="1" x14ac:dyDescent="0.25">
      <c r="A45" s="40" t="s">
        <v>4</v>
      </c>
      <c r="B45" s="40">
        <v>19.523975976357686</v>
      </c>
      <c r="C45" s="40">
        <v>37.509930407702818</v>
      </c>
      <c r="D45" s="40">
        <v>2.4690965712288282</v>
      </c>
      <c r="E45" s="41">
        <v>59.503002955289332</v>
      </c>
      <c r="F45" s="40">
        <v>25.526708824557502</v>
      </c>
      <c r="G45" s="40">
        <v>6.1139534144713847</v>
      </c>
      <c r="H45" s="40">
        <v>0.11439829673647081</v>
      </c>
      <c r="I45" s="40">
        <v>1.6555975722139249</v>
      </c>
      <c r="J45" s="41">
        <v>33.41065810797928</v>
      </c>
      <c r="K45" s="40">
        <v>1.4935333185039246</v>
      </c>
      <c r="L45" s="40">
        <v>5.5928056182274624</v>
      </c>
      <c r="M45" s="40">
        <v>100</v>
      </c>
    </row>
    <row r="46" spans="1:14" s="6" customFormat="1" x14ac:dyDescent="0.25">
      <c r="A46" s="42" t="s">
        <v>170</v>
      </c>
      <c r="B46" s="77" t="s">
        <v>135</v>
      </c>
      <c r="C46" s="77" t="s">
        <v>135</v>
      </c>
      <c r="D46" s="77" t="s">
        <v>135</v>
      </c>
      <c r="E46" s="43">
        <v>54.160535894060246</v>
      </c>
      <c r="F46" s="43">
        <v>19.507473089134979</v>
      </c>
      <c r="G46" s="43">
        <v>14.580267947030123</v>
      </c>
      <c r="H46" s="43">
        <v>2.5381398590567645</v>
      </c>
      <c r="I46" s="43">
        <v>1.8605281499264308</v>
      </c>
      <c r="J46" s="43">
        <v>38.486409045148299</v>
      </c>
      <c r="K46" s="43">
        <v>1.1848524742507551</v>
      </c>
      <c r="L46" s="43">
        <v>6.168202586540696</v>
      </c>
      <c r="M46" s="43">
        <v>100</v>
      </c>
    </row>
    <row r="47" spans="1:14" s="6" customFormat="1" x14ac:dyDescent="0.25">
      <c r="A47" s="45" t="s">
        <v>3</v>
      </c>
      <c r="B47" s="78" t="s">
        <v>135</v>
      </c>
      <c r="C47" s="78" t="s">
        <v>135</v>
      </c>
      <c r="D47" s="78" t="s">
        <v>135</v>
      </c>
      <c r="E47" s="47">
        <v>58.11659610105616</v>
      </c>
      <c r="F47" s="46">
        <v>0.80026054994649432</v>
      </c>
      <c r="G47" s="46">
        <v>24.608011910854696</v>
      </c>
      <c r="H47" s="46">
        <v>5.9089005722793475</v>
      </c>
      <c r="I47" s="46">
        <v>1.6842692969804123</v>
      </c>
      <c r="J47" s="47">
        <v>33.001442330060947</v>
      </c>
      <c r="K47" s="46">
        <v>1.0282417531289259</v>
      </c>
      <c r="L47" s="46">
        <v>7.8537198157539665</v>
      </c>
      <c r="M47" s="46">
        <v>100</v>
      </c>
    </row>
    <row r="48" spans="1:14" s="6" customFormat="1" x14ac:dyDescent="0.25">
      <c r="A48" s="100" t="s">
        <v>4</v>
      </c>
      <c r="B48" s="101" t="s">
        <v>135</v>
      </c>
      <c r="C48" s="101" t="s">
        <v>135</v>
      </c>
      <c r="D48" s="101" t="s">
        <v>135</v>
      </c>
      <c r="E48" s="102">
        <v>51.341224841672471</v>
      </c>
      <c r="F48" s="100">
        <v>32.839285122185743</v>
      </c>
      <c r="G48" s="100">
        <v>7.4339334858582848</v>
      </c>
      <c r="H48" s="100">
        <v>0.13594615206074473</v>
      </c>
      <c r="I48" s="100">
        <v>1.9861401240094168</v>
      </c>
      <c r="J48" s="102">
        <v>42.395304884114196</v>
      </c>
      <c r="K48" s="100">
        <v>1.2964620842866144</v>
      </c>
      <c r="L48" s="100">
        <v>4.9670081899267213</v>
      </c>
      <c r="M48" s="100">
        <v>100</v>
      </c>
    </row>
    <row r="49" spans="1:15" s="6" customFormat="1" x14ac:dyDescent="0.25">
      <c r="A49" s="98" t="s">
        <v>169</v>
      </c>
      <c r="B49" s="99" t="s">
        <v>135</v>
      </c>
      <c r="C49" s="99" t="s">
        <v>135</v>
      </c>
      <c r="D49" s="99" t="s">
        <v>135</v>
      </c>
      <c r="E49" s="41">
        <v>51.588466267401735</v>
      </c>
      <c r="F49" s="41">
        <v>21.054614682901679</v>
      </c>
      <c r="G49" s="41">
        <v>14.442946099234522</v>
      </c>
      <c r="H49" s="41">
        <v>2.5066433982469363</v>
      </c>
      <c r="I49" s="41">
        <v>1.7352159600206241</v>
      </c>
      <c r="J49" s="41">
        <v>39.739420140403759</v>
      </c>
      <c r="K49" s="41">
        <v>1.2</v>
      </c>
      <c r="L49" s="41">
        <v>7.4644032840201477</v>
      </c>
      <c r="M49" s="41">
        <v>100</v>
      </c>
    </row>
    <row r="50" spans="1:15" s="6" customFormat="1" x14ac:dyDescent="0.25">
      <c r="A50" s="45" t="s">
        <v>3</v>
      </c>
      <c r="B50" s="78" t="s">
        <v>135</v>
      </c>
      <c r="C50" s="78" t="s">
        <v>135</v>
      </c>
      <c r="D50" s="78" t="s">
        <v>135</v>
      </c>
      <c r="E50" s="47">
        <v>55.572466614296935</v>
      </c>
      <c r="F50" s="46">
        <v>0.89355852317360562</v>
      </c>
      <c r="G50" s="46">
        <v>24.916535742340926</v>
      </c>
      <c r="H50" s="46">
        <v>6.0683424980361353</v>
      </c>
      <c r="I50" s="46">
        <v>1.6103692065985857</v>
      </c>
      <c r="J50" s="47">
        <v>33.488805970149258</v>
      </c>
      <c r="K50" s="46">
        <v>1.1000000000000001</v>
      </c>
      <c r="L50" s="46">
        <v>9.7898664571877454</v>
      </c>
      <c r="M50" s="46">
        <v>100</v>
      </c>
    </row>
    <row r="51" spans="1:15" x14ac:dyDescent="0.25">
      <c r="A51" s="100" t="s">
        <v>4</v>
      </c>
      <c r="B51" s="101" t="s">
        <v>135</v>
      </c>
      <c r="C51" s="101" t="s">
        <v>135</v>
      </c>
      <c r="D51" s="101" t="s">
        <v>135</v>
      </c>
      <c r="E51" s="102">
        <v>48.888814957748359</v>
      </c>
      <c r="F51" s="100">
        <v>34.716215317053695</v>
      </c>
      <c r="G51" s="100">
        <v>7.3457981236276533</v>
      </c>
      <c r="H51" s="100">
        <v>9.3153237074988363E-2</v>
      </c>
      <c r="I51" s="100">
        <v>1.8198150242863798</v>
      </c>
      <c r="J51" s="102">
        <v>43.974981702042712</v>
      </c>
      <c r="K51" s="100">
        <v>1.2</v>
      </c>
      <c r="L51" s="100">
        <v>5.8886153436689073</v>
      </c>
      <c r="M51" s="100">
        <v>100</v>
      </c>
    </row>
    <row r="52" spans="1:15" s="6" customFormat="1" x14ac:dyDescent="0.25">
      <c r="A52" s="98" t="s">
        <v>150</v>
      </c>
      <c r="B52" s="99" t="s">
        <v>135</v>
      </c>
      <c r="C52" s="99" t="s">
        <v>135</v>
      </c>
      <c r="D52" s="99" t="s">
        <v>135</v>
      </c>
      <c r="E52" s="41">
        <v>52</v>
      </c>
      <c r="F52" s="41">
        <v>21</v>
      </c>
      <c r="G52" s="41">
        <v>14.4</v>
      </c>
      <c r="H52" s="41">
        <v>2.2999999999999998</v>
      </c>
      <c r="I52" s="41">
        <v>1.6</v>
      </c>
      <c r="J52" s="41">
        <v>39.299999999999997</v>
      </c>
      <c r="K52" s="41">
        <v>1.4</v>
      </c>
      <c r="L52" s="41">
        <v>7.3</v>
      </c>
      <c r="M52" s="41">
        <v>100</v>
      </c>
    </row>
    <row r="53" spans="1:15" s="6" customFormat="1" x14ac:dyDescent="0.25">
      <c r="A53" s="45" t="s">
        <v>3</v>
      </c>
      <c r="B53" s="78" t="s">
        <v>135</v>
      </c>
      <c r="C53" s="78" t="s">
        <v>135</v>
      </c>
      <c r="D53" s="78" t="s">
        <v>135</v>
      </c>
      <c r="E53" s="47">
        <v>56.4</v>
      </c>
      <c r="F53" s="46">
        <v>0.8</v>
      </c>
      <c r="G53" s="46">
        <v>25</v>
      </c>
      <c r="H53" s="46">
        <v>5.4</v>
      </c>
      <c r="I53" s="46">
        <v>1.6</v>
      </c>
      <c r="J53" s="47">
        <v>32.9</v>
      </c>
      <c r="K53" s="46">
        <v>1.2</v>
      </c>
      <c r="L53" s="46">
        <v>9.5</v>
      </c>
      <c r="M53" s="46">
        <v>100</v>
      </c>
      <c r="N53" s="4"/>
      <c r="O53" s="4"/>
    </row>
    <row r="54" spans="1:15" s="6" customFormat="1" x14ac:dyDescent="0.25">
      <c r="A54" s="100" t="s">
        <v>4</v>
      </c>
      <c r="B54" s="101" t="s">
        <v>135</v>
      </c>
      <c r="C54" s="101" t="s">
        <v>135</v>
      </c>
      <c r="D54" s="101" t="s">
        <v>135</v>
      </c>
      <c r="E54" s="102">
        <v>49</v>
      </c>
      <c r="F54" s="100">
        <v>34.9</v>
      </c>
      <c r="G54" s="100">
        <v>7.1</v>
      </c>
      <c r="H54" s="100">
        <v>0.1</v>
      </c>
      <c r="I54" s="100">
        <v>1.6</v>
      </c>
      <c r="J54" s="102">
        <v>43.7</v>
      </c>
      <c r="K54" s="100">
        <v>1.6</v>
      </c>
      <c r="L54" s="100">
        <v>5.7</v>
      </c>
      <c r="M54" s="100">
        <v>100</v>
      </c>
    </row>
    <row r="55" spans="1:15" s="6" customFormat="1" x14ac:dyDescent="0.25">
      <c r="A55" s="98" t="s">
        <v>157</v>
      </c>
      <c r="B55" s="99" t="s">
        <v>135</v>
      </c>
      <c r="C55" s="99" t="s">
        <v>135</v>
      </c>
      <c r="D55" s="99" t="s">
        <v>135</v>
      </c>
      <c r="E55" s="98">
        <v>50.3</v>
      </c>
      <c r="F55" s="98">
        <v>22.2</v>
      </c>
      <c r="G55" s="98">
        <v>14.9</v>
      </c>
      <c r="H55" s="98">
        <v>2.2999999999999998</v>
      </c>
      <c r="I55" s="98">
        <v>1.6</v>
      </c>
      <c r="J55" s="98">
        <v>41</v>
      </c>
      <c r="K55" s="98">
        <v>1.3</v>
      </c>
      <c r="L55" s="98">
        <v>7.4</v>
      </c>
      <c r="M55" s="41">
        <v>100</v>
      </c>
    </row>
    <row r="56" spans="1:15" s="6" customFormat="1" x14ac:dyDescent="0.25">
      <c r="A56" s="45" t="s">
        <v>3</v>
      </c>
      <c r="B56" s="78" t="s">
        <v>135</v>
      </c>
      <c r="C56" s="78" t="s">
        <v>135</v>
      </c>
      <c r="D56" s="78" t="s">
        <v>135</v>
      </c>
      <c r="E56" s="127">
        <v>54.9</v>
      </c>
      <c r="F56" s="46">
        <v>0.9</v>
      </c>
      <c r="G56" s="45">
        <v>26.4</v>
      </c>
      <c r="H56" s="45">
        <v>5.4</v>
      </c>
      <c r="I56" s="45">
        <v>1.6</v>
      </c>
      <c r="J56" s="127">
        <v>34.299999999999997</v>
      </c>
      <c r="K56" s="45">
        <v>1.1000000000000001</v>
      </c>
      <c r="L56" s="45">
        <v>9.6999999999999993</v>
      </c>
      <c r="M56" s="46">
        <v>100</v>
      </c>
    </row>
    <row r="57" spans="1:15" s="6" customFormat="1" ht="15.75" thickBot="1" x14ac:dyDescent="0.3">
      <c r="A57" s="31" t="s">
        <v>4</v>
      </c>
      <c r="B57" s="79" t="s">
        <v>135</v>
      </c>
      <c r="C57" s="79" t="s">
        <v>135</v>
      </c>
      <c r="D57" s="79" t="s">
        <v>135</v>
      </c>
      <c r="E57" s="128">
        <v>47</v>
      </c>
      <c r="F57" s="129">
        <v>37.299999999999997</v>
      </c>
      <c r="G57" s="129">
        <v>6.8</v>
      </c>
      <c r="H57" s="129">
        <v>0.1</v>
      </c>
      <c r="I57" s="129">
        <v>1.6</v>
      </c>
      <c r="J57" s="128">
        <v>45.7</v>
      </c>
      <c r="K57" s="129">
        <v>1.5</v>
      </c>
      <c r="L57" s="129">
        <v>5.7</v>
      </c>
      <c r="M57" s="31">
        <v>100</v>
      </c>
    </row>
    <row r="58" spans="1:15" s="6" customFormat="1" x14ac:dyDescent="0.25">
      <c r="A58" s="98" t="s">
        <v>162</v>
      </c>
      <c r="B58" s="99" t="s">
        <v>135</v>
      </c>
      <c r="C58" s="99" t="s">
        <v>135</v>
      </c>
      <c r="D58" s="99" t="s">
        <v>135</v>
      </c>
      <c r="E58" s="98">
        <v>49.6</v>
      </c>
      <c r="F58" s="98">
        <v>22.2</v>
      </c>
      <c r="G58" s="98">
        <v>14.7</v>
      </c>
      <c r="H58" s="98">
        <v>2.4</v>
      </c>
      <c r="I58" s="98">
        <v>1.6</v>
      </c>
      <c r="J58" s="98">
        <v>40.799999999999997</v>
      </c>
      <c r="K58" s="98">
        <v>1.4</v>
      </c>
      <c r="L58" s="98">
        <v>8.1999999999999993</v>
      </c>
      <c r="M58" s="41">
        <v>100</v>
      </c>
    </row>
    <row r="59" spans="1:15" s="6" customFormat="1" x14ac:dyDescent="0.25">
      <c r="A59" s="45" t="s">
        <v>3</v>
      </c>
      <c r="B59" s="78" t="s">
        <v>135</v>
      </c>
      <c r="C59" s="78" t="s">
        <v>135</v>
      </c>
      <c r="D59" s="78" t="s">
        <v>135</v>
      </c>
      <c r="E59" s="127">
        <v>54</v>
      </c>
      <c r="F59" s="46">
        <v>1.1000000000000001</v>
      </c>
      <c r="G59" s="45">
        <v>26.5</v>
      </c>
      <c r="H59" s="45">
        <v>5.5</v>
      </c>
      <c r="I59" s="45">
        <v>1.7</v>
      </c>
      <c r="J59" s="127">
        <v>34.700000000000003</v>
      </c>
      <c r="K59" s="45">
        <v>1.1000000000000001</v>
      </c>
      <c r="L59" s="45">
        <v>10.199999999999999</v>
      </c>
      <c r="M59" s="46">
        <v>100</v>
      </c>
    </row>
    <row r="60" spans="1:15" s="6" customFormat="1" ht="15.75" thickBot="1" x14ac:dyDescent="0.3">
      <c r="A60" s="31" t="s">
        <v>4</v>
      </c>
      <c r="B60" s="79" t="s">
        <v>135</v>
      </c>
      <c r="C60" s="79" t="s">
        <v>135</v>
      </c>
      <c r="D60" s="79" t="s">
        <v>135</v>
      </c>
      <c r="E60" s="128">
        <v>46.4</v>
      </c>
      <c r="F60" s="129">
        <v>37.4</v>
      </c>
      <c r="G60" s="129">
        <v>6.2</v>
      </c>
      <c r="H60" s="129">
        <v>0.1</v>
      </c>
      <c r="I60" s="129">
        <v>1.5</v>
      </c>
      <c r="J60" s="128">
        <v>45.2</v>
      </c>
      <c r="K60" s="129">
        <v>1.7</v>
      </c>
      <c r="L60" s="129">
        <v>6.8</v>
      </c>
      <c r="M60" s="31">
        <v>100</v>
      </c>
    </row>
    <row r="61" spans="1:15" s="6" customFormat="1" x14ac:dyDescent="0.25">
      <c r="A61" s="95"/>
      <c r="B61" s="96"/>
      <c r="C61" s="96"/>
      <c r="D61" s="96"/>
      <c r="E61" s="97"/>
      <c r="F61" s="95"/>
      <c r="G61" s="95"/>
      <c r="H61" s="95"/>
      <c r="I61" s="95"/>
      <c r="J61" s="97"/>
      <c r="K61" s="95"/>
      <c r="L61" s="95"/>
      <c r="M61" s="95"/>
    </row>
    <row r="62" spans="1:15" x14ac:dyDescent="0.25">
      <c r="A62" s="49" t="s">
        <v>171</v>
      </c>
      <c r="B62" s="6"/>
      <c r="C62" s="6"/>
      <c r="D62" s="6"/>
      <c r="E62" s="6"/>
      <c r="F62" s="6"/>
      <c r="G62" s="6"/>
      <c r="H62" s="6"/>
      <c r="I62" s="6"/>
      <c r="J62" s="6"/>
      <c r="K62" s="6"/>
      <c r="L62" s="6"/>
      <c r="M62" s="6"/>
    </row>
    <row r="63" spans="1:15" x14ac:dyDescent="0.25">
      <c r="A63" s="1" t="s">
        <v>55</v>
      </c>
      <c r="H63" s="4"/>
      <c r="I63" s="4"/>
      <c r="J63" s="4"/>
      <c r="N63" s="6"/>
      <c r="O63" s="6"/>
    </row>
    <row r="64" spans="1:15" x14ac:dyDescent="0.25">
      <c r="A64" s="1" t="s">
        <v>54</v>
      </c>
      <c r="G64" s="4"/>
      <c r="H64" s="4"/>
    </row>
    <row r="65" spans="1:10" x14ac:dyDescent="0.25">
      <c r="A65" s="1" t="s">
        <v>27</v>
      </c>
      <c r="H65" s="4"/>
    </row>
    <row r="66" spans="1:10" x14ac:dyDescent="0.25">
      <c r="A66" s="1" t="s">
        <v>99</v>
      </c>
    </row>
    <row r="69" spans="1:10" x14ac:dyDescent="0.25">
      <c r="A69" s="6"/>
      <c r="B69" s="6"/>
      <c r="C69" s="6"/>
      <c r="D69" s="6"/>
      <c r="E69" s="6"/>
      <c r="F69" s="6"/>
      <c r="G69" s="6"/>
      <c r="H69" s="6"/>
      <c r="I69" s="6"/>
      <c r="J69" s="6"/>
    </row>
    <row r="70" spans="1:10" x14ac:dyDescent="0.25">
      <c r="A70" s="6"/>
      <c r="B70" s="6"/>
      <c r="C70" s="6"/>
      <c r="D70" s="6"/>
      <c r="E70" s="6"/>
      <c r="F70" s="6"/>
      <c r="G70" s="6"/>
      <c r="H70" s="6"/>
      <c r="I70" s="6"/>
      <c r="J70" s="6"/>
    </row>
    <row r="71" spans="1:10" x14ac:dyDescent="0.25">
      <c r="A71" s="6"/>
      <c r="B71" s="6"/>
      <c r="C71" s="6"/>
      <c r="D71" s="6"/>
      <c r="E71" s="6"/>
      <c r="F71" s="6"/>
      <c r="G71" s="6"/>
      <c r="H71" s="6"/>
      <c r="I71" s="6"/>
      <c r="J71" s="6"/>
    </row>
    <row r="72" spans="1:10" x14ac:dyDescent="0.25">
      <c r="A72" s="6"/>
      <c r="B72" s="6"/>
      <c r="C72" s="6"/>
      <c r="D72" s="6"/>
      <c r="E72" s="6"/>
      <c r="F72" s="6"/>
      <c r="G72" s="6"/>
      <c r="H72" s="6"/>
      <c r="I72" s="6"/>
      <c r="J72" s="6"/>
    </row>
    <row r="73" spans="1:10" x14ac:dyDescent="0.25">
      <c r="A73" s="6"/>
      <c r="B73" s="6"/>
      <c r="C73" s="6"/>
      <c r="D73" s="6"/>
      <c r="E73" s="6"/>
      <c r="F73" s="6"/>
      <c r="G73" s="6"/>
      <c r="H73" s="6"/>
      <c r="I73" s="6"/>
      <c r="J73" s="6"/>
    </row>
    <row r="74" spans="1:10" x14ac:dyDescent="0.25">
      <c r="F74" s="6"/>
    </row>
    <row r="78" spans="1:10" x14ac:dyDescent="0.25">
      <c r="E78" s="80"/>
      <c r="F78" s="6"/>
    </row>
    <row r="80" spans="1:10" x14ac:dyDescent="0.25">
      <c r="E80" s="6"/>
      <c r="F80" s="6"/>
    </row>
    <row r="82" spans="6:6" x14ac:dyDescent="0.25">
      <c r="F82" s="113"/>
    </row>
  </sheetData>
  <mergeCells count="7">
    <mergeCell ref="A4:A6"/>
    <mergeCell ref="L4:L6"/>
    <mergeCell ref="M4:M6"/>
    <mergeCell ref="K5:K6"/>
    <mergeCell ref="B4:K4"/>
    <mergeCell ref="B5:E5"/>
    <mergeCell ref="F5:J5"/>
  </mergeCells>
  <hyperlinks>
    <hyperlink ref="A3" location="Sommaire!A1" display="Retour au sommaire" xr:uid="{00000000-0004-0000-0700-000000000000}"/>
  </hyperlinks>
  <pageMargins left="0.23622047244094491" right="0.23622047244094491" top="0.74803149606299213" bottom="0.74803149606299213" header="0.31496062992125984" footer="0.31496062992125984"/>
  <pageSetup paperSize="9" scale="73"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zoomScaleNormal="100" workbookViewId="0">
      <selection activeCell="A3" sqref="A3"/>
    </sheetView>
  </sheetViews>
  <sheetFormatPr baseColWidth="10" defaultRowHeight="15" x14ac:dyDescent="0.25"/>
  <cols>
    <col min="1" max="1" width="70.625" customWidth="1"/>
    <col min="4" max="4" width="11" style="6"/>
    <col min="6" max="9" width="11" style="6"/>
  </cols>
  <sheetData>
    <row r="1" spans="1:9" x14ac:dyDescent="0.25">
      <c r="A1" s="32" t="s">
        <v>173</v>
      </c>
    </row>
    <row r="2" spans="1:9" x14ac:dyDescent="0.25">
      <c r="A2" s="22" t="s">
        <v>138</v>
      </c>
    </row>
    <row r="3" spans="1:9" x14ac:dyDescent="0.25">
      <c r="A3" s="75" t="s">
        <v>131</v>
      </c>
    </row>
    <row r="4" spans="1:9" ht="13.5" customHeight="1" thickBot="1" x14ac:dyDescent="0.3">
      <c r="A4" s="272" t="s">
        <v>56</v>
      </c>
      <c r="B4" s="273" t="s">
        <v>157</v>
      </c>
      <c r="C4" s="274"/>
      <c r="D4" s="274"/>
      <c r="E4" s="274"/>
      <c r="F4" s="273" t="s">
        <v>162</v>
      </c>
      <c r="G4" s="274"/>
      <c r="H4" s="274"/>
      <c r="I4" s="274"/>
    </row>
    <row r="5" spans="1:9" ht="13.5" customHeight="1" thickBot="1" x14ac:dyDescent="0.3">
      <c r="A5" s="272"/>
      <c r="B5" s="74" t="s">
        <v>103</v>
      </c>
      <c r="C5" s="74" t="s">
        <v>104</v>
      </c>
      <c r="D5" s="74" t="s">
        <v>151</v>
      </c>
      <c r="E5" s="74" t="s">
        <v>22</v>
      </c>
      <c r="F5" s="74" t="s">
        <v>103</v>
      </c>
      <c r="G5" s="74" t="s">
        <v>104</v>
      </c>
      <c r="H5" s="74" t="s">
        <v>151</v>
      </c>
      <c r="I5" s="74" t="s">
        <v>22</v>
      </c>
    </row>
    <row r="6" spans="1:9" x14ac:dyDescent="0.25">
      <c r="A6" s="33" t="s">
        <v>10</v>
      </c>
      <c r="B6" s="18">
        <v>35</v>
      </c>
      <c r="C6" s="18">
        <v>147</v>
      </c>
      <c r="D6" s="18">
        <v>703</v>
      </c>
      <c r="E6" s="18">
        <v>885</v>
      </c>
      <c r="F6" s="18">
        <v>19</v>
      </c>
      <c r="G6" s="18">
        <v>117</v>
      </c>
      <c r="H6" s="18">
        <v>604</v>
      </c>
      <c r="I6" s="18">
        <v>740</v>
      </c>
    </row>
    <row r="7" spans="1:9" x14ac:dyDescent="0.25">
      <c r="A7" s="17" t="s">
        <v>30</v>
      </c>
      <c r="B7" s="18"/>
      <c r="C7" s="19">
        <v>236</v>
      </c>
      <c r="D7" s="19">
        <v>1158</v>
      </c>
      <c r="E7" s="18">
        <v>1394</v>
      </c>
      <c r="F7" s="18"/>
      <c r="G7" s="19">
        <v>223</v>
      </c>
      <c r="H7" s="18">
        <v>1012</v>
      </c>
      <c r="I7" s="18">
        <v>1235</v>
      </c>
    </row>
    <row r="8" spans="1:9" x14ac:dyDescent="0.25">
      <c r="A8" s="17" t="s">
        <v>31</v>
      </c>
      <c r="B8" s="18"/>
      <c r="C8" s="181">
        <v>68</v>
      </c>
      <c r="D8" s="181">
        <v>238</v>
      </c>
      <c r="E8" s="18">
        <v>306</v>
      </c>
      <c r="F8" s="18"/>
      <c r="G8" s="181">
        <v>83</v>
      </c>
      <c r="H8" s="182">
        <v>174</v>
      </c>
      <c r="I8" s="18">
        <v>257</v>
      </c>
    </row>
    <row r="9" spans="1:9" x14ac:dyDescent="0.25">
      <c r="A9" s="17" t="s">
        <v>32</v>
      </c>
      <c r="B9" s="18">
        <v>140</v>
      </c>
      <c r="C9" s="19">
        <v>625</v>
      </c>
      <c r="D9" s="19">
        <v>1483</v>
      </c>
      <c r="E9" s="18">
        <v>2248</v>
      </c>
      <c r="F9" s="18">
        <v>135</v>
      </c>
      <c r="G9" s="19">
        <v>588</v>
      </c>
      <c r="H9" s="18">
        <v>1489</v>
      </c>
      <c r="I9" s="18">
        <v>2212</v>
      </c>
    </row>
    <row r="10" spans="1:9" x14ac:dyDescent="0.25">
      <c r="A10" s="17" t="s">
        <v>11</v>
      </c>
      <c r="B10" s="18">
        <v>119</v>
      </c>
      <c r="C10" s="19">
        <v>927</v>
      </c>
      <c r="D10" s="19">
        <v>1532</v>
      </c>
      <c r="E10" s="18">
        <v>2578</v>
      </c>
      <c r="F10" s="18">
        <v>99</v>
      </c>
      <c r="G10" s="19">
        <v>906</v>
      </c>
      <c r="H10" s="18">
        <v>1590</v>
      </c>
      <c r="I10" s="18">
        <v>2595</v>
      </c>
    </row>
    <row r="11" spans="1:9" x14ac:dyDescent="0.25">
      <c r="A11" s="17" t="s">
        <v>12</v>
      </c>
      <c r="B11" s="18">
        <v>89</v>
      </c>
      <c r="C11" s="19">
        <v>457</v>
      </c>
      <c r="D11" s="19">
        <v>591</v>
      </c>
      <c r="E11" s="18">
        <v>1137</v>
      </c>
      <c r="F11" s="18">
        <v>105</v>
      </c>
      <c r="G11" s="19">
        <v>533</v>
      </c>
      <c r="H11" s="18">
        <v>613</v>
      </c>
      <c r="I11" s="18">
        <v>1251</v>
      </c>
    </row>
    <row r="12" spans="1:9" x14ac:dyDescent="0.25">
      <c r="A12" s="17" t="s">
        <v>13</v>
      </c>
      <c r="B12" s="18">
        <v>139</v>
      </c>
      <c r="C12" s="19">
        <v>881</v>
      </c>
      <c r="D12" s="19">
        <v>1885</v>
      </c>
      <c r="E12" s="18">
        <v>2905</v>
      </c>
      <c r="F12" s="18">
        <v>123</v>
      </c>
      <c r="G12" s="19">
        <v>785</v>
      </c>
      <c r="H12" s="18">
        <v>1884</v>
      </c>
      <c r="I12" s="18">
        <v>2792</v>
      </c>
    </row>
    <row r="13" spans="1:9" x14ac:dyDescent="0.25">
      <c r="A13" s="17" t="s">
        <v>14</v>
      </c>
      <c r="B13" s="18">
        <v>20</v>
      </c>
      <c r="C13" s="19">
        <v>351</v>
      </c>
      <c r="D13" s="19">
        <v>621</v>
      </c>
      <c r="E13" s="18">
        <v>992</v>
      </c>
      <c r="F13" s="18">
        <v>19</v>
      </c>
      <c r="G13" s="19">
        <v>379</v>
      </c>
      <c r="H13" s="18">
        <v>567</v>
      </c>
      <c r="I13" s="18">
        <v>965</v>
      </c>
    </row>
    <row r="14" spans="1:9" x14ac:dyDescent="0.25">
      <c r="A14" s="17" t="s">
        <v>15</v>
      </c>
      <c r="B14" s="18">
        <v>31</v>
      </c>
      <c r="C14" s="19">
        <v>421</v>
      </c>
      <c r="D14" s="19">
        <v>776</v>
      </c>
      <c r="E14" s="18">
        <v>1228</v>
      </c>
      <c r="F14" s="18">
        <v>17</v>
      </c>
      <c r="G14" s="19">
        <v>366</v>
      </c>
      <c r="H14" s="18">
        <v>827</v>
      </c>
      <c r="I14" s="18">
        <v>1210</v>
      </c>
    </row>
    <row r="15" spans="1:9" x14ac:dyDescent="0.25">
      <c r="A15" s="17" t="s">
        <v>144</v>
      </c>
      <c r="B15" s="18">
        <v>26</v>
      </c>
      <c r="C15" s="19">
        <v>271</v>
      </c>
      <c r="D15" s="19">
        <v>488</v>
      </c>
      <c r="E15" s="18">
        <v>785</v>
      </c>
      <c r="F15" s="18">
        <v>33</v>
      </c>
      <c r="G15" s="19">
        <v>239</v>
      </c>
      <c r="H15" s="18">
        <v>476</v>
      </c>
      <c r="I15" s="18">
        <v>748</v>
      </c>
    </row>
    <row r="16" spans="1:9" x14ac:dyDescent="0.25">
      <c r="A16" s="20" t="s">
        <v>160</v>
      </c>
      <c r="B16" s="18"/>
      <c r="C16" s="181">
        <v>1</v>
      </c>
      <c r="D16" s="181">
        <v>115</v>
      </c>
      <c r="E16" s="182">
        <v>116</v>
      </c>
      <c r="F16" s="18"/>
      <c r="G16" s="181">
        <v>3</v>
      </c>
      <c r="H16" s="182">
        <v>98</v>
      </c>
      <c r="I16" s="18">
        <v>101</v>
      </c>
    </row>
    <row r="17" spans="1:12" x14ac:dyDescent="0.25">
      <c r="A17" s="17" t="s">
        <v>34</v>
      </c>
      <c r="B17" s="18">
        <v>63</v>
      </c>
      <c r="C17" s="19">
        <v>436</v>
      </c>
      <c r="D17" s="19">
        <v>578</v>
      </c>
      <c r="E17" s="18">
        <v>1077</v>
      </c>
      <c r="F17" s="18">
        <v>70</v>
      </c>
      <c r="G17" s="19">
        <v>426</v>
      </c>
      <c r="H17" s="18">
        <v>578</v>
      </c>
      <c r="I17" s="18">
        <v>1074</v>
      </c>
    </row>
    <row r="18" spans="1:12" x14ac:dyDescent="0.25">
      <c r="A18" s="17" t="s">
        <v>35</v>
      </c>
      <c r="B18" s="81">
        <v>85</v>
      </c>
      <c r="C18" s="19">
        <v>414</v>
      </c>
      <c r="D18" s="19">
        <v>736</v>
      </c>
      <c r="E18" s="18">
        <v>1235</v>
      </c>
      <c r="F18" s="18">
        <v>58</v>
      </c>
      <c r="G18" s="19">
        <v>380</v>
      </c>
      <c r="H18" s="18">
        <v>674</v>
      </c>
      <c r="I18" s="18">
        <v>1112</v>
      </c>
      <c r="J18" s="6"/>
      <c r="K18" s="6"/>
      <c r="L18" s="6"/>
    </row>
    <row r="19" spans="1:12" s="6" customFormat="1" x14ac:dyDescent="0.25">
      <c r="A19" s="17" t="s">
        <v>16</v>
      </c>
      <c r="B19" s="19">
        <v>7</v>
      </c>
      <c r="C19" s="19">
        <v>94</v>
      </c>
      <c r="D19" s="19">
        <v>215</v>
      </c>
      <c r="E19" s="18">
        <v>316</v>
      </c>
      <c r="F19" s="81">
        <v>6</v>
      </c>
      <c r="G19" s="19">
        <v>80</v>
      </c>
      <c r="H19" s="18">
        <v>201</v>
      </c>
      <c r="I19" s="18">
        <v>287</v>
      </c>
      <c r="J19"/>
      <c r="K19"/>
      <c r="L19"/>
    </row>
    <row r="20" spans="1:12" x14ac:dyDescent="0.25">
      <c r="A20" s="17" t="s">
        <v>159</v>
      </c>
      <c r="B20" s="19"/>
      <c r="C20" s="18">
        <v>117</v>
      </c>
      <c r="D20" s="18">
        <v>379</v>
      </c>
      <c r="E20" s="19">
        <v>496</v>
      </c>
      <c r="F20" s="19"/>
      <c r="G20" s="19">
        <v>131</v>
      </c>
      <c r="H20" s="18">
        <v>312</v>
      </c>
      <c r="I20" s="19">
        <v>443</v>
      </c>
      <c r="J20" s="6"/>
      <c r="K20" s="6"/>
      <c r="L20" s="6"/>
    </row>
    <row r="21" spans="1:12" x14ac:dyDescent="0.25">
      <c r="A21" s="66" t="s">
        <v>36</v>
      </c>
      <c r="B21" s="67">
        <v>754</v>
      </c>
      <c r="C21" s="67">
        <v>5446</v>
      </c>
      <c r="D21" s="67">
        <v>11498</v>
      </c>
      <c r="E21" s="67">
        <v>17698</v>
      </c>
      <c r="F21" s="67">
        <v>684</v>
      </c>
      <c r="G21" s="67">
        <v>5239</v>
      </c>
      <c r="H21" s="67">
        <v>11099</v>
      </c>
      <c r="I21" s="67">
        <v>17022</v>
      </c>
    </row>
    <row r="22" spans="1:12" x14ac:dyDescent="0.25">
      <c r="A22" s="17" t="s">
        <v>17</v>
      </c>
      <c r="B22" s="19">
        <v>74</v>
      </c>
      <c r="C22" s="19">
        <v>232</v>
      </c>
      <c r="D22" s="19">
        <v>476</v>
      </c>
      <c r="E22" s="19">
        <v>782</v>
      </c>
      <c r="F22" s="19">
        <v>72</v>
      </c>
      <c r="G22" s="19">
        <v>225</v>
      </c>
      <c r="H22" s="19">
        <v>475</v>
      </c>
      <c r="I22" s="19">
        <v>772</v>
      </c>
    </row>
    <row r="23" spans="1:12" x14ac:dyDescent="0.25">
      <c r="A23" s="17" t="s">
        <v>18</v>
      </c>
      <c r="B23" s="19">
        <v>21</v>
      </c>
      <c r="C23" s="19">
        <v>139</v>
      </c>
      <c r="D23" s="19">
        <v>332</v>
      </c>
      <c r="E23" s="19">
        <v>492</v>
      </c>
      <c r="F23" s="19">
        <v>19</v>
      </c>
      <c r="G23" s="19">
        <v>78</v>
      </c>
      <c r="H23" s="19">
        <v>321</v>
      </c>
      <c r="I23" s="19">
        <v>418</v>
      </c>
      <c r="J23" s="6"/>
      <c r="K23" s="6"/>
      <c r="L23" s="6"/>
    </row>
    <row r="24" spans="1:12" x14ac:dyDescent="0.25">
      <c r="A24" s="17" t="s">
        <v>19</v>
      </c>
      <c r="B24" s="19">
        <v>91</v>
      </c>
      <c r="C24" s="19">
        <v>300</v>
      </c>
      <c r="D24" s="19">
        <v>550</v>
      </c>
      <c r="E24" s="19">
        <v>941</v>
      </c>
      <c r="F24" s="19">
        <v>86</v>
      </c>
      <c r="G24" s="19">
        <v>274</v>
      </c>
      <c r="H24" s="19">
        <v>610</v>
      </c>
      <c r="I24" s="19">
        <v>970</v>
      </c>
    </row>
    <row r="25" spans="1:12" ht="26.25" x14ac:dyDescent="0.25">
      <c r="A25" s="20" t="s">
        <v>37</v>
      </c>
      <c r="B25" s="19">
        <v>490</v>
      </c>
      <c r="C25" s="19">
        <v>1700</v>
      </c>
      <c r="D25" s="19">
        <v>4189</v>
      </c>
      <c r="E25" s="19">
        <v>6379</v>
      </c>
      <c r="F25" s="19">
        <v>462</v>
      </c>
      <c r="G25" s="19">
        <v>1561</v>
      </c>
      <c r="H25" s="19">
        <v>4257</v>
      </c>
      <c r="I25" s="19">
        <v>6280</v>
      </c>
    </row>
    <row r="26" spans="1:12" x14ac:dyDescent="0.25">
      <c r="A26" s="17" t="s">
        <v>38</v>
      </c>
      <c r="B26" s="18"/>
      <c r="C26" s="18">
        <v>62</v>
      </c>
      <c r="D26" s="18">
        <v>637</v>
      </c>
      <c r="E26" s="19">
        <v>699</v>
      </c>
      <c r="F26" s="18"/>
      <c r="G26" s="18">
        <v>49</v>
      </c>
      <c r="H26" s="19">
        <v>570</v>
      </c>
      <c r="I26" s="19">
        <v>619</v>
      </c>
    </row>
    <row r="27" spans="1:12" x14ac:dyDescent="0.25">
      <c r="A27" s="17" t="s">
        <v>20</v>
      </c>
      <c r="B27" s="18">
        <v>5</v>
      </c>
      <c r="C27" s="18">
        <v>346</v>
      </c>
      <c r="D27" s="18">
        <v>1381</v>
      </c>
      <c r="E27" s="19">
        <v>1732</v>
      </c>
      <c r="F27" s="18">
        <v>10</v>
      </c>
      <c r="G27" s="18">
        <v>263</v>
      </c>
      <c r="H27" s="19">
        <v>1185</v>
      </c>
      <c r="I27" s="19">
        <v>1458</v>
      </c>
    </row>
    <row r="28" spans="1:12" x14ac:dyDescent="0.25">
      <c r="A28" s="17" t="s">
        <v>145</v>
      </c>
      <c r="B28" s="18">
        <v>101</v>
      </c>
      <c r="C28" s="18">
        <v>472</v>
      </c>
      <c r="D28" s="18">
        <v>632</v>
      </c>
      <c r="E28" s="19">
        <v>1205</v>
      </c>
      <c r="F28" s="18">
        <v>90</v>
      </c>
      <c r="G28" s="18">
        <v>444</v>
      </c>
      <c r="H28" s="19">
        <v>651</v>
      </c>
      <c r="I28" s="19">
        <v>1185</v>
      </c>
    </row>
    <row r="29" spans="1:12" x14ac:dyDescent="0.25">
      <c r="A29" s="20" t="s">
        <v>39</v>
      </c>
      <c r="B29" s="18">
        <v>14</v>
      </c>
      <c r="C29" s="18">
        <v>221</v>
      </c>
      <c r="D29" s="18">
        <v>778</v>
      </c>
      <c r="E29" s="19">
        <v>1013</v>
      </c>
      <c r="F29" s="18">
        <v>8</v>
      </c>
      <c r="G29" s="18">
        <v>143</v>
      </c>
      <c r="H29" s="19">
        <v>686</v>
      </c>
      <c r="I29" s="19">
        <v>837</v>
      </c>
    </row>
    <row r="30" spans="1:12" x14ac:dyDescent="0.25">
      <c r="A30" s="17" t="s">
        <v>21</v>
      </c>
      <c r="B30" s="18">
        <v>864</v>
      </c>
      <c r="C30" s="18">
        <v>1884</v>
      </c>
      <c r="D30" s="18">
        <v>3995</v>
      </c>
      <c r="E30" s="19">
        <v>6743</v>
      </c>
      <c r="F30" s="18">
        <v>738</v>
      </c>
      <c r="G30" s="18">
        <v>1679</v>
      </c>
      <c r="H30" s="19">
        <v>4002</v>
      </c>
      <c r="I30" s="19">
        <v>6419</v>
      </c>
      <c r="J30" s="6"/>
      <c r="K30" s="6"/>
      <c r="L30" s="6"/>
    </row>
    <row r="31" spans="1:12" x14ac:dyDescent="0.25">
      <c r="A31" s="66" t="s">
        <v>40</v>
      </c>
      <c r="B31" s="67">
        <v>1660</v>
      </c>
      <c r="C31" s="67">
        <v>5356</v>
      </c>
      <c r="D31" s="67">
        <v>12970</v>
      </c>
      <c r="E31" s="67">
        <v>19986</v>
      </c>
      <c r="F31" s="67">
        <v>1485</v>
      </c>
      <c r="G31" s="67">
        <v>4716</v>
      </c>
      <c r="H31" s="67">
        <v>12757</v>
      </c>
      <c r="I31" s="67">
        <v>18958</v>
      </c>
    </row>
    <row r="32" spans="1:12" x14ac:dyDescent="0.25">
      <c r="A32" s="71" t="s">
        <v>2</v>
      </c>
      <c r="B32" s="72">
        <v>2414</v>
      </c>
      <c r="C32" s="72">
        <v>10802</v>
      </c>
      <c r="D32" s="72">
        <v>24468</v>
      </c>
      <c r="E32" s="72">
        <v>37684</v>
      </c>
      <c r="F32" s="72">
        <v>2169</v>
      </c>
      <c r="G32" s="72">
        <v>9955</v>
      </c>
      <c r="H32" s="72">
        <v>23856</v>
      </c>
      <c r="I32" s="72">
        <v>35980</v>
      </c>
    </row>
    <row r="33" spans="1:1" x14ac:dyDescent="0.25">
      <c r="A33" s="89"/>
    </row>
  </sheetData>
  <mergeCells count="3">
    <mergeCell ref="A4:A5"/>
    <mergeCell ref="B4:E4"/>
    <mergeCell ref="F4:I4"/>
  </mergeCells>
  <hyperlinks>
    <hyperlink ref="A3" location="Sommaire!A1" display="Retour au sommaire" xr:uid="{00000000-0004-0000-0800-000000000000}"/>
  </hyperlinks>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Sommaire</vt:lpstr>
      <vt:lpstr>Tableau 1</vt:lpstr>
      <vt:lpstr>Tableau 2</vt:lpstr>
      <vt:lpstr>Tableau 3</vt:lpstr>
      <vt:lpstr>Tableau 4</vt:lpstr>
      <vt:lpstr>Annexe 1</vt:lpstr>
      <vt:lpstr>Annexe 2</vt:lpstr>
      <vt:lpstr>Annexe 3</vt:lpstr>
      <vt:lpstr>Annexe 4</vt:lpstr>
      <vt:lpstr>Annexe 5</vt:lpstr>
      <vt:lpstr>Annexe 6</vt:lpstr>
      <vt:lpstr>Annexe 7</vt:lpstr>
      <vt:lpstr>'Annexe 1'!Zone_d_impression</vt:lpstr>
      <vt:lpstr>'Annexe 2'!Zone_d_impression</vt:lpstr>
      <vt:lpstr>'Annexe 3'!Zone_d_impression</vt:lpstr>
      <vt:lpstr>'Annexe 4'!Zone_d_impression</vt:lpstr>
      <vt:lpstr>'Tableau 1'!Zone_d_impression</vt:lpstr>
      <vt:lpstr>'Tableau 2'!Zone_d_impression</vt:lpstr>
      <vt:lpstr>'Tableau 3'!Zone_d_impression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LYES NAIT IGHIL</cp:lastModifiedBy>
  <cp:lastPrinted>2019-06-23T18:02:26Z</cp:lastPrinted>
  <dcterms:created xsi:type="dcterms:W3CDTF">2017-05-29T13:00:19Z</dcterms:created>
  <dcterms:modified xsi:type="dcterms:W3CDTF">2026-06-01T15:46:35Z</dcterms:modified>
</cp:coreProperties>
</file>