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M:\str-dgesip-dgri-a2-1-recherche\PUBLICATIONS du SIES\Notes flash\NF MIRES\NF MIRES 2026\01 Travaux\"/>
    </mc:Choice>
  </mc:AlternateContent>
  <xr:revisionPtr revIDLastSave="0" documentId="13_ncr:1_{486C6033-A8F6-48D3-B6E8-61E34CFD09F2}" xr6:coauthVersionLast="47" xr6:coauthVersionMax="47" xr10:uidLastSave="{00000000-0000-0000-0000-000000000000}"/>
  <bookViews>
    <workbookView xWindow="28680" yWindow="-120" windowWidth="29040" windowHeight="15720" tabRatio="397" xr2:uid="{00000000-000D-0000-FFFF-FFFF00000000}"/>
  </bookViews>
  <sheets>
    <sheet name="Tableau 1" sheetId="8" r:id="rId1"/>
    <sheet name="Graphique 1" sheetId="7" r:id="rId2"/>
    <sheet name="Graphique 2" sheetId="6" r:id="rId3"/>
    <sheet name="Tableau détaillé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6" l="1"/>
  <c r="C16" i="7"/>
  <c r="E5" i="8"/>
  <c r="E6" i="8"/>
  <c r="E4" i="8"/>
</calcChain>
</file>

<file path=xl/sharedStrings.xml><?xml version="1.0" encoding="utf-8"?>
<sst xmlns="http://schemas.openxmlformats.org/spreadsheetml/2006/main" count="119" uniqueCount="92">
  <si>
    <t>SCIENCES DU VIVANT</t>
  </si>
  <si>
    <t>Santé</t>
  </si>
  <si>
    <t>Protection et amélioration de la santé</t>
  </si>
  <si>
    <t>■</t>
  </si>
  <si>
    <t xml:space="preserve">Sciences médicales  </t>
  </si>
  <si>
    <t>Biotechnologie médicale</t>
  </si>
  <si>
    <t>Agriculture</t>
  </si>
  <si>
    <t>Production et technologies agricoles</t>
  </si>
  <si>
    <t>Biotechnologie agricole</t>
  </si>
  <si>
    <t>Sciences biologiques</t>
  </si>
  <si>
    <t>SCIENCES NATURELLES</t>
  </si>
  <si>
    <t>Mathématiques</t>
  </si>
  <si>
    <t>Physique</t>
  </si>
  <si>
    <t>Chimie</t>
  </si>
  <si>
    <t>Autres Sciences naturelles</t>
  </si>
  <si>
    <t>ESPACE</t>
  </si>
  <si>
    <t>Espace</t>
  </si>
  <si>
    <t>ENERGIE</t>
  </si>
  <si>
    <t>Combustibles fossiles et dérivés</t>
  </si>
  <si>
    <t>Fission nucléaire - Fusion nucléaire</t>
  </si>
  <si>
    <t>Efficacité énergétique</t>
  </si>
  <si>
    <t>SCIENCES HUMAINES ET SOCIALES,
VIE EN SOCIETE</t>
  </si>
  <si>
    <t xml:space="preserve">Sciences humaines </t>
  </si>
  <si>
    <t>Sciences sociales</t>
  </si>
  <si>
    <t>Infrastructures</t>
  </si>
  <si>
    <t>Vie en société</t>
  </si>
  <si>
    <t>Enseignement et éducation</t>
  </si>
  <si>
    <t>Culture, religion, loisirs, médias</t>
  </si>
  <si>
    <t>Systèmes politiques et sociaux</t>
  </si>
  <si>
    <t>PRODUCTION &amp; TECHNOLOGIES INDUSTRIELLES</t>
  </si>
  <si>
    <t>Transports terrestres et fluviaux</t>
  </si>
  <si>
    <t>Transports aéronautiques</t>
  </si>
  <si>
    <t xml:space="preserve">Biotechnologies </t>
  </si>
  <si>
    <t>Autres SPI</t>
  </si>
  <si>
    <t>Autres sciences de l'ingénieur (mécanique, génie des procédés, génie des matériaux, acoustique, génie civil, thermique, énergétique) </t>
  </si>
  <si>
    <t xml:space="preserve">Autre ingénierie et technologies </t>
  </si>
  <si>
    <t>Autres industries</t>
  </si>
  <si>
    <t>Services marchands</t>
  </si>
  <si>
    <t>STIC</t>
  </si>
  <si>
    <t>Industries de la communication</t>
  </si>
  <si>
    <t>Sciences pour l'ingénieur STIC</t>
  </si>
  <si>
    <t>ENVIRONNEMENT</t>
  </si>
  <si>
    <t>Environnement</t>
  </si>
  <si>
    <t>Surveillance et protection de l'atmosphère et des climats</t>
  </si>
  <si>
    <t>Autres actions de surveillance et de protection contre la pollution</t>
  </si>
  <si>
    <t>Terre et mer</t>
  </si>
  <si>
    <t>Mer : production et exploitation, recherches physiques, chimiques et biologiques</t>
  </si>
  <si>
    <t xml:space="preserve">Terre : exploration et exploitation des plateaux immergés, croûte et enveloppe terrestres, hydrologie, recherches générales sur l'atmosphère </t>
  </si>
  <si>
    <t>Terre : exploitation de la Terre, prospection minière, pétrolière et gazière</t>
  </si>
  <si>
    <t>Recherche climatique et météorologique, exploration polaire, hydrologie</t>
  </si>
  <si>
    <t>Milieux naturels</t>
  </si>
  <si>
    <t>DEFENSE/SECURITE GLOBALE</t>
  </si>
  <si>
    <t>Défense</t>
  </si>
  <si>
    <t>Recherche stratégique, sciences, technologies et économies de l’armement</t>
  </si>
  <si>
    <t>Sécurité globale</t>
  </si>
  <si>
    <t>NON VENTILÉ</t>
  </si>
  <si>
    <t>CREDITS REPARTIS PAR OBJECTIF</t>
  </si>
  <si>
    <t xml:space="preserve">CREDITS NON REPARTIS </t>
  </si>
  <si>
    <t>CREDITS BUDGETAIRES RECHERCHE MIRES</t>
  </si>
  <si>
    <t>Avancement général des connaissances</t>
  </si>
  <si>
    <t>Ventilation par objectif socio-économique (en M€)</t>
  </si>
  <si>
    <t>Sciences du vivant</t>
  </si>
  <si>
    <t>Sciences naturelles</t>
  </si>
  <si>
    <t>Sciences humaines et sociales</t>
  </si>
  <si>
    <t>Production et technologies industrielles</t>
  </si>
  <si>
    <t>Défense, sécurité globale</t>
  </si>
  <si>
    <t>Sciences de l'ingénieur</t>
  </si>
  <si>
    <t>Recherches sur les technologies et produits propres</t>
  </si>
  <si>
    <t>Impact des activités agricoles, forestières et piscicoles sur l'environnement</t>
  </si>
  <si>
    <t>PED</t>
  </si>
  <si>
    <t>Sciences agronomiques et alimentaires, science vétérinaire</t>
  </si>
  <si>
    <t>R&amp;D PED</t>
  </si>
  <si>
    <t>Nano-technologies</t>
  </si>
  <si>
    <t>R&amp;D à des fins militaires financée sur des crédits civils. Recherches financées par le ministère des Armées</t>
  </si>
  <si>
    <t>Source : MESRE-SIES, enquête annuelle sur la ventilation des crédits budgétaires MIRES par objectifs socio-économiques.</t>
  </si>
  <si>
    <t>Avancement général des connaissances - Recherche fondamentale en 2026</t>
  </si>
  <si>
    <t>Source : MESRE-SIES, enquête annuelle sur la ventilation des crédits budgétaires de la Mires par objectifs socio-économiques.</t>
  </si>
  <si>
    <t>Crédits budgétaires recherche de la Mires en 2026</t>
  </si>
  <si>
    <t>Crédits non ventilés</t>
  </si>
  <si>
    <t>SHS, vie en société</t>
  </si>
  <si>
    <t>Objectifs socio-économiques principaux</t>
  </si>
  <si>
    <t>OBJECTIFS  SOCIO-ECONOMIQUES PRINCIPAUX 2025</t>
  </si>
  <si>
    <t>OBJECTIFS  SOCIO-ECONOMIQUES PRINCIPAUX 2026</t>
  </si>
  <si>
    <t>Crédits budgétaires recherche de la Mires
Ventilation par objectifs socio-économiques principaux(en M€)</t>
  </si>
  <si>
    <t>Crédits budgétaires pour la recherche de la Mires</t>
  </si>
  <si>
    <t>Évolution 2026/2025
(en %)</t>
  </si>
  <si>
    <t>Crédits budgétaires recherche de la Mires (en Md€)</t>
  </si>
  <si>
    <t>Moyens généraux (crédits non ventilables)</t>
  </si>
  <si>
    <t>Crédits ventilables par objectifs socio-économiques</t>
  </si>
  <si>
    <t>Énergie</t>
  </si>
  <si>
    <t>Total des crédits ventilables</t>
  </si>
  <si>
    <t>Total avancement général des connaissances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</si>
</sst>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€_-;\-* #,##0.00\ _€_-;_-* &quot;-&quot;??\ _€_-;_-@_-"/>
    <numFmt numFmtId="165" formatCode="_-* #,##0\ _€_-;\-* #,##0\ _€_-;_-* &quot;-&quot;??\ _€_-;_-@_-"/>
    <numFmt numFmtId="166" formatCode="0.0"/>
    <numFmt numFmtId="167" formatCode="_-* #,##0.0\ _€_-;\-* #,##0.0\ _€_-;_-* &quot;-&quot;??\ _€_-;_-@_-"/>
    <numFmt numFmtId="168" formatCode="#,##0_ ;\-#,##0\ "/>
    <numFmt numFmtId="169" formatCode="_-* #,##0.000\ _€_-;\-* #,##0.000\ _€_-;_-* &quot;-&quot;??\ _€_-;_-@_-"/>
    <numFmt numFmtId="170" formatCode="_-* #,##0.0000\ _€_-;\-* #,##0.0000\ _€_-;_-* &quot;-&quot;??\ _€_-;_-@_-"/>
    <numFmt numFmtId="171" formatCode="#,##0.000"/>
    <numFmt numFmtId="172" formatCode="_-* #,##0.0\ _€_-;\-* #,##0.0\ _€_-;_-* &quot;-&quot;?\ _€_-;_-@_-"/>
    <numFmt numFmtId="173" formatCode="0.0%"/>
    <numFmt numFmtId="17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4A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9" fontId="5" fillId="0" borderId="0" applyBorder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71">
    <xf numFmtId="0" fontId="0" fillId="0" borderId="0" xfId="0"/>
    <xf numFmtId="0" fontId="3" fillId="2" borderId="0" xfId="1" applyFont="1" applyFill="1"/>
    <xf numFmtId="165" fontId="6" fillId="2" borderId="1" xfId="2" applyNumberFormat="1" applyFont="1" applyFill="1" applyBorder="1" applyAlignment="1">
      <alignment horizontal="center" vertical="center" wrapText="1"/>
    </xf>
    <xf numFmtId="167" fontId="6" fillId="2" borderId="2" xfId="2" applyNumberFormat="1" applyFont="1" applyFill="1" applyBorder="1" applyAlignment="1">
      <alignment horizontal="center" vertical="center" wrapText="1"/>
    </xf>
    <xf numFmtId="167" fontId="3" fillId="2" borderId="3" xfId="2" applyNumberFormat="1" applyFont="1" applyFill="1" applyBorder="1" applyAlignment="1">
      <alignment horizontal="center" vertical="center" wrapText="1"/>
    </xf>
    <xf numFmtId="0" fontId="3" fillId="2" borderId="3" xfId="1" applyNumberFormat="1" applyFont="1" applyFill="1" applyBorder="1" applyAlignment="1">
      <alignment vertical="center" wrapText="1"/>
    </xf>
    <xf numFmtId="0" fontId="7" fillId="2" borderId="3" xfId="1" applyNumberFormat="1" applyFont="1" applyFill="1" applyBorder="1" applyAlignment="1">
      <alignment horizontal="right" vertical="center" wrapText="1"/>
    </xf>
    <xf numFmtId="0" fontId="7" fillId="2" borderId="3" xfId="1" applyNumberFormat="1" applyFont="1" applyFill="1" applyBorder="1" applyAlignment="1">
      <alignment vertical="center" wrapText="1"/>
    </xf>
    <xf numFmtId="171" fontId="3" fillId="2" borderId="3" xfId="1" applyNumberFormat="1" applyFont="1" applyFill="1" applyBorder="1" applyAlignment="1">
      <alignment vertical="center" wrapText="1"/>
    </xf>
    <xf numFmtId="171" fontId="7" fillId="2" borderId="3" xfId="1" applyNumberFormat="1" applyFont="1" applyFill="1" applyBorder="1" applyAlignment="1">
      <alignment horizontal="right" vertical="center" wrapText="1"/>
    </xf>
    <xf numFmtId="171" fontId="7" fillId="2" borderId="3" xfId="1" applyNumberFormat="1" applyFont="1" applyFill="1" applyBorder="1" applyAlignment="1">
      <alignment vertical="center" wrapText="1"/>
    </xf>
    <xf numFmtId="171" fontId="3" fillId="2" borderId="5" xfId="1" applyNumberFormat="1" applyFont="1" applyFill="1" applyBorder="1" applyAlignment="1">
      <alignment vertical="center" wrapText="1"/>
    </xf>
    <xf numFmtId="167" fontId="6" fillId="2" borderId="2" xfId="2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vertical="center" wrapText="1"/>
    </xf>
    <xf numFmtId="0" fontId="3" fillId="2" borderId="5" xfId="1" applyNumberFormat="1" applyFont="1" applyFill="1" applyBorder="1" applyAlignment="1">
      <alignment vertical="center" wrapText="1"/>
    </xf>
    <xf numFmtId="167" fontId="3" fillId="2" borderId="3" xfId="2" applyNumberFormat="1" applyFont="1" applyFill="1" applyBorder="1" applyAlignment="1">
      <alignment vertical="center"/>
    </xf>
    <xf numFmtId="0" fontId="3" fillId="2" borderId="5" xfId="1" applyFont="1" applyFill="1" applyBorder="1" applyAlignment="1">
      <alignment vertical="center" wrapText="1"/>
    </xf>
    <xf numFmtId="167" fontId="6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3" xfId="1" applyNumberFormat="1" applyFont="1" applyFill="1" applyBorder="1" applyAlignment="1">
      <alignment horizontal="center" vertical="center" wrapText="1"/>
    </xf>
    <xf numFmtId="167" fontId="6" fillId="2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vertical="center" wrapText="1"/>
    </xf>
    <xf numFmtId="167" fontId="6" fillId="2" borderId="5" xfId="2" applyNumberFormat="1" applyFont="1" applyFill="1" applyBorder="1" applyAlignment="1">
      <alignment horizontal="left" vertical="center" wrapText="1"/>
    </xf>
    <xf numFmtId="167" fontId="6" fillId="2" borderId="3" xfId="2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3" fillId="2" borderId="1" xfId="1" applyNumberFormat="1" applyFont="1" applyFill="1" applyBorder="1" applyAlignment="1">
      <alignment vertical="center" wrapText="1"/>
    </xf>
    <xf numFmtId="0" fontId="6" fillId="2" borderId="1" xfId="1" applyNumberFormat="1" applyFont="1" applyFill="1" applyBorder="1" applyAlignment="1">
      <alignment vertical="center" wrapText="1"/>
    </xf>
    <xf numFmtId="0" fontId="6" fillId="2" borderId="0" xfId="1" applyFont="1" applyFill="1" applyAlignment="1">
      <alignment vertical="center"/>
    </xf>
    <xf numFmtId="167" fontId="7" fillId="2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0" fontId="7" fillId="0" borderId="0" xfId="1" applyFont="1" applyFill="1" applyBorder="1"/>
    <xf numFmtId="167" fontId="6" fillId="2" borderId="5" xfId="2" applyNumberFormat="1" applyFont="1" applyFill="1" applyBorder="1" applyAlignment="1">
      <alignment horizontal="center" vertical="center" wrapText="1"/>
    </xf>
    <xf numFmtId="0" fontId="11" fillId="0" borderId="0" xfId="0" applyFont="1" applyBorder="1"/>
    <xf numFmtId="0" fontId="8" fillId="0" borderId="0" xfId="1" applyFont="1" applyFill="1" applyBorder="1"/>
    <xf numFmtId="0" fontId="7" fillId="0" borderId="0" xfId="1" applyFont="1" applyFill="1" applyBorder="1" applyAlignment="1">
      <alignment vertical="center"/>
    </xf>
    <xf numFmtId="164" fontId="10" fillId="0" borderId="0" xfId="0" applyNumberFormat="1" applyFont="1" applyFill="1" applyBorder="1"/>
    <xf numFmtId="164" fontId="11" fillId="0" borderId="0" xfId="0" applyNumberFormat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/>
    <xf numFmtId="172" fontId="3" fillId="0" borderId="0" xfId="1" applyNumberFormat="1" applyFont="1" applyFill="1" applyBorder="1"/>
    <xf numFmtId="165" fontId="6" fillId="0" borderId="0" xfId="3" applyNumberFormat="1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vertical="center"/>
    </xf>
    <xf numFmtId="166" fontId="3" fillId="0" borderId="0" xfId="0" applyNumberFormat="1" applyFont="1" applyFill="1" applyBorder="1"/>
    <xf numFmtId="167" fontId="6" fillId="0" borderId="0" xfId="3" applyNumberFormat="1" applyFont="1" applyFill="1" applyBorder="1" applyAlignment="1">
      <alignment horizontal="center" wrapText="1"/>
    </xf>
    <xf numFmtId="173" fontId="6" fillId="0" borderId="0" xfId="3" applyNumberFormat="1" applyFont="1" applyFill="1" applyBorder="1" applyAlignment="1">
      <alignment horizontal="center" vertical="center"/>
    </xf>
    <xf numFmtId="167" fontId="3" fillId="0" borderId="0" xfId="3" applyNumberFormat="1" applyFont="1" applyFill="1" applyBorder="1" applyAlignment="1">
      <alignment horizontal="center" wrapText="1"/>
    </xf>
    <xf numFmtId="0" fontId="3" fillId="0" borderId="0" xfId="3" applyFont="1" applyFill="1" applyBorder="1" applyAlignment="1">
      <alignment wrapText="1"/>
    </xf>
    <xf numFmtId="9" fontId="3" fillId="0" borderId="0" xfId="5" applyFont="1" applyFill="1" applyBorder="1" applyAlignment="1">
      <alignment horizontal="center"/>
    </xf>
    <xf numFmtId="173" fontId="3" fillId="0" borderId="0" xfId="6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right" vertical="center" wrapText="1"/>
    </xf>
    <xf numFmtId="173" fontId="7" fillId="0" borderId="0" xfId="5" applyNumberFormat="1" applyFont="1" applyFill="1" applyBorder="1" applyAlignment="1">
      <alignment horizontal="center"/>
    </xf>
    <xf numFmtId="173" fontId="7" fillId="0" borderId="0" xfId="5" applyNumberFormat="1" applyFont="1" applyFill="1" applyBorder="1" applyAlignment="1">
      <alignment wrapText="1"/>
    </xf>
    <xf numFmtId="166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173" fontId="3" fillId="0" borderId="0" xfId="5" applyNumberFormat="1" applyFont="1" applyFill="1" applyBorder="1" applyAlignment="1">
      <alignment horizontal="center"/>
    </xf>
    <xf numFmtId="173" fontId="3" fillId="0" borderId="0" xfId="5" applyNumberFormat="1" applyFont="1" applyFill="1" applyBorder="1" applyAlignment="1">
      <alignment wrapText="1"/>
    </xf>
    <xf numFmtId="167" fontId="6" fillId="0" borderId="0" xfId="0" applyNumberFormat="1" applyFont="1" applyFill="1" applyBorder="1" applyAlignment="1">
      <alignment horizontal="center" vertical="center"/>
    </xf>
    <xf numFmtId="173" fontId="6" fillId="0" borderId="0" xfId="6" applyNumberFormat="1" applyFont="1" applyFill="1" applyBorder="1" applyAlignment="1">
      <alignment horizontal="center" vertical="center"/>
    </xf>
    <xf numFmtId="167" fontId="3" fillId="0" borderId="0" xfId="2" applyNumberFormat="1" applyFont="1" applyFill="1" applyBorder="1" applyAlignment="1">
      <alignment horizontal="center" vertical="center" wrapText="1"/>
    </xf>
    <xf numFmtId="173" fontId="3" fillId="0" borderId="0" xfId="6" applyNumberFormat="1" applyFont="1" applyFill="1" applyBorder="1" applyAlignment="1">
      <alignment horizontal="center" vertical="center"/>
    </xf>
    <xf numFmtId="167" fontId="3" fillId="0" borderId="0" xfId="3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167" fontId="6" fillId="0" borderId="0" xfId="3" applyNumberFormat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 vertical="center" wrapText="1"/>
    </xf>
    <xf numFmtId="173" fontId="6" fillId="0" borderId="0" xfId="6" applyNumberFormat="1" applyFont="1" applyFill="1" applyBorder="1" applyAlignment="1">
      <alignment horizontal="center"/>
    </xf>
    <xf numFmtId="167" fontId="6" fillId="0" borderId="0" xfId="3" applyNumberFormat="1" applyFont="1" applyFill="1" applyBorder="1" applyAlignment="1">
      <alignment horizontal="left" wrapText="1"/>
    </xf>
    <xf numFmtId="0" fontId="3" fillId="0" borderId="0" xfId="1" applyNumberFormat="1" applyFont="1" applyFill="1" applyBorder="1" applyAlignment="1">
      <alignment vertical="center" wrapText="1"/>
    </xf>
    <xf numFmtId="170" fontId="3" fillId="0" borderId="0" xfId="1" applyNumberFormat="1" applyFont="1" applyFill="1" applyBorder="1" applyAlignment="1">
      <alignment vertical="center" wrapText="1"/>
    </xf>
    <xf numFmtId="167" fontId="6" fillId="0" borderId="0" xfId="2" applyNumberFormat="1" applyFont="1" applyFill="1" applyBorder="1" applyAlignment="1">
      <alignment horizontal="left" wrapText="1"/>
    </xf>
    <xf numFmtId="0" fontId="3" fillId="0" borderId="0" xfId="3" applyFont="1" applyFill="1" applyBorder="1" applyAlignment="1">
      <alignment vertical="center" wrapText="1"/>
    </xf>
    <xf numFmtId="173" fontId="3" fillId="0" borderId="0" xfId="3" applyNumberFormat="1" applyFont="1" applyFill="1" applyBorder="1" applyAlignment="1">
      <alignment horizontal="center" vertical="center"/>
    </xf>
    <xf numFmtId="0" fontId="3" fillId="0" borderId="0" xfId="3" applyFont="1" applyFill="1" applyBorder="1"/>
    <xf numFmtId="0" fontId="6" fillId="0" borderId="0" xfId="3" applyFont="1" applyFill="1" applyBorder="1" applyAlignment="1">
      <alignment vertical="center" wrapText="1"/>
    </xf>
    <xf numFmtId="9" fontId="6" fillId="0" borderId="0" xfId="6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7" fontId="7" fillId="0" borderId="0" xfId="3" applyNumberFormat="1" applyFont="1" applyFill="1" applyBorder="1" applyAlignment="1">
      <alignment horizontal="center" wrapText="1"/>
    </xf>
    <xf numFmtId="0" fontId="11" fillId="0" borderId="0" xfId="0" applyFont="1" applyFill="1" applyBorder="1"/>
    <xf numFmtId="168" fontId="11" fillId="0" borderId="0" xfId="0" applyNumberFormat="1" applyFont="1"/>
    <xf numFmtId="0" fontId="11" fillId="2" borderId="0" xfId="0" applyFont="1" applyFill="1"/>
    <xf numFmtId="9" fontId="11" fillId="0" borderId="0" xfId="7" applyFont="1"/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Fill="1"/>
    <xf numFmtId="168" fontId="11" fillId="0" borderId="0" xfId="0" applyNumberFormat="1" applyFont="1" applyFill="1"/>
    <xf numFmtId="165" fontId="11" fillId="0" borderId="0" xfId="0" applyNumberFormat="1" applyFont="1" applyFill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5" xfId="0" applyFont="1" applyBorder="1"/>
    <xf numFmtId="0" fontId="14" fillId="0" borderId="0" xfId="0" applyFont="1"/>
    <xf numFmtId="0" fontId="12" fillId="0" borderId="0" xfId="0" applyFont="1" applyFill="1" applyAlignment="1">
      <alignment horizontal="right" vertical="center"/>
    </xf>
    <xf numFmtId="9" fontId="11" fillId="0" borderId="0" xfId="0" applyNumberFormat="1" applyFont="1" applyFill="1"/>
    <xf numFmtId="0" fontId="11" fillId="2" borderId="0" xfId="0" applyFont="1" applyFill="1" applyAlignment="1">
      <alignment vertical="center"/>
    </xf>
    <xf numFmtId="168" fontId="0" fillId="0" borderId="0" xfId="0" applyNumberFormat="1"/>
    <xf numFmtId="0" fontId="13" fillId="0" borderId="0" xfId="0" applyFont="1" applyFill="1"/>
    <xf numFmtId="9" fontId="11" fillId="0" borderId="0" xfId="7" applyNumberFormat="1" applyFont="1" applyFill="1"/>
    <xf numFmtId="9" fontId="11" fillId="0" borderId="0" xfId="7" applyFont="1" applyFill="1"/>
    <xf numFmtId="0" fontId="0" fillId="0" borderId="0" xfId="0" applyFill="1"/>
    <xf numFmtId="3" fontId="11" fillId="0" borderId="0" xfId="0" applyNumberFormat="1" applyFont="1" applyFill="1"/>
    <xf numFmtId="9" fontId="0" fillId="0" borderId="0" xfId="7" applyFont="1" applyFill="1"/>
    <xf numFmtId="0" fontId="3" fillId="0" borderId="3" xfId="1" applyNumberFormat="1" applyFont="1" applyFill="1" applyBorder="1" applyAlignment="1">
      <alignment vertical="center" wrapText="1"/>
    </xf>
    <xf numFmtId="0" fontId="11" fillId="0" borderId="0" xfId="0" applyNumberFormat="1" applyFont="1" applyFill="1"/>
    <xf numFmtId="0" fontId="11" fillId="0" borderId="0" xfId="0" applyNumberFormat="1" applyFont="1"/>
    <xf numFmtId="168" fontId="11" fillId="0" borderId="2" xfId="0" applyNumberFormat="1" applyFont="1" applyFill="1" applyBorder="1"/>
    <xf numFmtId="168" fontId="11" fillId="0" borderId="3" xfId="0" applyNumberFormat="1" applyFont="1" applyFill="1" applyBorder="1"/>
    <xf numFmtId="168" fontId="11" fillId="0" borderId="5" xfId="0" applyNumberFormat="1" applyFont="1" applyFill="1" applyBorder="1"/>
    <xf numFmtId="168" fontId="0" fillId="0" borderId="0" xfId="0" applyNumberFormat="1" applyBorder="1"/>
    <xf numFmtId="168" fontId="6" fillId="2" borderId="2" xfId="2" applyNumberFormat="1" applyFont="1" applyFill="1" applyBorder="1" applyAlignment="1">
      <alignment vertical="center"/>
    </xf>
    <xf numFmtId="169" fontId="3" fillId="2" borderId="6" xfId="2" applyNumberFormat="1" applyFont="1" applyFill="1" applyBorder="1" applyAlignment="1">
      <alignment horizontal="center" vertical="center" wrapText="1"/>
    </xf>
    <xf numFmtId="168" fontId="3" fillId="2" borderId="4" xfId="0" applyNumberFormat="1" applyFont="1" applyFill="1" applyBorder="1" applyAlignment="1">
      <alignment vertical="center"/>
    </xf>
    <xf numFmtId="169" fontId="3" fillId="2" borderId="6" xfId="1" applyNumberFormat="1" applyFont="1" applyFill="1" applyBorder="1" applyAlignment="1">
      <alignment vertical="center" wrapText="1"/>
    </xf>
    <xf numFmtId="165" fontId="3" fillId="2" borderId="0" xfId="1" applyNumberFormat="1" applyFont="1" applyFill="1"/>
    <xf numFmtId="168" fontId="7" fillId="2" borderId="4" xfId="0" applyNumberFormat="1" applyFont="1" applyFill="1" applyBorder="1" applyAlignment="1">
      <alignment vertical="center"/>
    </xf>
    <xf numFmtId="169" fontId="7" fillId="2" borderId="0" xfId="0" applyNumberFormat="1" applyFont="1" applyFill="1" applyBorder="1" applyAlignment="1">
      <alignment vertical="center" wrapText="1"/>
    </xf>
    <xf numFmtId="169" fontId="3" fillId="2" borderId="0" xfId="0" applyNumberFormat="1" applyFont="1" applyFill="1" applyBorder="1" applyAlignment="1">
      <alignment horizontal="center" vertical="center" wrapText="1"/>
    </xf>
    <xf numFmtId="168" fontId="3" fillId="2" borderId="5" xfId="0" applyNumberFormat="1" applyFont="1" applyFill="1" applyBorder="1" applyAlignment="1">
      <alignment vertical="center"/>
    </xf>
    <xf numFmtId="168" fontId="3" fillId="2" borderId="3" xfId="0" applyNumberFormat="1" applyFont="1" applyFill="1" applyBorder="1" applyAlignment="1">
      <alignment vertical="center"/>
    </xf>
    <xf numFmtId="169" fontId="3" fillId="2" borderId="0" xfId="0" applyNumberFormat="1" applyFont="1" applyFill="1" applyBorder="1" applyAlignment="1">
      <alignment vertical="center" wrapText="1"/>
    </xf>
    <xf numFmtId="168" fontId="7" fillId="2" borderId="3" xfId="0" applyNumberFormat="1" applyFont="1" applyFill="1" applyBorder="1" applyAlignment="1">
      <alignment vertical="center"/>
    </xf>
    <xf numFmtId="168" fontId="7" fillId="2" borderId="5" xfId="0" applyNumberFormat="1" applyFont="1" applyFill="1" applyBorder="1" applyAlignment="1">
      <alignment vertical="center"/>
    </xf>
    <xf numFmtId="169" fontId="3" fillId="2" borderId="0" xfId="0" applyNumberFormat="1" applyFont="1" applyFill="1" applyBorder="1" applyAlignment="1">
      <alignment vertical="center"/>
    </xf>
    <xf numFmtId="169" fontId="3" fillId="2" borderId="6" xfId="0" applyNumberFormat="1" applyFont="1" applyFill="1" applyBorder="1" applyAlignment="1">
      <alignment vertical="center"/>
    </xf>
    <xf numFmtId="168" fontId="6" fillId="2" borderId="3" xfId="0" applyNumberFormat="1" applyFont="1" applyFill="1" applyBorder="1" applyAlignment="1">
      <alignment vertical="center"/>
    </xf>
    <xf numFmtId="169" fontId="3" fillId="2" borderId="0" xfId="2" applyNumberFormat="1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vertical="center"/>
    </xf>
    <xf numFmtId="168" fontId="6" fillId="2" borderId="4" xfId="2" applyNumberFormat="1" applyFont="1" applyFill="1" applyBorder="1" applyAlignment="1">
      <alignment vertical="center"/>
    </xf>
    <xf numFmtId="169" fontId="3" fillId="2" borderId="6" xfId="2" applyNumberFormat="1" applyFont="1" applyFill="1" applyBorder="1" applyAlignment="1">
      <alignment vertical="center"/>
    </xf>
    <xf numFmtId="168" fontId="3" fillId="2" borderId="4" xfId="4" applyNumberFormat="1" applyFont="1" applyFill="1" applyBorder="1" applyAlignment="1">
      <alignment vertical="center"/>
    </xf>
    <xf numFmtId="169" fontId="3" fillId="2" borderId="6" xfId="4" applyNumberFormat="1" applyFont="1" applyFill="1" applyBorder="1" applyAlignment="1">
      <alignment vertical="center" wrapText="1"/>
    </xf>
    <xf numFmtId="168" fontId="3" fillId="2" borderId="0" xfId="1" applyNumberFormat="1" applyFont="1" applyFill="1" applyAlignment="1">
      <alignment vertical="center"/>
    </xf>
    <xf numFmtId="169" fontId="3" fillId="2" borderId="0" xfId="1" applyNumberFormat="1" applyFont="1" applyFill="1" applyAlignment="1">
      <alignment vertical="center"/>
    </xf>
    <xf numFmtId="168" fontId="6" fillId="2" borderId="1" xfId="1" applyNumberFormat="1" applyFont="1" applyFill="1" applyBorder="1" applyAlignment="1">
      <alignment vertical="center"/>
    </xf>
    <xf numFmtId="168" fontId="3" fillId="2" borderId="1" xfId="0" applyNumberFormat="1" applyFont="1" applyFill="1" applyBorder="1" applyAlignment="1">
      <alignment vertical="center"/>
    </xf>
    <xf numFmtId="168" fontId="3" fillId="2" borderId="0" xfId="1" applyNumberFormat="1" applyFont="1" applyFill="1"/>
    <xf numFmtId="169" fontId="3" fillId="2" borderId="0" xfId="1" applyNumberFormat="1" applyFont="1" applyFill="1"/>
    <xf numFmtId="169" fontId="6" fillId="2" borderId="0" xfId="1" applyNumberFormat="1" applyFont="1" applyFill="1" applyAlignment="1">
      <alignment vertical="center"/>
    </xf>
    <xf numFmtId="168" fontId="7" fillId="2" borderId="1" xfId="3" applyNumberFormat="1" applyFont="1" applyFill="1" applyBorder="1" applyAlignment="1">
      <alignment horizontal="right" vertical="center" wrapText="1"/>
    </xf>
    <xf numFmtId="168" fontId="0" fillId="0" borderId="0" xfId="0" applyNumberFormat="1" applyFill="1"/>
    <xf numFmtId="0" fontId="11" fillId="2" borderId="0" xfId="0" applyFont="1" applyFill="1" applyAlignment="1">
      <alignment horizontal="center" vertical="center"/>
    </xf>
    <xf numFmtId="0" fontId="3" fillId="2" borderId="4" xfId="1" applyNumberFormat="1" applyFont="1" applyFill="1" applyBorder="1" applyAlignment="1">
      <alignment vertical="center" wrapText="1"/>
    </xf>
    <xf numFmtId="0" fontId="7" fillId="2" borderId="4" xfId="1" applyNumberFormat="1" applyFont="1" applyFill="1" applyBorder="1" applyAlignment="1">
      <alignment vertical="center" wrapText="1"/>
    </xf>
    <xf numFmtId="171" fontId="3" fillId="2" borderId="4" xfId="1" applyNumberFormat="1" applyFont="1" applyFill="1" applyBorder="1" applyAlignment="1">
      <alignment vertical="center" wrapText="1"/>
    </xf>
    <xf numFmtId="171" fontId="7" fillId="2" borderId="4" xfId="1" applyNumberFormat="1" applyFont="1" applyFill="1" applyBorder="1" applyAlignment="1">
      <alignment vertical="center" wrapText="1"/>
    </xf>
    <xf numFmtId="167" fontId="3" fillId="2" borderId="4" xfId="2" applyNumberFormat="1" applyFont="1" applyFill="1" applyBorder="1" applyAlignment="1">
      <alignment vertical="center"/>
    </xf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0" fillId="2" borderId="0" xfId="0" applyFill="1"/>
    <xf numFmtId="174" fontId="0" fillId="2" borderId="0" xfId="0" applyNumberFormat="1" applyFill="1"/>
    <xf numFmtId="0" fontId="14" fillId="2" borderId="0" xfId="0" applyFont="1" applyFill="1"/>
    <xf numFmtId="166" fontId="0" fillId="0" borderId="1" xfId="0" applyNumberForma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15" fillId="3" borderId="0" xfId="8" applyFont="1" applyFill="1" applyAlignment="1">
      <alignment horizontal="center" vertical="center"/>
    </xf>
    <xf numFmtId="0" fontId="15" fillId="3" borderId="0" xfId="8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3" fillId="0" borderId="1" xfId="0" applyFont="1" applyBorder="1"/>
    <xf numFmtId="168" fontId="13" fillId="0" borderId="1" xfId="0" applyNumberFormat="1" applyFont="1" applyFill="1" applyBorder="1"/>
    <xf numFmtId="0" fontId="11" fillId="0" borderId="1" xfId="0" applyFont="1" applyBorder="1" applyAlignment="1">
      <alignment vertical="top" wrapText="1"/>
    </xf>
  </cellXfs>
  <cellStyles count="9">
    <cellStyle name="Milliers 2" xfId="2" xr:uid="{00000000-0005-0000-0000-000000000000}"/>
    <cellStyle name="Milliers 3" xfId="4" xr:uid="{00000000-0005-0000-0000-000001000000}"/>
    <cellStyle name="Motif" xfId="8" xr:uid="{177B638E-A7B9-482B-9ACB-1005DDB73100}"/>
    <cellStyle name="Normal" xfId="0" builtinId="0"/>
    <cellStyle name="Normal 3" xfId="3" xr:uid="{00000000-0005-0000-0000-000003000000}"/>
    <cellStyle name="Normal_J09_MIRES" xfId="1" xr:uid="{00000000-0005-0000-0000-000004000000}"/>
    <cellStyle name="Pourcentage" xfId="7" builtinId="5"/>
    <cellStyle name="Pourcentage 2" xfId="5" xr:uid="{00000000-0005-0000-0000-000006000000}"/>
    <cellStyle name="Pourcentage 2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00" b="1"/>
              <a:t>Crédits budgétaires recherche</a:t>
            </a:r>
            <a:r>
              <a:rPr lang="fr-FR" sz="1000" b="1" baseline="0"/>
              <a:t> de la Mires en 2026 </a:t>
            </a:r>
          </a:p>
          <a:p>
            <a:pPr>
              <a:defRPr sz="1000"/>
            </a:pPr>
            <a:r>
              <a:rPr lang="fr-FR" sz="1000" b="1" baseline="0"/>
              <a:t>Ventilation par objectif socio-économique (en M€)</a:t>
            </a:r>
            <a:endParaRPr lang="fr-FR" sz="1000" b="1"/>
          </a:p>
        </c:rich>
      </c:tx>
      <c:layout>
        <c:manualLayout>
          <c:xMode val="edge"/>
          <c:yMode val="edge"/>
          <c:x val="0.30530478541976325"/>
          <c:y val="2.7777876080096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6237446315290979E-2"/>
          <c:y val="0.14532763481449323"/>
          <c:w val="0.91415471329954756"/>
          <c:h val="0.376416019050255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'Graphique 1'!$C$4</c:f>
              <c:strCache>
                <c:ptCount val="1"/>
                <c:pt idx="0">
                  <c:v>Objectifs socio-économiques principaux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'Graphique 1'!$B$5:$B$15</c:f>
              <c:strCache>
                <c:ptCount val="11"/>
                <c:pt idx="0">
                  <c:v>Sciences du vivant</c:v>
                </c:pt>
                <c:pt idx="1">
                  <c:v>Sciences naturelles</c:v>
                </c:pt>
                <c:pt idx="2">
                  <c:v>Espace</c:v>
                </c:pt>
                <c:pt idx="3">
                  <c:v>SHS, vie en société</c:v>
                </c:pt>
                <c:pt idx="4">
                  <c:v>Production et technologies industrielles</c:v>
                </c:pt>
                <c:pt idx="5">
                  <c:v>Énergie</c:v>
                </c:pt>
                <c:pt idx="6">
                  <c:v>STIC</c:v>
                </c:pt>
                <c:pt idx="7">
                  <c:v>Environnement</c:v>
                </c:pt>
                <c:pt idx="8">
                  <c:v>PED</c:v>
                </c:pt>
                <c:pt idx="9">
                  <c:v>Défense, sécurité globale</c:v>
                </c:pt>
                <c:pt idx="10">
                  <c:v>Crédits non ventilés</c:v>
                </c:pt>
              </c:strCache>
            </c:strRef>
          </c:cat>
          <c:val>
            <c:numRef>
              <c:f>'Graphique 1'!$C$5:$C$15</c:f>
              <c:numCache>
                <c:formatCode>#\ ##0_ ;\-#\ ##0\ </c:formatCode>
                <c:ptCount val="11"/>
                <c:pt idx="0">
                  <c:v>3591.448253</c:v>
                </c:pt>
                <c:pt idx="1">
                  <c:v>2358.9201350000003</c:v>
                </c:pt>
                <c:pt idx="2">
                  <c:v>1930.2384100000002</c:v>
                </c:pt>
                <c:pt idx="3">
                  <c:v>1766.8975419999999</c:v>
                </c:pt>
                <c:pt idx="4">
                  <c:v>1084.0254739999998</c:v>
                </c:pt>
                <c:pt idx="5">
                  <c:v>906.00239499999998</c:v>
                </c:pt>
                <c:pt idx="6">
                  <c:v>844.74050399999999</c:v>
                </c:pt>
                <c:pt idx="7">
                  <c:v>796.44662300000005</c:v>
                </c:pt>
                <c:pt idx="8">
                  <c:v>371.59466800000007</c:v>
                </c:pt>
                <c:pt idx="9">
                  <c:v>32.105388000000005</c:v>
                </c:pt>
                <c:pt idx="10">
                  <c:v>1116.5126229999998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9-4250-B952-4B412CB2E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98598016"/>
        <c:axId val="398603264"/>
      </c:barChart>
      <c:catAx>
        <c:axId val="398598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i="1"/>
                  <a:t>Source : MESRE-SIES, enquête annuelle sur la ventilation des crédits budgétaires de la Mires par objectifs socio-économiques.</a:t>
                </a:r>
              </a:p>
            </c:rich>
          </c:tx>
          <c:layout>
            <c:manualLayout>
              <c:xMode val="edge"/>
              <c:yMode val="edge"/>
              <c:x val="2.3710242382578187E-2"/>
              <c:y val="0.91522056243164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l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8603264"/>
        <c:crosses val="autoZero"/>
        <c:auto val="1"/>
        <c:lblAlgn val="ctr"/>
        <c:lblOffset val="100"/>
        <c:noMultiLvlLbl val="0"/>
      </c:catAx>
      <c:valAx>
        <c:axId val="39860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_ ;\-#\ ##0\ 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859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6013734386668932"/>
          <c:y val="0.13618868040240575"/>
          <c:w val="0.31911229175604561"/>
          <c:h val="0.12603493810752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00" b="1" i="0" baseline="0">
                <a:latin typeface="Arial" panose="020B0604020202020204" pitchFamily="34" charset="0"/>
              </a:rPr>
              <a:t>Avancement général des connaissances - Recherche fondamentale en 2026</a:t>
            </a:r>
          </a:p>
          <a:p>
            <a:pPr>
              <a:defRPr/>
            </a:pPr>
            <a:r>
              <a:rPr lang="fr-FR" sz="1000" b="1" i="0" baseline="0">
                <a:latin typeface="Arial" panose="020B0604020202020204" pitchFamily="34" charset="0"/>
              </a:rPr>
              <a:t>(en M€)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779618207064777E-2"/>
          <c:y val="0.18634242366045703"/>
          <c:w val="0.86235248066519155"/>
          <c:h val="0.561001536393316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'Graphique 2'!$C$4</c:f>
              <c:strCache>
                <c:ptCount val="1"/>
                <c:pt idx="0">
                  <c:v>Objectifs socio-économiques principaux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2'!$B$5:$B$8</c:f>
              <c:strCache>
                <c:ptCount val="4"/>
                <c:pt idx="0">
                  <c:v>Sciences naturelles</c:v>
                </c:pt>
                <c:pt idx="1">
                  <c:v>Sciences du vivant</c:v>
                </c:pt>
                <c:pt idx="2">
                  <c:v>Sciences humaines et sociales</c:v>
                </c:pt>
                <c:pt idx="3">
                  <c:v>Sciences de l'ingénieur</c:v>
                </c:pt>
              </c:strCache>
            </c:strRef>
          </c:cat>
          <c:val>
            <c:numRef>
              <c:f>'Graphique 2'!$C$5:$C$8</c:f>
              <c:numCache>
                <c:formatCode>#\ ##0_ ;\-#\ ##0\ </c:formatCode>
                <c:ptCount val="4"/>
                <c:pt idx="0">
                  <c:v>2786.5174390000002</c:v>
                </c:pt>
                <c:pt idx="1">
                  <c:v>2638.4324059999999</c:v>
                </c:pt>
                <c:pt idx="2">
                  <c:v>1721.116321</c:v>
                </c:pt>
                <c:pt idx="3">
                  <c:v>1333.5659949999999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8-4094-848C-D881DA517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070976"/>
        <c:axId val="542069992"/>
      </c:barChart>
      <c:catAx>
        <c:axId val="542070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i="1"/>
                  <a:t>Source : MESRE-SIES, enquête annuelle sur la ventilation des crédits budgétaires de la Mires par objectifs socio-économiques. </a:t>
                </a:r>
              </a:p>
            </c:rich>
          </c:tx>
          <c:layout>
            <c:manualLayout>
              <c:xMode val="edge"/>
              <c:yMode val="edge"/>
              <c:x val="8.3541205700935726E-3"/>
              <c:y val="0.88857723577235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l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2069992"/>
        <c:crosses val="autoZero"/>
        <c:auto val="1"/>
        <c:lblAlgn val="ctr"/>
        <c:lblOffset val="100"/>
        <c:noMultiLvlLbl val="0"/>
      </c:catAx>
      <c:valAx>
        <c:axId val="542069992"/>
        <c:scaling>
          <c:orientation val="minMax"/>
          <c:max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_ ;\-#\ ##0\ 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2070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6963998842389777"/>
          <c:y val="0.17182410937887779"/>
          <c:w val="0.24182192912285008"/>
          <c:h val="0.137196082197042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18</xdr:row>
      <xdr:rowOff>11429</xdr:rowOff>
    </xdr:from>
    <xdr:to>
      <xdr:col>5</xdr:col>
      <xdr:colOff>739140</xdr:colOff>
      <xdr:row>40</xdr:row>
      <xdr:rowOff>142875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365759</xdr:colOff>
      <xdr:row>11</xdr:row>
      <xdr:rowOff>114300</xdr:rowOff>
    </xdr:from>
    <xdr:to>
      <xdr:col>4</xdr:col>
      <xdr:colOff>723900</xdr:colOff>
      <xdr:row>30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2DA1F-AF5D-434D-9888-84AC20031FC8}">
  <dimension ref="A1:H9"/>
  <sheetViews>
    <sheetView tabSelected="1" workbookViewId="0">
      <selection activeCell="C1" sqref="C1"/>
    </sheetView>
  </sheetViews>
  <sheetFormatPr baseColWidth="10" defaultRowHeight="14.4" x14ac:dyDescent="0.3"/>
  <cols>
    <col min="2" max="2" width="49.109375" customWidth="1"/>
  </cols>
  <sheetData>
    <row r="1" spans="1:8" x14ac:dyDescent="0.3">
      <c r="A1" s="150"/>
      <c r="C1" s="147" t="s">
        <v>86</v>
      </c>
      <c r="F1" s="150"/>
      <c r="G1" s="150"/>
      <c r="H1" s="150"/>
    </row>
    <row r="2" spans="1:8" x14ac:dyDescent="0.3">
      <c r="A2" s="150"/>
      <c r="B2" s="150"/>
      <c r="C2" s="150"/>
      <c r="D2" s="150"/>
      <c r="E2" s="150"/>
      <c r="F2" s="150"/>
      <c r="G2" s="150"/>
      <c r="H2" s="150"/>
    </row>
    <row r="3" spans="1:8" ht="41.4" x14ac:dyDescent="0.3">
      <c r="A3" s="150"/>
      <c r="C3" s="155">
        <v>2025</v>
      </c>
      <c r="D3" s="155">
        <v>2026</v>
      </c>
      <c r="E3" s="156" t="s">
        <v>85</v>
      </c>
      <c r="F3" s="150"/>
      <c r="G3" s="150"/>
      <c r="H3" s="150"/>
    </row>
    <row r="4" spans="1:8" x14ac:dyDescent="0.3">
      <c r="A4" s="150"/>
      <c r="B4" s="148" t="s">
        <v>88</v>
      </c>
      <c r="C4" s="153">
        <v>14.638306833</v>
      </c>
      <c r="D4" s="153">
        <v>14.798932015</v>
      </c>
      <c r="E4" s="153">
        <f>(D4/C4-1)*100</f>
        <v>1.0972934495258269</v>
      </c>
      <c r="F4" s="151"/>
      <c r="G4" s="151"/>
      <c r="H4" s="150"/>
    </row>
    <row r="5" spans="1:8" x14ac:dyDescent="0.3">
      <c r="A5" s="150"/>
      <c r="B5" s="148" t="s">
        <v>87</v>
      </c>
      <c r="C5" s="153">
        <v>1.1760733059999984</v>
      </c>
      <c r="D5" s="153">
        <v>1.1170341569999997</v>
      </c>
      <c r="E5" s="153">
        <f t="shared" ref="E5:E6" si="0">(D5/C5-1)*100</f>
        <v>-5.0200228760228889</v>
      </c>
      <c r="F5" s="151"/>
      <c r="G5" s="151"/>
      <c r="H5" s="150"/>
    </row>
    <row r="6" spans="1:8" x14ac:dyDescent="0.3">
      <c r="A6" s="150"/>
      <c r="B6" s="149" t="s">
        <v>84</v>
      </c>
      <c r="C6" s="154">
        <v>15.814380138999999</v>
      </c>
      <c r="D6" s="154">
        <v>15.915966172000001</v>
      </c>
      <c r="E6" s="154">
        <f t="shared" si="0"/>
        <v>0.64236493689360241</v>
      </c>
      <c r="F6" s="151"/>
      <c r="G6" s="151"/>
      <c r="H6" s="150"/>
    </row>
    <row r="7" spans="1:8" x14ac:dyDescent="0.3">
      <c r="A7" s="150"/>
      <c r="B7" s="152" t="s">
        <v>76</v>
      </c>
      <c r="C7" s="150"/>
      <c r="D7" s="150"/>
      <c r="E7" s="150"/>
      <c r="F7" s="150"/>
      <c r="G7" s="150"/>
      <c r="H7" s="150"/>
    </row>
    <row r="8" spans="1:8" x14ac:dyDescent="0.3">
      <c r="A8" s="150"/>
      <c r="B8" s="150"/>
      <c r="C8" s="150"/>
      <c r="D8" s="150"/>
      <c r="E8" s="150"/>
      <c r="F8" s="150"/>
      <c r="G8" s="150"/>
      <c r="H8" s="150"/>
    </row>
    <row r="9" spans="1:8" x14ac:dyDescent="0.3">
      <c r="A9" s="15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5"/>
  <sheetViews>
    <sheetView workbookViewId="0">
      <selection activeCell="B1" sqref="B1"/>
    </sheetView>
  </sheetViews>
  <sheetFormatPr baseColWidth="10" defaultRowHeight="14.4" x14ac:dyDescent="0.3"/>
  <cols>
    <col min="2" max="2" width="41.109375" customWidth="1"/>
    <col min="3" max="3" width="13.6640625" customWidth="1"/>
  </cols>
  <sheetData>
    <row r="1" spans="2:15" x14ac:dyDescent="0.3">
      <c r="E1" s="85"/>
    </row>
    <row r="2" spans="2:15" x14ac:dyDescent="0.3">
      <c r="B2" s="157" t="s">
        <v>77</v>
      </c>
      <c r="C2" s="158"/>
      <c r="D2" s="30"/>
      <c r="E2" s="97"/>
      <c r="F2" s="85"/>
      <c r="G2" s="85"/>
      <c r="H2" s="85"/>
      <c r="I2" s="30"/>
      <c r="J2" s="30"/>
      <c r="K2" s="30"/>
      <c r="L2" s="30"/>
    </row>
    <row r="3" spans="2:15" x14ac:dyDescent="0.3">
      <c r="B3" s="159" t="s">
        <v>60</v>
      </c>
      <c r="C3" s="160"/>
      <c r="D3" s="30"/>
      <c r="E3" s="85"/>
      <c r="F3" s="97"/>
      <c r="G3" s="85"/>
      <c r="H3" s="85"/>
      <c r="I3" s="30"/>
      <c r="J3" s="30"/>
      <c r="K3" s="30"/>
      <c r="L3" s="30"/>
    </row>
    <row r="4" spans="2:15" ht="48" customHeight="1" x14ac:dyDescent="0.3">
      <c r="B4" s="88"/>
      <c r="C4" s="167" t="s">
        <v>80</v>
      </c>
      <c r="F4" s="100"/>
      <c r="G4" s="100"/>
      <c r="H4" s="85"/>
      <c r="I4" s="30"/>
      <c r="J4" s="30"/>
      <c r="K4" s="30"/>
      <c r="L4" s="30"/>
    </row>
    <row r="5" spans="2:15" x14ac:dyDescent="0.3">
      <c r="B5" s="90" t="s">
        <v>61</v>
      </c>
      <c r="C5" s="107">
        <v>3591.448253</v>
      </c>
      <c r="E5" s="96"/>
      <c r="F5" s="140"/>
      <c r="G5" s="100"/>
      <c r="H5" s="85"/>
      <c r="I5" s="99"/>
      <c r="J5" s="85"/>
      <c r="K5" s="86"/>
      <c r="L5" s="85"/>
      <c r="M5" s="100"/>
      <c r="N5" s="100"/>
      <c r="O5" s="100"/>
    </row>
    <row r="6" spans="2:15" x14ac:dyDescent="0.3">
      <c r="B6" s="90" t="s">
        <v>62</v>
      </c>
      <c r="C6" s="107">
        <v>2358.9201350000003</v>
      </c>
      <c r="E6" s="96"/>
      <c r="F6" s="140"/>
      <c r="G6" s="100"/>
      <c r="H6" s="85"/>
      <c r="I6" s="99"/>
      <c r="J6" s="85"/>
      <c r="K6" s="86"/>
      <c r="L6" s="85"/>
      <c r="M6" s="100"/>
      <c r="N6" s="100"/>
      <c r="O6" s="100"/>
    </row>
    <row r="7" spans="2:15" x14ac:dyDescent="0.3">
      <c r="B7" s="90" t="s">
        <v>16</v>
      </c>
      <c r="C7" s="107">
        <v>1930.2384100000002</v>
      </c>
      <c r="E7" s="96"/>
      <c r="F7" s="96"/>
      <c r="H7" s="30"/>
      <c r="I7" s="99"/>
      <c r="J7" s="85"/>
      <c r="K7" s="85"/>
      <c r="L7" s="85"/>
      <c r="M7" s="100"/>
      <c r="N7" s="100"/>
      <c r="O7" s="100"/>
    </row>
    <row r="8" spans="2:15" x14ac:dyDescent="0.3">
      <c r="B8" s="90" t="s">
        <v>79</v>
      </c>
      <c r="C8" s="107">
        <v>1766.8975419999999</v>
      </c>
      <c r="E8" s="96"/>
      <c r="F8" s="96"/>
      <c r="H8" s="30"/>
      <c r="I8" s="99"/>
      <c r="J8" s="85"/>
      <c r="K8" s="86"/>
      <c r="L8" s="85"/>
      <c r="M8" s="100"/>
      <c r="N8" s="100"/>
      <c r="O8" s="100"/>
    </row>
    <row r="9" spans="2:15" x14ac:dyDescent="0.3">
      <c r="B9" s="90" t="s">
        <v>64</v>
      </c>
      <c r="C9" s="107">
        <v>1084.0254739999998</v>
      </c>
      <c r="E9" s="109"/>
      <c r="F9" s="96"/>
      <c r="H9" s="30"/>
      <c r="I9" s="99"/>
      <c r="J9" s="85"/>
      <c r="K9" s="86"/>
      <c r="L9" s="85"/>
      <c r="M9" s="100"/>
      <c r="N9" s="100"/>
      <c r="O9" s="100"/>
    </row>
    <row r="10" spans="2:15" x14ac:dyDescent="0.3">
      <c r="B10" s="90" t="s">
        <v>89</v>
      </c>
      <c r="C10" s="107">
        <v>906.00239499999998</v>
      </c>
      <c r="E10" s="33"/>
      <c r="F10" s="96"/>
      <c r="H10" s="30"/>
      <c r="I10" s="99"/>
      <c r="J10" s="85"/>
      <c r="K10" s="86"/>
      <c r="L10" s="85"/>
      <c r="M10" s="100"/>
      <c r="N10" s="100"/>
      <c r="O10" s="100"/>
    </row>
    <row r="11" spans="2:15" x14ac:dyDescent="0.3">
      <c r="B11" s="90" t="s">
        <v>38</v>
      </c>
      <c r="C11" s="107">
        <v>844.74050399999999</v>
      </c>
      <c r="E11" s="33"/>
      <c r="F11" s="96"/>
      <c r="H11" s="30"/>
      <c r="I11" s="99"/>
      <c r="J11" s="85"/>
      <c r="K11" s="85"/>
      <c r="L11" s="85"/>
      <c r="M11" s="100"/>
      <c r="N11" s="100"/>
      <c r="O11" s="100"/>
    </row>
    <row r="12" spans="2:15" x14ac:dyDescent="0.3">
      <c r="B12" s="90" t="s">
        <v>42</v>
      </c>
      <c r="C12" s="107">
        <v>796.44662300000005</v>
      </c>
      <c r="E12" s="33"/>
      <c r="F12" s="96"/>
      <c r="H12" s="30"/>
      <c r="I12" s="99"/>
      <c r="J12" s="85"/>
      <c r="K12" s="85"/>
      <c r="L12" s="85"/>
      <c r="M12" s="100"/>
      <c r="N12" s="100"/>
      <c r="O12" s="100"/>
    </row>
    <row r="13" spans="2:15" x14ac:dyDescent="0.3">
      <c r="B13" s="90" t="s">
        <v>69</v>
      </c>
      <c r="C13" s="107">
        <v>371.59466800000007</v>
      </c>
      <c r="E13" s="109"/>
      <c r="F13" s="96"/>
      <c r="H13" s="30"/>
      <c r="I13" s="99"/>
      <c r="J13" s="85"/>
      <c r="K13" s="85"/>
      <c r="L13" s="86"/>
      <c r="M13" s="94"/>
      <c r="N13" s="101"/>
      <c r="O13" s="85"/>
    </row>
    <row r="14" spans="2:15" x14ac:dyDescent="0.3">
      <c r="B14" s="90" t="s">
        <v>65</v>
      </c>
      <c r="C14" s="107">
        <v>32.105388000000005</v>
      </c>
      <c r="E14" s="96"/>
      <c r="F14" s="96"/>
      <c r="H14" s="30"/>
      <c r="I14" s="99"/>
      <c r="J14" s="85"/>
      <c r="K14" s="85"/>
      <c r="L14" s="100"/>
      <c r="M14" s="100"/>
      <c r="N14" s="102"/>
      <c r="O14" s="102"/>
    </row>
    <row r="15" spans="2:15" x14ac:dyDescent="0.3">
      <c r="B15" s="91" t="s">
        <v>78</v>
      </c>
      <c r="C15" s="108">
        <v>1116.5126229999998</v>
      </c>
      <c r="E15" s="96"/>
      <c r="F15" s="96"/>
      <c r="H15" s="30"/>
      <c r="I15" s="99"/>
      <c r="J15" s="85"/>
      <c r="K15" s="86"/>
      <c r="L15" s="86"/>
      <c r="M15" s="86"/>
      <c r="N15" s="102"/>
      <c r="O15" s="102"/>
    </row>
    <row r="16" spans="2:15" x14ac:dyDescent="0.3">
      <c r="B16" s="168" t="s">
        <v>90</v>
      </c>
      <c r="C16" s="169">
        <f>SUM(C5:C15)</f>
        <v>14798.932015</v>
      </c>
      <c r="E16" s="96"/>
      <c r="F16" s="96"/>
      <c r="H16" s="30"/>
      <c r="I16" s="99"/>
      <c r="J16" s="85"/>
      <c r="K16" s="86"/>
      <c r="L16" s="86"/>
      <c r="M16" s="86"/>
      <c r="N16" s="102"/>
      <c r="O16" s="102"/>
    </row>
    <row r="17" spans="2:15" x14ac:dyDescent="0.3">
      <c r="B17" s="92" t="s">
        <v>76</v>
      </c>
      <c r="C17" s="30"/>
      <c r="D17" s="30"/>
      <c r="E17" s="30"/>
      <c r="F17" s="30"/>
      <c r="G17" s="30"/>
      <c r="H17" s="30"/>
      <c r="I17" s="85"/>
      <c r="J17" s="85"/>
      <c r="K17" s="85"/>
      <c r="L17" s="86"/>
      <c r="M17" s="86"/>
      <c r="N17" s="102"/>
      <c r="O17" s="102"/>
    </row>
    <row r="18" spans="2:15" x14ac:dyDescent="0.3">
      <c r="B18" s="82"/>
      <c r="C18" s="80"/>
      <c r="D18" s="30"/>
      <c r="E18" s="30"/>
      <c r="F18" s="30"/>
      <c r="G18" s="30"/>
      <c r="H18" s="30"/>
      <c r="I18" s="85"/>
      <c r="J18" s="85"/>
      <c r="K18" s="85"/>
      <c r="L18" s="86"/>
      <c r="M18" s="86"/>
      <c r="N18" s="102"/>
      <c r="O18" s="102"/>
    </row>
    <row r="19" spans="2:15" x14ac:dyDescent="0.3">
      <c r="B19" s="30"/>
      <c r="C19" s="30"/>
      <c r="D19" s="30"/>
      <c r="E19" s="30"/>
      <c r="F19" s="30"/>
      <c r="G19" s="85"/>
      <c r="H19" s="30"/>
      <c r="I19" s="30"/>
      <c r="J19" s="30"/>
      <c r="K19" s="30"/>
      <c r="L19" s="86"/>
      <c r="M19" s="86"/>
      <c r="N19" s="102"/>
      <c r="O19" s="102"/>
    </row>
    <row r="20" spans="2:15" x14ac:dyDescent="0.3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86"/>
      <c r="M20" s="86"/>
      <c r="N20" s="102"/>
      <c r="O20" s="102"/>
    </row>
    <row r="21" spans="2:15" x14ac:dyDescent="0.3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86"/>
      <c r="M21" s="86"/>
      <c r="N21" s="102"/>
      <c r="O21" s="102"/>
    </row>
    <row r="22" spans="2:15" x14ac:dyDescent="0.3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86"/>
      <c r="M22" s="86"/>
      <c r="N22" s="102"/>
      <c r="O22" s="102"/>
    </row>
    <row r="23" spans="2:15" x14ac:dyDescent="0.3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86"/>
      <c r="M23" s="86"/>
      <c r="N23" s="102"/>
      <c r="O23" s="102"/>
    </row>
    <row r="24" spans="2:15" x14ac:dyDescent="0.3">
      <c r="L24" s="86"/>
      <c r="M24" s="86"/>
      <c r="N24" s="102"/>
      <c r="O24" s="102"/>
    </row>
    <row r="25" spans="2:15" x14ac:dyDescent="0.3">
      <c r="L25" s="86"/>
      <c r="M25" s="86"/>
      <c r="N25" s="102"/>
      <c r="O25" s="102"/>
    </row>
  </sheetData>
  <mergeCells count="2">
    <mergeCell ref="B2:C2"/>
    <mergeCell ref="B3:C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1"/>
  <sheetViews>
    <sheetView zoomScaleNormal="100" workbookViewId="0">
      <selection activeCell="C36" sqref="C36"/>
    </sheetView>
  </sheetViews>
  <sheetFormatPr baseColWidth="10" defaultRowHeight="14.4" x14ac:dyDescent="0.3"/>
  <cols>
    <col min="2" max="2" width="49.33203125" customWidth="1"/>
    <col min="3" max="3" width="15.33203125" customWidth="1"/>
  </cols>
  <sheetData>
    <row r="2" spans="2:11" ht="30.6" customHeight="1" x14ac:dyDescent="0.3">
      <c r="B2" s="161" t="s">
        <v>75</v>
      </c>
      <c r="C2" s="162"/>
      <c r="D2" s="30"/>
      <c r="E2" s="85"/>
      <c r="F2" s="85"/>
      <c r="G2" s="30"/>
      <c r="H2" s="30"/>
      <c r="I2" s="30"/>
      <c r="J2" s="30"/>
      <c r="K2" s="30"/>
    </row>
    <row r="3" spans="2:11" x14ac:dyDescent="0.3">
      <c r="B3" s="83"/>
      <c r="C3" s="84"/>
      <c r="D3" s="30"/>
      <c r="E3" s="97"/>
      <c r="F3" s="85"/>
      <c r="G3" s="30"/>
      <c r="H3" s="30"/>
      <c r="I3" s="30"/>
      <c r="J3" s="30"/>
      <c r="K3" s="30"/>
    </row>
    <row r="4" spans="2:11" ht="43.2" customHeight="1" x14ac:dyDescent="0.3">
      <c r="B4" s="88"/>
      <c r="C4" s="170" t="s">
        <v>80</v>
      </c>
      <c r="D4" s="86"/>
      <c r="E4" s="94"/>
      <c r="F4" s="85"/>
      <c r="G4" s="30"/>
      <c r="H4" s="30"/>
      <c r="I4" s="30"/>
      <c r="J4" s="30"/>
      <c r="K4" s="30"/>
    </row>
    <row r="5" spans="2:11" x14ac:dyDescent="0.3">
      <c r="B5" s="89" t="s">
        <v>62</v>
      </c>
      <c r="C5" s="106">
        <v>2786.5174390000002</v>
      </c>
      <c r="D5" s="94"/>
      <c r="E5" s="86"/>
      <c r="F5" s="85"/>
      <c r="G5" s="30"/>
      <c r="H5" s="30"/>
      <c r="I5" s="30"/>
      <c r="J5" s="30"/>
      <c r="K5" s="30"/>
    </row>
    <row r="6" spans="2:11" x14ac:dyDescent="0.3">
      <c r="B6" s="90" t="s">
        <v>61</v>
      </c>
      <c r="C6" s="107">
        <v>2638.4324059999999</v>
      </c>
      <c r="D6" s="94"/>
      <c r="E6" s="86"/>
      <c r="F6" s="85"/>
      <c r="G6" s="30"/>
      <c r="H6" s="30"/>
      <c r="I6" s="30"/>
      <c r="J6" s="30"/>
      <c r="K6" s="30"/>
    </row>
    <row r="7" spans="2:11" x14ac:dyDescent="0.3">
      <c r="B7" s="90" t="s">
        <v>63</v>
      </c>
      <c r="C7" s="107">
        <v>1721.116321</v>
      </c>
      <c r="D7" s="94"/>
      <c r="E7" s="86"/>
      <c r="F7" s="85"/>
      <c r="G7" s="30"/>
      <c r="H7" s="30"/>
      <c r="I7" s="30"/>
      <c r="J7" s="30"/>
      <c r="K7" s="30"/>
    </row>
    <row r="8" spans="2:11" x14ac:dyDescent="0.3">
      <c r="B8" s="91" t="s">
        <v>66</v>
      </c>
      <c r="C8" s="108">
        <v>1333.5659949999999</v>
      </c>
      <c r="D8" s="94"/>
      <c r="E8" s="86"/>
      <c r="F8" s="30"/>
      <c r="G8" s="30"/>
      <c r="H8" s="30"/>
      <c r="I8" s="30"/>
      <c r="J8" s="30"/>
      <c r="K8" s="30"/>
    </row>
    <row r="9" spans="2:11" x14ac:dyDescent="0.3">
      <c r="B9" s="168" t="s">
        <v>91</v>
      </c>
      <c r="C9" s="169">
        <f>SUM(C5:C8)</f>
        <v>8479.6321610000014</v>
      </c>
      <c r="D9" s="94"/>
      <c r="E9" s="86"/>
      <c r="F9" s="30"/>
      <c r="G9" s="30"/>
      <c r="H9" s="30"/>
      <c r="I9" s="30"/>
      <c r="J9" s="30"/>
      <c r="K9" s="30"/>
    </row>
    <row r="10" spans="2:11" x14ac:dyDescent="0.3">
      <c r="B10" s="92" t="s">
        <v>76</v>
      </c>
      <c r="C10" s="80"/>
      <c r="D10" s="86"/>
      <c r="E10" s="30"/>
      <c r="F10" s="30"/>
      <c r="G10" s="30"/>
      <c r="H10" s="30"/>
      <c r="I10" s="30"/>
      <c r="J10" s="30"/>
      <c r="K10" s="30"/>
    </row>
    <row r="11" spans="2:11" x14ac:dyDescent="0.3">
      <c r="B11" s="30"/>
      <c r="C11" s="30"/>
      <c r="D11" s="87"/>
      <c r="E11" s="30"/>
      <c r="F11" s="30"/>
      <c r="G11" s="30"/>
      <c r="H11" s="30"/>
      <c r="I11" s="30"/>
      <c r="J11" s="30"/>
      <c r="K11" s="30"/>
    </row>
    <row r="12" spans="2:11" x14ac:dyDescent="0.3">
      <c r="B12" s="30"/>
      <c r="C12" s="30"/>
      <c r="D12" s="87"/>
      <c r="E12" s="30"/>
      <c r="F12" s="85"/>
      <c r="G12" s="85"/>
      <c r="H12" s="98"/>
      <c r="I12" s="98"/>
      <c r="J12" s="30"/>
      <c r="K12" s="30"/>
    </row>
    <row r="13" spans="2:11" x14ac:dyDescent="0.3">
      <c r="B13" s="30"/>
      <c r="C13" s="30"/>
      <c r="D13" s="30"/>
      <c r="E13" s="30"/>
      <c r="F13" s="85"/>
      <c r="G13" s="85"/>
      <c r="H13" s="98"/>
      <c r="I13" s="98"/>
      <c r="J13" s="30"/>
      <c r="K13" s="30"/>
    </row>
    <row r="14" spans="2:11" x14ac:dyDescent="0.3">
      <c r="B14" s="30"/>
      <c r="C14" s="30"/>
      <c r="D14" s="30"/>
      <c r="E14" s="30"/>
      <c r="F14" s="85"/>
      <c r="G14" s="85"/>
      <c r="H14" s="98"/>
      <c r="I14" s="98"/>
      <c r="J14" s="30"/>
      <c r="K14" s="30"/>
    </row>
    <row r="15" spans="2:11" x14ac:dyDescent="0.3">
      <c r="B15" s="30"/>
      <c r="C15" s="30"/>
      <c r="D15" s="30"/>
      <c r="E15" s="30"/>
      <c r="F15" s="85"/>
      <c r="G15" s="85"/>
      <c r="H15" s="98"/>
      <c r="I15" s="98"/>
      <c r="J15" s="30"/>
      <c r="K15" s="30"/>
    </row>
    <row r="16" spans="2:11" x14ac:dyDescent="0.3">
      <c r="B16" s="30"/>
      <c r="C16" s="30"/>
      <c r="D16" s="30"/>
      <c r="E16" s="30"/>
      <c r="F16" s="85"/>
      <c r="G16" s="85"/>
      <c r="H16" s="99"/>
      <c r="I16" s="85"/>
      <c r="J16" s="30"/>
      <c r="K16" s="30"/>
    </row>
    <row r="17" spans="2:11" x14ac:dyDescent="0.3">
      <c r="B17" s="30"/>
      <c r="C17" s="30"/>
      <c r="D17" s="30"/>
      <c r="E17" s="30"/>
      <c r="F17" s="30"/>
      <c r="G17" s="30"/>
      <c r="H17" s="30"/>
      <c r="I17" s="30"/>
      <c r="J17" s="30"/>
      <c r="K17" s="30"/>
    </row>
    <row r="18" spans="2:11" x14ac:dyDescent="0.3"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spans="2:11" x14ac:dyDescent="0.3"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2:11" x14ac:dyDescent="0.3"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2:11" x14ac:dyDescent="0.3">
      <c r="B21" s="30"/>
      <c r="C21" s="30"/>
      <c r="D21" s="30"/>
      <c r="E21" s="30"/>
      <c r="F21" s="30"/>
      <c r="G21" s="30"/>
      <c r="H21" s="30"/>
      <c r="I21" s="30"/>
      <c r="J21" s="30"/>
      <c r="K21" s="30"/>
    </row>
  </sheetData>
  <mergeCells count="1">
    <mergeCell ref="B2:C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8"/>
  <sheetViews>
    <sheetView workbookViewId="0">
      <selection sqref="A1:G1"/>
    </sheetView>
  </sheetViews>
  <sheetFormatPr baseColWidth="10" defaultColWidth="11.44140625" defaultRowHeight="13.2" x14ac:dyDescent="0.25"/>
  <cols>
    <col min="1" max="1" width="2.6640625" style="30" customWidth="1"/>
    <col min="2" max="2" width="50.21875" style="30" customWidth="1"/>
    <col min="3" max="3" width="1.33203125" style="30" customWidth="1"/>
    <col min="4" max="4" width="17" style="30" customWidth="1"/>
    <col min="5" max="5" width="1.33203125" style="30" customWidth="1"/>
    <col min="6" max="6" width="16.88671875" style="30" customWidth="1"/>
    <col min="7" max="7" width="1.44140625" style="30" customWidth="1"/>
    <col min="8" max="8" width="11.44140625" style="85"/>
    <col min="9" max="13" width="11.44140625" style="105"/>
    <col min="14" max="16384" width="11.44140625" style="30"/>
  </cols>
  <sheetData>
    <row r="1" spans="1:13" ht="32.25" customHeight="1" x14ac:dyDescent="0.25">
      <c r="A1" s="165" t="s">
        <v>83</v>
      </c>
      <c r="B1" s="165"/>
      <c r="C1" s="165"/>
      <c r="D1" s="165"/>
      <c r="E1" s="165"/>
      <c r="F1" s="165"/>
      <c r="G1" s="165"/>
    </row>
    <row r="2" spans="1:13" x14ac:dyDescent="0.25">
      <c r="A2" s="1"/>
      <c r="B2" s="1"/>
      <c r="C2" s="1"/>
      <c r="D2" s="1"/>
      <c r="E2" s="1"/>
      <c r="F2" s="1"/>
      <c r="G2" s="1"/>
    </row>
    <row r="3" spans="1:13" ht="61.8" customHeight="1" x14ac:dyDescent="0.25">
      <c r="A3" s="1"/>
      <c r="B3" s="163"/>
      <c r="C3" s="164"/>
      <c r="D3" s="2" t="s">
        <v>81</v>
      </c>
      <c r="E3" s="141"/>
      <c r="F3" s="2" t="s">
        <v>82</v>
      </c>
      <c r="G3" s="1"/>
    </row>
    <row r="4" spans="1:13" x14ac:dyDescent="0.25">
      <c r="A4" s="81"/>
      <c r="B4" s="3" t="s">
        <v>0</v>
      </c>
      <c r="C4" s="4"/>
      <c r="D4" s="110">
        <v>3543.0159313590002</v>
      </c>
      <c r="E4" s="4"/>
      <c r="F4" s="110">
        <v>3591.448253</v>
      </c>
      <c r="G4" s="111"/>
      <c r="H4" s="87"/>
      <c r="I4" s="86"/>
      <c r="J4" s="86"/>
      <c r="K4" s="86"/>
      <c r="L4" s="86"/>
      <c r="M4" s="86"/>
    </row>
    <row r="5" spans="1:13" x14ac:dyDescent="0.25">
      <c r="A5" s="81"/>
      <c r="B5" s="5" t="s">
        <v>1</v>
      </c>
      <c r="C5" s="5"/>
      <c r="D5" s="112">
        <v>2015.2512708600002</v>
      </c>
      <c r="E5" s="142"/>
      <c r="F5" s="112">
        <v>2009.1428099999998</v>
      </c>
      <c r="G5" s="113"/>
      <c r="H5" s="87"/>
      <c r="I5" s="86"/>
      <c r="J5" s="86"/>
      <c r="K5" s="86"/>
      <c r="L5" s="86"/>
      <c r="M5" s="86"/>
    </row>
    <row r="6" spans="1:13" x14ac:dyDescent="0.25">
      <c r="A6" s="81"/>
      <c r="B6" s="6" t="s">
        <v>2</v>
      </c>
      <c r="C6" s="7"/>
      <c r="D6" s="115">
        <v>623.85803040000019</v>
      </c>
      <c r="E6" s="143"/>
      <c r="F6" s="115">
        <v>638.42586199999994</v>
      </c>
      <c r="G6" s="116"/>
      <c r="H6" s="87"/>
      <c r="I6" s="86"/>
      <c r="J6" s="86"/>
      <c r="K6" s="86"/>
      <c r="L6" s="86"/>
      <c r="M6" s="86"/>
    </row>
    <row r="7" spans="1:13" x14ac:dyDescent="0.25">
      <c r="A7" s="81" t="s">
        <v>3</v>
      </c>
      <c r="B7" s="6" t="s">
        <v>4</v>
      </c>
      <c r="C7" s="7"/>
      <c r="D7" s="115">
        <v>1121.005064593</v>
      </c>
      <c r="E7" s="143"/>
      <c r="F7" s="115">
        <v>1067.4741940000001</v>
      </c>
      <c r="G7" s="116"/>
      <c r="H7" s="87"/>
      <c r="I7" s="86"/>
      <c r="J7" s="86"/>
      <c r="K7" s="86"/>
      <c r="L7" s="86"/>
      <c r="M7" s="86"/>
    </row>
    <row r="8" spans="1:13" x14ac:dyDescent="0.25">
      <c r="A8" s="81" t="s">
        <v>3</v>
      </c>
      <c r="B8" s="6" t="s">
        <v>5</v>
      </c>
      <c r="C8" s="7"/>
      <c r="D8" s="115">
        <v>270.38817586700003</v>
      </c>
      <c r="E8" s="143"/>
      <c r="F8" s="115">
        <v>303.24275399999993</v>
      </c>
      <c r="G8" s="116"/>
      <c r="H8" s="87"/>
      <c r="I8" s="86"/>
      <c r="J8" s="86"/>
      <c r="K8" s="86"/>
      <c r="L8" s="86"/>
      <c r="M8" s="86"/>
    </row>
    <row r="9" spans="1:13" x14ac:dyDescent="0.25">
      <c r="A9" s="81"/>
      <c r="B9" s="8" t="s">
        <v>6</v>
      </c>
      <c r="C9" s="8"/>
      <c r="D9" s="112">
        <v>732.02434550699991</v>
      </c>
      <c r="E9" s="144"/>
      <c r="F9" s="112">
        <v>730.64018500000009</v>
      </c>
      <c r="G9" s="116"/>
      <c r="H9" s="87"/>
      <c r="I9" s="86"/>
      <c r="J9" s="86"/>
      <c r="K9" s="86"/>
      <c r="L9" s="86"/>
      <c r="M9" s="86"/>
    </row>
    <row r="10" spans="1:13" x14ac:dyDescent="0.25">
      <c r="A10" s="81"/>
      <c r="B10" s="9" t="s">
        <v>7</v>
      </c>
      <c r="C10" s="10"/>
      <c r="D10" s="115">
        <v>320.78614429999999</v>
      </c>
      <c r="E10" s="145"/>
      <c r="F10" s="115">
        <v>314.58998500000001</v>
      </c>
      <c r="G10" s="116"/>
      <c r="H10" s="87"/>
      <c r="I10" s="86"/>
      <c r="J10" s="86"/>
      <c r="K10" s="86"/>
      <c r="L10" s="86"/>
      <c r="M10" s="86"/>
    </row>
    <row r="11" spans="1:13" ht="26.4" x14ac:dyDescent="0.25">
      <c r="A11" s="95" t="s">
        <v>3</v>
      </c>
      <c r="B11" s="9" t="s">
        <v>70</v>
      </c>
      <c r="C11" s="10"/>
      <c r="D11" s="115">
        <v>385.85750350899997</v>
      </c>
      <c r="E11" s="145"/>
      <c r="F11" s="115">
        <v>389.74436300000002</v>
      </c>
      <c r="G11" s="116"/>
      <c r="H11" s="87"/>
      <c r="I11" s="86"/>
      <c r="J11" s="86"/>
      <c r="K11" s="86"/>
      <c r="L11" s="86"/>
      <c r="M11" s="86"/>
    </row>
    <row r="12" spans="1:13" x14ac:dyDescent="0.25">
      <c r="A12" s="81" t="s">
        <v>3</v>
      </c>
      <c r="B12" s="9" t="s">
        <v>8</v>
      </c>
      <c r="C12" s="10"/>
      <c r="D12" s="115">
        <v>25.380697697999999</v>
      </c>
      <c r="E12" s="145"/>
      <c r="F12" s="115">
        <v>26.305837000000004</v>
      </c>
      <c r="G12" s="116"/>
      <c r="H12" s="87"/>
      <c r="I12" s="86"/>
      <c r="J12" s="86"/>
      <c r="K12" s="86"/>
      <c r="L12" s="86"/>
      <c r="M12" s="86"/>
    </row>
    <row r="13" spans="1:13" x14ac:dyDescent="0.25">
      <c r="A13" s="81" t="s">
        <v>3</v>
      </c>
      <c r="B13" s="11" t="s">
        <v>9</v>
      </c>
      <c r="C13" s="8"/>
      <c r="D13" s="112">
        <v>795.74031499200021</v>
      </c>
      <c r="E13" s="144"/>
      <c r="F13" s="112">
        <v>851.66525799999999</v>
      </c>
      <c r="G13" s="116"/>
      <c r="H13" s="87"/>
      <c r="I13" s="86"/>
      <c r="J13" s="86"/>
      <c r="K13" s="86"/>
      <c r="L13" s="86"/>
      <c r="M13" s="86"/>
    </row>
    <row r="14" spans="1:13" x14ac:dyDescent="0.25">
      <c r="A14" s="81"/>
      <c r="B14" s="12" t="s">
        <v>15</v>
      </c>
      <c r="C14" s="15"/>
      <c r="D14" s="110">
        <v>1999.5124890000002</v>
      </c>
      <c r="E14" s="15"/>
      <c r="F14" s="110">
        <v>1930.2384100000002</v>
      </c>
      <c r="G14" s="117"/>
      <c r="H14" s="87"/>
      <c r="I14" s="86"/>
      <c r="J14" s="86"/>
      <c r="K14" s="86"/>
      <c r="L14" s="86"/>
      <c r="M14" s="86"/>
    </row>
    <row r="15" spans="1:13" x14ac:dyDescent="0.25">
      <c r="A15" s="81"/>
      <c r="B15" s="16" t="s">
        <v>16</v>
      </c>
      <c r="C15" s="13"/>
      <c r="D15" s="118">
        <v>1999.5124890000002</v>
      </c>
      <c r="E15" s="13"/>
      <c r="F15" s="118">
        <v>1930.2384100000002</v>
      </c>
      <c r="G15" s="117"/>
      <c r="H15" s="87"/>
      <c r="I15" s="86"/>
      <c r="J15" s="86"/>
      <c r="K15" s="86"/>
      <c r="L15" s="86"/>
      <c r="M15" s="86"/>
    </row>
    <row r="16" spans="1:13" x14ac:dyDescent="0.25">
      <c r="A16" s="81"/>
      <c r="B16" s="12" t="s">
        <v>10</v>
      </c>
      <c r="C16" s="4"/>
      <c r="D16" s="110">
        <v>2420.4029834780004</v>
      </c>
      <c r="E16" s="4"/>
      <c r="F16" s="110">
        <v>2358.9201350000003</v>
      </c>
      <c r="G16" s="111"/>
      <c r="H16" s="87"/>
      <c r="I16" s="86"/>
      <c r="J16" s="86"/>
      <c r="K16" s="86"/>
      <c r="L16" s="86"/>
      <c r="M16" s="86"/>
    </row>
    <row r="17" spans="1:13" x14ac:dyDescent="0.25">
      <c r="A17" s="81" t="s">
        <v>3</v>
      </c>
      <c r="B17" s="13" t="s">
        <v>11</v>
      </c>
      <c r="C17" s="4"/>
      <c r="D17" s="119">
        <v>732.01104213899987</v>
      </c>
      <c r="E17" s="4"/>
      <c r="F17" s="119">
        <v>699.51181900000006</v>
      </c>
      <c r="G17" s="111"/>
      <c r="H17" s="87"/>
      <c r="I17" s="86"/>
      <c r="J17" s="86"/>
      <c r="K17" s="86"/>
      <c r="L17" s="86"/>
      <c r="M17" s="86"/>
    </row>
    <row r="18" spans="1:13" x14ac:dyDescent="0.25">
      <c r="A18" s="81" t="s">
        <v>3</v>
      </c>
      <c r="B18" s="13" t="s">
        <v>12</v>
      </c>
      <c r="C18" s="4"/>
      <c r="D18" s="119">
        <v>960.88694725200014</v>
      </c>
      <c r="E18" s="4"/>
      <c r="F18" s="119">
        <v>945.86422100000016</v>
      </c>
      <c r="G18" s="111"/>
      <c r="H18" s="87"/>
      <c r="I18" s="86"/>
      <c r="J18" s="86"/>
      <c r="K18" s="86"/>
      <c r="L18" s="86"/>
      <c r="M18" s="86"/>
    </row>
    <row r="19" spans="1:13" x14ac:dyDescent="0.25">
      <c r="A19" s="81" t="s">
        <v>3</v>
      </c>
      <c r="B19" s="5" t="s">
        <v>13</v>
      </c>
      <c r="C19" s="4"/>
      <c r="D19" s="119">
        <v>699.04690108700004</v>
      </c>
      <c r="E19" s="4"/>
      <c r="F19" s="119">
        <v>685.25631199999998</v>
      </c>
      <c r="G19" s="111"/>
      <c r="H19" s="87"/>
      <c r="I19" s="86"/>
      <c r="J19" s="86"/>
      <c r="K19" s="86"/>
      <c r="L19" s="86"/>
      <c r="M19" s="86"/>
    </row>
    <row r="20" spans="1:13" x14ac:dyDescent="0.25">
      <c r="A20" s="81" t="s">
        <v>3</v>
      </c>
      <c r="B20" s="14" t="s">
        <v>14</v>
      </c>
      <c r="C20" s="4"/>
      <c r="D20" s="118">
        <v>28.458093000000002</v>
      </c>
      <c r="E20" s="4"/>
      <c r="F20" s="118">
        <v>28.287783000000001</v>
      </c>
      <c r="G20" s="111"/>
      <c r="H20" s="87"/>
      <c r="I20" s="86"/>
      <c r="J20" s="86"/>
      <c r="K20" s="86"/>
      <c r="L20" s="86"/>
      <c r="M20" s="86"/>
    </row>
    <row r="21" spans="1:13" ht="26.4" x14ac:dyDescent="0.25">
      <c r="A21" s="81"/>
      <c r="B21" s="3" t="s">
        <v>21</v>
      </c>
      <c r="C21" s="4"/>
      <c r="D21" s="110">
        <v>1795.6871884339996</v>
      </c>
      <c r="E21" s="4"/>
      <c r="F21" s="110">
        <v>1766.8975419999999</v>
      </c>
      <c r="G21" s="111"/>
      <c r="H21" s="87"/>
      <c r="I21" s="86"/>
      <c r="J21" s="86"/>
      <c r="K21" s="86"/>
      <c r="L21" s="86"/>
      <c r="M21" s="86"/>
    </row>
    <row r="22" spans="1:13" x14ac:dyDescent="0.25">
      <c r="A22" s="81" t="s">
        <v>3</v>
      </c>
      <c r="B22" s="18" t="s">
        <v>22</v>
      </c>
      <c r="C22" s="5"/>
      <c r="D22" s="119">
        <v>842.3162700219998</v>
      </c>
      <c r="E22" s="5"/>
      <c r="F22" s="119">
        <v>839.20653800000002</v>
      </c>
      <c r="G22" s="120"/>
      <c r="H22" s="87"/>
      <c r="I22" s="86"/>
      <c r="J22" s="86"/>
      <c r="K22" s="86"/>
      <c r="L22" s="86"/>
      <c r="M22" s="86"/>
    </row>
    <row r="23" spans="1:13" x14ac:dyDescent="0.25">
      <c r="A23" s="81" t="s">
        <v>3</v>
      </c>
      <c r="B23" s="18" t="s">
        <v>23</v>
      </c>
      <c r="C23" s="5"/>
      <c r="D23" s="119">
        <v>863.56680452199998</v>
      </c>
      <c r="E23" s="5"/>
      <c r="F23" s="119">
        <v>881.90978300000006</v>
      </c>
      <c r="G23" s="120"/>
      <c r="H23" s="87"/>
      <c r="I23" s="86"/>
      <c r="J23" s="86"/>
      <c r="K23" s="86"/>
      <c r="L23" s="86"/>
      <c r="M23" s="86"/>
    </row>
    <row r="24" spans="1:13" x14ac:dyDescent="0.25">
      <c r="A24" s="81"/>
      <c r="B24" s="5" t="s">
        <v>24</v>
      </c>
      <c r="C24" s="5"/>
      <c r="D24" s="119">
        <v>47.461966400000001</v>
      </c>
      <c r="E24" s="5"/>
      <c r="F24" s="119">
        <v>3.2217440000000002</v>
      </c>
      <c r="G24" s="120"/>
      <c r="H24" s="87"/>
      <c r="I24" s="86"/>
      <c r="J24" s="86"/>
      <c r="K24" s="86"/>
      <c r="L24" s="86"/>
      <c r="M24" s="86"/>
    </row>
    <row r="25" spans="1:13" x14ac:dyDescent="0.25">
      <c r="A25" s="81"/>
      <c r="B25" s="18" t="s">
        <v>25</v>
      </c>
      <c r="C25" s="5"/>
      <c r="D25" s="119">
        <v>42.342147489999988</v>
      </c>
      <c r="E25" s="5"/>
      <c r="F25" s="119">
        <v>42.559477000000001</v>
      </c>
      <c r="G25" s="120"/>
      <c r="H25" s="87"/>
      <c r="I25" s="86"/>
      <c r="J25" s="86"/>
      <c r="K25" s="86"/>
      <c r="L25" s="86"/>
      <c r="M25" s="86"/>
    </row>
    <row r="26" spans="1:13" x14ac:dyDescent="0.25">
      <c r="A26" s="81"/>
      <c r="B26" s="6" t="s">
        <v>26</v>
      </c>
      <c r="C26" s="5"/>
      <c r="D26" s="121">
        <v>29.755050699999991</v>
      </c>
      <c r="E26" s="5"/>
      <c r="F26" s="121">
        <v>30.882287000000002</v>
      </c>
      <c r="G26" s="116"/>
      <c r="H26" s="87"/>
      <c r="I26" s="86"/>
      <c r="J26" s="86"/>
      <c r="K26" s="86"/>
      <c r="L26" s="86"/>
      <c r="M26" s="86"/>
    </row>
    <row r="27" spans="1:13" x14ac:dyDescent="0.25">
      <c r="A27" s="81"/>
      <c r="B27" s="6" t="s">
        <v>27</v>
      </c>
      <c r="C27" s="5"/>
      <c r="D27" s="121">
        <v>2.3601795800000005</v>
      </c>
      <c r="E27" s="5"/>
      <c r="F27" s="121">
        <v>4.4571900000000007</v>
      </c>
      <c r="G27" s="116"/>
      <c r="H27" s="87"/>
      <c r="I27" s="86"/>
      <c r="J27" s="86"/>
      <c r="K27" s="86"/>
      <c r="L27" s="86"/>
      <c r="M27" s="86"/>
    </row>
    <row r="28" spans="1:13" x14ac:dyDescent="0.25">
      <c r="A28" s="81"/>
      <c r="B28" s="6" t="s">
        <v>28</v>
      </c>
      <c r="C28" s="5"/>
      <c r="D28" s="122">
        <v>10.226917209999998</v>
      </c>
      <c r="E28" s="5"/>
      <c r="F28" s="122">
        <v>7.22</v>
      </c>
      <c r="G28" s="116"/>
      <c r="H28" s="87"/>
      <c r="I28" s="86"/>
      <c r="J28" s="86"/>
      <c r="K28" s="86"/>
      <c r="L28" s="86"/>
      <c r="M28" s="86"/>
    </row>
    <row r="29" spans="1:13" x14ac:dyDescent="0.25">
      <c r="A29" s="81"/>
      <c r="B29" s="17" t="s">
        <v>17</v>
      </c>
      <c r="C29" s="15"/>
      <c r="D29" s="110">
        <v>943.25805500000013</v>
      </c>
      <c r="E29" s="15"/>
      <c r="F29" s="110">
        <v>906.00239499999998</v>
      </c>
      <c r="G29" s="117"/>
      <c r="H29" s="87"/>
      <c r="I29" s="86"/>
      <c r="J29" s="86"/>
      <c r="K29" s="86"/>
      <c r="L29" s="86"/>
      <c r="M29" s="86"/>
    </row>
    <row r="30" spans="1:13" x14ac:dyDescent="0.25">
      <c r="A30" s="81"/>
      <c r="B30" s="18" t="s">
        <v>18</v>
      </c>
      <c r="C30" s="15"/>
      <c r="D30" s="112">
        <v>28.153196799999996</v>
      </c>
      <c r="E30" s="146"/>
      <c r="F30" s="112">
        <v>28.667242000000005</v>
      </c>
      <c r="G30" s="123"/>
      <c r="H30" s="87"/>
      <c r="I30" s="86"/>
      <c r="J30" s="86"/>
      <c r="K30" s="86"/>
      <c r="L30" s="86"/>
      <c r="M30" s="86"/>
    </row>
    <row r="31" spans="1:13" x14ac:dyDescent="0.25">
      <c r="A31" s="81"/>
      <c r="B31" s="18" t="s">
        <v>19</v>
      </c>
      <c r="C31" s="15"/>
      <c r="D31" s="112">
        <v>682.22511040000006</v>
      </c>
      <c r="E31" s="146"/>
      <c r="F31" s="112">
        <v>637.58946600000002</v>
      </c>
      <c r="G31" s="123"/>
      <c r="H31" s="87"/>
      <c r="I31" s="86"/>
      <c r="J31" s="86"/>
      <c r="K31" s="86"/>
      <c r="L31" s="86"/>
      <c r="M31" s="86"/>
    </row>
    <row r="32" spans="1:13" x14ac:dyDescent="0.25">
      <c r="A32" s="81"/>
      <c r="B32" s="18" t="s">
        <v>20</v>
      </c>
      <c r="C32" s="15"/>
      <c r="D32" s="112">
        <v>232.87974780000005</v>
      </c>
      <c r="E32" s="146"/>
      <c r="F32" s="112">
        <v>239.74568699999998</v>
      </c>
      <c r="G32" s="124"/>
      <c r="H32" s="87"/>
      <c r="I32" s="86"/>
      <c r="J32" s="86"/>
      <c r="K32" s="86"/>
      <c r="L32" s="86"/>
      <c r="M32" s="86"/>
    </row>
    <row r="33" spans="1:13" x14ac:dyDescent="0.25">
      <c r="A33" s="81"/>
      <c r="B33" s="3" t="s">
        <v>38</v>
      </c>
      <c r="C33" s="4"/>
      <c r="D33" s="110">
        <v>782.571255286</v>
      </c>
      <c r="E33" s="4"/>
      <c r="F33" s="110">
        <v>844.74050399999999</v>
      </c>
      <c r="G33" s="111"/>
      <c r="H33" s="87"/>
      <c r="I33" s="86"/>
      <c r="J33" s="86"/>
      <c r="K33" s="86"/>
      <c r="L33" s="86"/>
      <c r="M33" s="86"/>
    </row>
    <row r="34" spans="1:13" x14ac:dyDescent="0.25">
      <c r="A34" s="81"/>
      <c r="B34" s="13" t="s">
        <v>39</v>
      </c>
      <c r="C34" s="19"/>
      <c r="D34" s="119">
        <v>290.37815549999993</v>
      </c>
      <c r="E34" s="19"/>
      <c r="F34" s="119">
        <v>380.01967399999995</v>
      </c>
      <c r="G34" s="117"/>
      <c r="H34" s="87"/>
      <c r="I34" s="86"/>
      <c r="J34" s="86"/>
      <c r="K34" s="86"/>
      <c r="L34" s="86"/>
      <c r="M34" s="86"/>
    </row>
    <row r="35" spans="1:13" x14ac:dyDescent="0.25">
      <c r="A35" s="81" t="s">
        <v>3</v>
      </c>
      <c r="B35" s="14" t="s">
        <v>40</v>
      </c>
      <c r="C35" s="19"/>
      <c r="D35" s="118">
        <v>492.19309978600012</v>
      </c>
      <c r="E35" s="19"/>
      <c r="F35" s="118">
        <v>464.72083000000003</v>
      </c>
      <c r="G35" s="117"/>
      <c r="H35" s="87"/>
      <c r="I35" s="86"/>
      <c r="J35" s="86"/>
      <c r="K35" s="86"/>
      <c r="L35" s="86"/>
      <c r="M35" s="86"/>
    </row>
    <row r="36" spans="1:13" x14ac:dyDescent="0.25">
      <c r="A36" s="81"/>
      <c r="B36" s="3" t="s">
        <v>29</v>
      </c>
      <c r="C36" s="4"/>
      <c r="D36" s="125">
        <v>1044.3229697659997</v>
      </c>
      <c r="E36" s="4"/>
      <c r="F36" s="125">
        <v>1084.0254739999998</v>
      </c>
      <c r="G36" s="111"/>
      <c r="H36" s="87"/>
      <c r="I36" s="86"/>
      <c r="J36" s="86"/>
      <c r="K36" s="86"/>
      <c r="L36" s="86"/>
      <c r="M36" s="86"/>
    </row>
    <row r="37" spans="1:13" x14ac:dyDescent="0.25">
      <c r="A37" s="81"/>
      <c r="B37" s="5" t="s">
        <v>30</v>
      </c>
      <c r="C37" s="5"/>
      <c r="D37" s="119">
        <v>20.599975199999996</v>
      </c>
      <c r="E37" s="5"/>
      <c r="F37" s="119">
        <v>15.326061000000001</v>
      </c>
      <c r="G37" s="120"/>
      <c r="H37" s="87"/>
      <c r="I37" s="86"/>
      <c r="J37" s="86"/>
      <c r="K37" s="86"/>
      <c r="L37" s="86"/>
      <c r="M37" s="86"/>
    </row>
    <row r="38" spans="1:13" x14ac:dyDescent="0.25">
      <c r="A38" s="81"/>
      <c r="B38" s="5" t="s">
        <v>31</v>
      </c>
      <c r="C38" s="5"/>
      <c r="D38" s="119">
        <v>53.256994400000004</v>
      </c>
      <c r="E38" s="5"/>
      <c r="F38" s="119">
        <v>43.867497</v>
      </c>
      <c r="G38" s="120"/>
      <c r="H38" s="87"/>
      <c r="I38" s="86"/>
      <c r="J38" s="86"/>
      <c r="K38" s="86"/>
      <c r="L38" s="86"/>
      <c r="M38" s="86"/>
    </row>
    <row r="39" spans="1:13" x14ac:dyDescent="0.25">
      <c r="A39" s="81" t="s">
        <v>3</v>
      </c>
      <c r="B39" s="5" t="s">
        <v>32</v>
      </c>
      <c r="C39" s="5"/>
      <c r="D39" s="119">
        <v>41.323420599999999</v>
      </c>
      <c r="E39" s="5"/>
      <c r="F39" s="119">
        <v>36.476422000000007</v>
      </c>
      <c r="G39" s="120"/>
      <c r="H39" s="87"/>
      <c r="I39" s="86"/>
      <c r="J39" s="86"/>
      <c r="K39" s="86"/>
      <c r="L39" s="86"/>
      <c r="M39" s="86"/>
    </row>
    <row r="40" spans="1:13" x14ac:dyDescent="0.25">
      <c r="A40" s="81" t="s">
        <v>3</v>
      </c>
      <c r="B40" s="103" t="s">
        <v>72</v>
      </c>
      <c r="C40" s="5"/>
      <c r="D40" s="119">
        <v>148.68156726199999</v>
      </c>
      <c r="E40" s="5"/>
      <c r="F40" s="119">
        <v>154.34318999999999</v>
      </c>
      <c r="G40" s="120"/>
      <c r="H40" s="87"/>
      <c r="I40" s="86"/>
      <c r="J40" s="86"/>
      <c r="K40" s="86"/>
      <c r="L40" s="86"/>
      <c r="M40" s="86"/>
    </row>
    <row r="41" spans="1:13" x14ac:dyDescent="0.25">
      <c r="A41" s="81"/>
      <c r="B41" s="5" t="s">
        <v>33</v>
      </c>
      <c r="C41" s="5"/>
      <c r="D41" s="119">
        <v>651.71892640399994</v>
      </c>
      <c r="E41" s="5"/>
      <c r="F41" s="119">
        <v>678.02555299999995</v>
      </c>
      <c r="G41" s="120"/>
      <c r="H41" s="87"/>
      <c r="I41" s="86"/>
      <c r="J41" s="86"/>
      <c r="K41" s="86"/>
      <c r="L41" s="86"/>
      <c r="M41" s="86"/>
    </row>
    <row r="42" spans="1:13" ht="39.6" x14ac:dyDescent="0.25">
      <c r="A42" s="95" t="s">
        <v>3</v>
      </c>
      <c r="B42" s="6" t="s">
        <v>34</v>
      </c>
      <c r="C42" s="5"/>
      <c r="D42" s="121">
        <v>456.95924405199997</v>
      </c>
      <c r="E42" s="5"/>
      <c r="F42" s="121">
        <v>475.572543</v>
      </c>
      <c r="G42" s="116"/>
      <c r="H42" s="87"/>
      <c r="I42" s="86"/>
      <c r="J42" s="86"/>
      <c r="K42" s="86"/>
      <c r="L42" s="86"/>
      <c r="M42" s="86"/>
    </row>
    <row r="43" spans="1:13" x14ac:dyDescent="0.25">
      <c r="A43" s="81" t="s">
        <v>3</v>
      </c>
      <c r="B43" s="6" t="s">
        <v>35</v>
      </c>
      <c r="C43" s="5"/>
      <c r="D43" s="121">
        <v>194.75968235199997</v>
      </c>
      <c r="E43" s="5"/>
      <c r="F43" s="121">
        <v>202.45300999999998</v>
      </c>
      <c r="G43" s="116"/>
      <c r="H43" s="87"/>
      <c r="I43" s="86"/>
      <c r="J43" s="86"/>
      <c r="K43" s="86"/>
      <c r="L43" s="86"/>
      <c r="M43" s="86"/>
    </row>
    <row r="44" spans="1:13" x14ac:dyDescent="0.25">
      <c r="A44" s="81"/>
      <c r="B44" s="5" t="s">
        <v>36</v>
      </c>
      <c r="C44" s="5"/>
      <c r="D44" s="112">
        <v>118.9864341</v>
      </c>
      <c r="E44" s="142"/>
      <c r="F44" s="112">
        <v>134.23201799999998</v>
      </c>
      <c r="G44" s="120"/>
      <c r="H44" s="87"/>
      <c r="I44" s="86"/>
      <c r="J44" s="86"/>
      <c r="K44" s="86"/>
      <c r="L44" s="86"/>
      <c r="M44" s="86"/>
    </row>
    <row r="45" spans="1:13" x14ac:dyDescent="0.25">
      <c r="A45" s="81"/>
      <c r="B45" s="5" t="s">
        <v>37</v>
      </c>
      <c r="C45" s="5"/>
      <c r="D45" s="119">
        <v>9.755651799999999</v>
      </c>
      <c r="E45" s="5"/>
      <c r="F45" s="119">
        <v>21.754733000000002</v>
      </c>
      <c r="G45" s="120"/>
      <c r="H45" s="87"/>
      <c r="I45" s="86"/>
      <c r="J45" s="86"/>
      <c r="K45" s="86"/>
      <c r="L45" s="86"/>
      <c r="M45" s="86"/>
    </row>
    <row r="46" spans="1:13" x14ac:dyDescent="0.25">
      <c r="A46" s="81"/>
      <c r="B46" s="20" t="s">
        <v>41</v>
      </c>
      <c r="C46" s="4"/>
      <c r="D46" s="110">
        <v>832.66463920699994</v>
      </c>
      <c r="E46" s="4"/>
      <c r="F46" s="110">
        <v>796.44662300000005</v>
      </c>
      <c r="G46" s="126"/>
      <c r="H46" s="87"/>
      <c r="I46" s="86"/>
      <c r="J46" s="86"/>
      <c r="K46" s="86"/>
      <c r="L46" s="86"/>
      <c r="M46" s="86"/>
    </row>
    <row r="47" spans="1:13" x14ac:dyDescent="0.25">
      <c r="A47" s="81"/>
      <c r="B47" s="18" t="s">
        <v>42</v>
      </c>
      <c r="C47" s="5"/>
      <c r="D47" s="119">
        <v>227.14112709999998</v>
      </c>
      <c r="E47" s="5"/>
      <c r="F47" s="119">
        <v>201.19660399999998</v>
      </c>
      <c r="G47" s="120"/>
      <c r="H47" s="87"/>
      <c r="I47" s="86"/>
      <c r="J47" s="86"/>
      <c r="K47" s="86"/>
      <c r="L47" s="86"/>
      <c r="M47" s="86"/>
    </row>
    <row r="48" spans="1:13" x14ac:dyDescent="0.25">
      <c r="A48" s="81"/>
      <c r="B48" s="21" t="s">
        <v>43</v>
      </c>
      <c r="C48" s="5"/>
      <c r="D48" s="115">
        <v>70.881735200000008</v>
      </c>
      <c r="E48" s="142"/>
      <c r="F48" s="115">
        <v>60.817432999999987</v>
      </c>
      <c r="G48" s="116"/>
      <c r="H48" s="87"/>
      <c r="I48" s="86"/>
      <c r="J48" s="86"/>
      <c r="K48" s="86"/>
      <c r="L48" s="86"/>
      <c r="M48" s="86"/>
    </row>
    <row r="49" spans="1:13" ht="26.4" x14ac:dyDescent="0.25">
      <c r="A49" s="81"/>
      <c r="B49" s="21" t="s">
        <v>44</v>
      </c>
      <c r="C49" s="5"/>
      <c r="D49" s="115">
        <v>123.84699769999997</v>
      </c>
      <c r="E49" s="142"/>
      <c r="F49" s="115">
        <v>108.73899300000001</v>
      </c>
      <c r="G49" s="116"/>
      <c r="H49" s="87"/>
      <c r="I49" s="86"/>
      <c r="J49" s="86"/>
      <c r="K49" s="86"/>
      <c r="L49" s="86"/>
      <c r="M49" s="86"/>
    </row>
    <row r="50" spans="1:13" x14ac:dyDescent="0.25">
      <c r="A50" s="81"/>
      <c r="B50" s="21" t="s">
        <v>67</v>
      </c>
      <c r="C50" s="5"/>
      <c r="D50" s="115">
        <v>32.412394199999994</v>
      </c>
      <c r="E50" s="142"/>
      <c r="F50" s="115">
        <v>31.640177999999999</v>
      </c>
      <c r="G50" s="116"/>
      <c r="H50" s="87"/>
      <c r="I50" s="86"/>
      <c r="J50" s="86"/>
      <c r="K50" s="86"/>
      <c r="L50" s="86"/>
      <c r="M50" s="86"/>
    </row>
    <row r="51" spans="1:13" x14ac:dyDescent="0.25">
      <c r="A51" s="81"/>
      <c r="B51" s="18" t="s">
        <v>45</v>
      </c>
      <c r="C51" s="5"/>
      <c r="D51" s="119">
        <v>158.5783295</v>
      </c>
      <c r="E51" s="5"/>
      <c r="F51" s="119">
        <v>150.003263</v>
      </c>
      <c r="G51" s="120"/>
      <c r="H51" s="87"/>
      <c r="I51" s="86"/>
      <c r="J51" s="86"/>
      <c r="K51" s="86"/>
      <c r="L51" s="86"/>
      <c r="M51" s="86"/>
    </row>
    <row r="52" spans="1:13" ht="26.4" x14ac:dyDescent="0.25">
      <c r="A52" s="81"/>
      <c r="B52" s="21" t="s">
        <v>46</v>
      </c>
      <c r="C52" s="5"/>
      <c r="D52" s="121">
        <v>86.657681599999989</v>
      </c>
      <c r="E52" s="5"/>
      <c r="F52" s="121">
        <v>85.298439000000002</v>
      </c>
      <c r="G52" s="116"/>
      <c r="H52" s="87"/>
      <c r="I52" s="86"/>
      <c r="J52" s="86"/>
      <c r="K52" s="86"/>
      <c r="L52" s="86"/>
      <c r="M52" s="86"/>
    </row>
    <row r="53" spans="1:13" ht="39.6" x14ac:dyDescent="0.25">
      <c r="A53" s="81"/>
      <c r="B53" s="21" t="s">
        <v>47</v>
      </c>
      <c r="C53" s="5"/>
      <c r="D53" s="121">
        <v>36.127621999999995</v>
      </c>
      <c r="E53" s="5"/>
      <c r="F53" s="121">
        <v>31.845234999999999</v>
      </c>
      <c r="G53" s="116"/>
      <c r="H53" s="87"/>
      <c r="I53" s="86"/>
      <c r="J53" s="86"/>
      <c r="K53" s="86"/>
      <c r="L53" s="86"/>
      <c r="M53" s="86"/>
    </row>
    <row r="54" spans="1:13" ht="26.4" x14ac:dyDescent="0.25">
      <c r="A54" s="81"/>
      <c r="B54" s="21" t="s">
        <v>48</v>
      </c>
      <c r="C54" s="5"/>
      <c r="D54" s="121">
        <v>20.913670799999998</v>
      </c>
      <c r="E54" s="5"/>
      <c r="F54" s="121">
        <v>17.741955999999998</v>
      </c>
      <c r="G54" s="116"/>
      <c r="H54" s="87"/>
      <c r="I54" s="86"/>
      <c r="J54" s="86"/>
      <c r="K54" s="86"/>
      <c r="L54" s="86"/>
      <c r="M54" s="86"/>
    </row>
    <row r="55" spans="1:13" ht="26.4" x14ac:dyDescent="0.25">
      <c r="A55" s="81"/>
      <c r="B55" s="21" t="s">
        <v>49</v>
      </c>
      <c r="C55" s="5"/>
      <c r="D55" s="121">
        <v>14.879355099999996</v>
      </c>
      <c r="E55" s="5"/>
      <c r="F55" s="121">
        <v>15.117633</v>
      </c>
      <c r="G55" s="116"/>
      <c r="H55" s="87"/>
      <c r="I55" s="86"/>
      <c r="J55" s="86"/>
      <c r="K55" s="86"/>
      <c r="L55" s="86"/>
      <c r="M55" s="86"/>
    </row>
    <row r="56" spans="1:13" ht="26.4" x14ac:dyDescent="0.25">
      <c r="A56" s="81"/>
      <c r="B56" s="18" t="s">
        <v>68</v>
      </c>
      <c r="C56" s="5"/>
      <c r="D56" s="119">
        <v>17.779897000000002</v>
      </c>
      <c r="E56" s="5"/>
      <c r="F56" s="119">
        <v>17.649452</v>
      </c>
      <c r="G56" s="120"/>
      <c r="H56" s="87"/>
      <c r="I56" s="86"/>
      <c r="J56" s="86"/>
      <c r="K56" s="86"/>
      <c r="L56" s="86"/>
      <c r="M56" s="86"/>
    </row>
    <row r="57" spans="1:13" x14ac:dyDescent="0.25">
      <c r="A57" s="81" t="s">
        <v>3</v>
      </c>
      <c r="B57" s="22" t="s">
        <v>50</v>
      </c>
      <c r="C57" s="5"/>
      <c r="D57" s="118">
        <v>429.16528560699999</v>
      </c>
      <c r="E57" s="5"/>
      <c r="F57" s="118">
        <v>427.59730400000007</v>
      </c>
      <c r="G57" s="120"/>
      <c r="H57" s="87"/>
      <c r="I57" s="86"/>
      <c r="J57" s="86"/>
      <c r="K57" s="86"/>
      <c r="L57" s="86"/>
      <c r="M57" s="86"/>
    </row>
    <row r="58" spans="1:13" x14ac:dyDescent="0.25">
      <c r="A58" s="81"/>
      <c r="B58" s="32" t="s">
        <v>71</v>
      </c>
      <c r="C58" s="4"/>
      <c r="D58" s="127">
        <v>368.48189999999994</v>
      </c>
      <c r="E58" s="4"/>
      <c r="F58" s="127">
        <v>371.59466800000007</v>
      </c>
      <c r="G58" s="111"/>
      <c r="H58" s="87"/>
      <c r="I58" s="86"/>
      <c r="J58" s="86"/>
      <c r="K58" s="86"/>
      <c r="L58" s="86"/>
      <c r="M58" s="86"/>
    </row>
    <row r="59" spans="1:13" x14ac:dyDescent="0.25">
      <c r="A59" s="81"/>
      <c r="B59" s="24" t="s">
        <v>51</v>
      </c>
      <c r="C59" s="15"/>
      <c r="D59" s="128">
        <v>17.534933000000002</v>
      </c>
      <c r="E59" s="146"/>
      <c r="F59" s="128">
        <v>32.105388000000005</v>
      </c>
      <c r="G59" s="129"/>
      <c r="H59" s="87"/>
      <c r="I59" s="86"/>
      <c r="J59" s="86"/>
      <c r="K59" s="86"/>
      <c r="L59" s="86"/>
      <c r="M59" s="86"/>
    </row>
    <row r="60" spans="1:13" x14ac:dyDescent="0.25">
      <c r="A60" s="81"/>
      <c r="B60" s="5" t="s">
        <v>52</v>
      </c>
      <c r="C60" s="5"/>
      <c r="D60" s="130">
        <v>7.9971338000000012</v>
      </c>
      <c r="E60" s="142"/>
      <c r="F60" s="130">
        <v>7.8320609999999995</v>
      </c>
      <c r="G60" s="131"/>
      <c r="H60" s="87"/>
      <c r="I60" s="86"/>
      <c r="J60" s="86"/>
      <c r="K60" s="86"/>
      <c r="L60" s="86"/>
      <c r="M60" s="86"/>
    </row>
    <row r="61" spans="1:13" ht="26.4" x14ac:dyDescent="0.25">
      <c r="A61" s="81"/>
      <c r="B61" s="6" t="s">
        <v>73</v>
      </c>
      <c r="C61" s="5"/>
      <c r="D61" s="115">
        <v>0.97424860000000002</v>
      </c>
      <c r="E61" s="142"/>
      <c r="F61" s="115">
        <v>1.0216829999999999</v>
      </c>
      <c r="G61" s="113"/>
      <c r="H61" s="87"/>
      <c r="I61" s="86"/>
      <c r="J61" s="86"/>
      <c r="K61" s="86"/>
      <c r="L61" s="86"/>
      <c r="M61" s="86"/>
    </row>
    <row r="62" spans="1:13" ht="26.4" x14ac:dyDescent="0.25">
      <c r="A62" s="81"/>
      <c r="B62" s="6" t="s">
        <v>53</v>
      </c>
      <c r="C62" s="5"/>
      <c r="D62" s="115">
        <v>7.022885200000001</v>
      </c>
      <c r="E62" s="142"/>
      <c r="F62" s="115">
        <v>6.810378</v>
      </c>
      <c r="G62" s="113"/>
      <c r="H62" s="87"/>
      <c r="I62" s="86"/>
      <c r="J62" s="86"/>
      <c r="K62" s="86"/>
      <c r="L62" s="86"/>
      <c r="M62" s="86"/>
    </row>
    <row r="63" spans="1:13" x14ac:dyDescent="0.25">
      <c r="A63" s="81"/>
      <c r="B63" s="14" t="s">
        <v>54</v>
      </c>
      <c r="C63" s="5"/>
      <c r="D63" s="118">
        <v>9.5377992000000003</v>
      </c>
      <c r="E63" s="5"/>
      <c r="F63" s="118">
        <v>24.273327000000002</v>
      </c>
      <c r="G63" s="113"/>
      <c r="H63" s="87"/>
      <c r="I63" s="86"/>
      <c r="J63" s="86"/>
      <c r="K63" s="86"/>
      <c r="L63" s="86"/>
      <c r="M63" s="86"/>
    </row>
    <row r="64" spans="1:13" x14ac:dyDescent="0.25">
      <c r="A64" s="81"/>
      <c r="B64" s="23" t="s">
        <v>55</v>
      </c>
      <c r="C64" s="4"/>
      <c r="D64" s="127">
        <v>890.85448846999998</v>
      </c>
      <c r="E64" s="4"/>
      <c r="F64" s="127">
        <v>1116.5126229999998</v>
      </c>
      <c r="G64" s="111"/>
      <c r="H64" s="87"/>
      <c r="I64" s="86"/>
      <c r="J64" s="86"/>
      <c r="K64" s="86"/>
      <c r="L64" s="86"/>
      <c r="M64" s="86"/>
    </row>
    <row r="65" spans="1:13" x14ac:dyDescent="0.25">
      <c r="A65" s="81"/>
      <c r="B65" s="25"/>
      <c r="C65" s="25"/>
      <c r="D65" s="132"/>
      <c r="E65" s="25"/>
      <c r="F65" s="132"/>
      <c r="G65" s="133"/>
      <c r="H65" s="87"/>
      <c r="I65" s="86"/>
      <c r="J65" s="86"/>
      <c r="K65" s="86"/>
      <c r="L65" s="86"/>
      <c r="M65" s="86"/>
    </row>
    <row r="66" spans="1:13" x14ac:dyDescent="0.25">
      <c r="A66" s="81"/>
      <c r="B66" s="26" t="s">
        <v>56</v>
      </c>
      <c r="C66" s="25"/>
      <c r="D66" s="134">
        <v>14638.306833000001</v>
      </c>
      <c r="E66" s="25"/>
      <c r="F66" s="134">
        <v>14798.932015</v>
      </c>
      <c r="G66" s="133"/>
      <c r="H66" s="87"/>
      <c r="I66" s="86"/>
      <c r="J66" s="86"/>
      <c r="K66" s="86"/>
      <c r="L66" s="86"/>
      <c r="M66" s="86"/>
    </row>
    <row r="67" spans="1:13" x14ac:dyDescent="0.25">
      <c r="A67" s="81"/>
      <c r="B67" s="26" t="s">
        <v>57</v>
      </c>
      <c r="C67" s="25"/>
      <c r="D67" s="135">
        <v>1176.0733059999984</v>
      </c>
      <c r="E67" s="25"/>
      <c r="F67" s="135">
        <v>1117.0341569999998</v>
      </c>
      <c r="G67" s="133"/>
      <c r="H67" s="87"/>
      <c r="I67" s="86"/>
      <c r="J67" s="86"/>
      <c r="K67" s="86"/>
      <c r="L67" s="86"/>
      <c r="M67" s="86"/>
    </row>
    <row r="68" spans="1:13" x14ac:dyDescent="0.25">
      <c r="A68" s="81"/>
      <c r="B68" s="1"/>
      <c r="C68" s="1"/>
      <c r="D68" s="136"/>
      <c r="E68" s="1"/>
      <c r="F68" s="136"/>
      <c r="G68" s="137"/>
      <c r="H68" s="87"/>
      <c r="I68" s="86"/>
      <c r="J68" s="86"/>
      <c r="K68" s="86"/>
      <c r="L68" s="86"/>
      <c r="M68" s="86"/>
    </row>
    <row r="69" spans="1:13" x14ac:dyDescent="0.25">
      <c r="A69" s="81"/>
      <c r="B69" s="27" t="s">
        <v>58</v>
      </c>
      <c r="C69" s="28"/>
      <c r="D69" s="127">
        <v>15814.380138999999</v>
      </c>
      <c r="E69" s="28"/>
      <c r="F69" s="127">
        <v>15915.966172</v>
      </c>
      <c r="G69" s="138"/>
      <c r="H69" s="87"/>
      <c r="I69" s="86"/>
      <c r="J69" s="86"/>
      <c r="K69" s="86"/>
      <c r="L69" s="86"/>
      <c r="M69" s="86"/>
    </row>
    <row r="70" spans="1:13" x14ac:dyDescent="0.25">
      <c r="A70" s="81"/>
      <c r="B70" s="1"/>
      <c r="C70" s="1"/>
      <c r="D70" s="136"/>
      <c r="E70" s="1"/>
      <c r="F70" s="136"/>
      <c r="G70" s="114"/>
      <c r="H70" s="87"/>
      <c r="I70" s="86"/>
      <c r="J70" s="86"/>
      <c r="K70" s="86"/>
      <c r="L70" s="86"/>
      <c r="M70" s="86"/>
    </row>
    <row r="71" spans="1:13" x14ac:dyDescent="0.25">
      <c r="A71" s="81" t="s">
        <v>3</v>
      </c>
      <c r="B71" s="29" t="s">
        <v>59</v>
      </c>
      <c r="C71" s="25"/>
      <c r="D71" s="139">
        <v>8487.7401143400002</v>
      </c>
      <c r="E71" s="25"/>
      <c r="F71" s="139">
        <v>8479.6321610000014</v>
      </c>
      <c r="G71" s="114"/>
      <c r="H71" s="87"/>
      <c r="I71" s="86"/>
      <c r="J71" s="86"/>
      <c r="K71" s="86"/>
      <c r="L71" s="86"/>
      <c r="M71" s="86"/>
    </row>
    <row r="72" spans="1:13" ht="25.5" customHeight="1" x14ac:dyDescent="0.25">
      <c r="A72" s="166" t="s">
        <v>74</v>
      </c>
      <c r="B72" s="166"/>
      <c r="C72" s="166"/>
      <c r="D72" s="166"/>
      <c r="E72" s="166"/>
      <c r="F72" s="166"/>
      <c r="G72" s="166"/>
    </row>
    <row r="73" spans="1:13" ht="12.75" customHeight="1" x14ac:dyDescent="0.25">
      <c r="A73" s="93"/>
      <c r="B73" s="93"/>
      <c r="C73" s="93"/>
      <c r="D73" s="93"/>
      <c r="E73" s="93"/>
      <c r="F73" s="93"/>
      <c r="G73" s="93"/>
    </row>
    <row r="74" spans="1:13" s="85" customFormat="1" x14ac:dyDescent="0.25">
      <c r="A74" s="81" t="s">
        <v>3</v>
      </c>
      <c r="B74" s="31" t="s">
        <v>59</v>
      </c>
      <c r="C74" s="31"/>
      <c r="D74" s="31"/>
      <c r="E74" s="31"/>
      <c r="F74" s="34"/>
      <c r="G74" s="31"/>
      <c r="I74" s="104"/>
      <c r="J74" s="104"/>
      <c r="K74" s="104"/>
      <c r="L74" s="104"/>
      <c r="M74" s="104"/>
    </row>
    <row r="75" spans="1:13" s="85" customFormat="1" x14ac:dyDescent="0.25">
      <c r="A75" s="35"/>
      <c r="B75" s="36"/>
      <c r="C75" s="35"/>
      <c r="D75" s="35"/>
      <c r="E75" s="35"/>
      <c r="F75" s="37"/>
      <c r="G75" s="35"/>
      <c r="I75" s="104"/>
      <c r="J75" s="104"/>
      <c r="K75" s="104"/>
      <c r="L75" s="104"/>
      <c r="M75" s="104"/>
    </row>
    <row r="76" spans="1:13" s="85" customFormat="1" x14ac:dyDescent="0.25">
      <c r="A76" s="39"/>
      <c r="B76" s="35"/>
      <c r="C76" s="35"/>
      <c r="D76" s="35"/>
      <c r="E76" s="35"/>
      <c r="F76" s="35"/>
      <c r="G76" s="39"/>
      <c r="I76" s="104"/>
      <c r="J76" s="104"/>
      <c r="K76" s="104"/>
      <c r="L76" s="104"/>
      <c r="M76" s="104"/>
    </row>
    <row r="77" spans="1:13" s="85" customFormat="1" x14ac:dyDescent="0.25">
      <c r="A77" s="39"/>
      <c r="B77" s="39"/>
      <c r="C77" s="38"/>
      <c r="D77" s="38"/>
      <c r="E77" s="38"/>
      <c r="F77" s="39"/>
      <c r="G77" s="39"/>
      <c r="I77" s="104"/>
      <c r="J77" s="104"/>
      <c r="K77" s="104"/>
      <c r="L77" s="104"/>
      <c r="M77" s="104"/>
    </row>
    <row r="78" spans="1:13" s="85" customFormat="1" ht="16.5" customHeight="1" x14ac:dyDescent="0.25">
      <c r="A78" s="39"/>
      <c r="B78" s="40"/>
      <c r="C78" s="38"/>
      <c r="D78" s="38"/>
      <c r="E78" s="38"/>
      <c r="F78" s="41"/>
      <c r="G78" s="42"/>
      <c r="I78" s="104"/>
      <c r="J78" s="104"/>
      <c r="K78" s="104"/>
      <c r="L78" s="104"/>
      <c r="M78" s="104"/>
    </row>
    <row r="79" spans="1:13" s="85" customFormat="1" x14ac:dyDescent="0.25">
      <c r="A79" s="43"/>
      <c r="B79" s="44"/>
      <c r="C79" s="38"/>
      <c r="D79" s="38"/>
      <c r="E79" s="38"/>
      <c r="F79" s="45"/>
      <c r="G79" s="46"/>
      <c r="I79" s="104"/>
      <c r="J79" s="104"/>
      <c r="K79" s="104"/>
      <c r="L79" s="104"/>
      <c r="M79" s="104"/>
    </row>
    <row r="80" spans="1:13" s="85" customFormat="1" x14ac:dyDescent="0.25">
      <c r="A80" s="43"/>
      <c r="B80" s="47"/>
      <c r="C80" s="38"/>
      <c r="D80" s="38"/>
      <c r="E80" s="38"/>
      <c r="F80" s="48"/>
      <c r="G80" s="47"/>
      <c r="I80" s="104"/>
      <c r="J80" s="104"/>
      <c r="K80" s="104"/>
      <c r="L80" s="104"/>
      <c r="M80" s="104"/>
    </row>
    <row r="81" spans="1:13" s="85" customFormat="1" x14ac:dyDescent="0.25">
      <c r="A81" s="43"/>
      <c r="B81" s="50"/>
      <c r="C81" s="38"/>
      <c r="D81" s="38"/>
      <c r="E81" s="38"/>
      <c r="F81" s="51"/>
      <c r="G81" s="52"/>
      <c r="I81" s="104"/>
      <c r="J81" s="104"/>
      <c r="K81" s="104"/>
      <c r="L81" s="104"/>
      <c r="M81" s="104"/>
    </row>
    <row r="82" spans="1:13" s="85" customFormat="1" x14ac:dyDescent="0.25">
      <c r="A82" s="53"/>
      <c r="B82" s="50"/>
      <c r="C82" s="38"/>
      <c r="D82" s="38"/>
      <c r="E82" s="38"/>
      <c r="F82" s="51"/>
      <c r="G82" s="52"/>
      <c r="I82" s="104"/>
      <c r="J82" s="104"/>
      <c r="K82" s="104"/>
      <c r="L82" s="104"/>
      <c r="M82" s="104"/>
    </row>
    <row r="83" spans="1:13" s="85" customFormat="1" x14ac:dyDescent="0.25">
      <c r="A83" s="53"/>
      <c r="B83" s="50"/>
      <c r="C83" s="38"/>
      <c r="D83" s="38"/>
      <c r="E83" s="38"/>
      <c r="F83" s="51"/>
      <c r="G83" s="52"/>
      <c r="I83" s="104"/>
      <c r="J83" s="104"/>
      <c r="K83" s="104"/>
      <c r="L83" s="104"/>
      <c r="M83" s="104"/>
    </row>
    <row r="84" spans="1:13" s="85" customFormat="1" x14ac:dyDescent="0.25">
      <c r="A84" s="43"/>
      <c r="B84" s="54"/>
      <c r="C84" s="38"/>
      <c r="D84" s="38"/>
      <c r="E84" s="38"/>
      <c r="F84" s="55"/>
      <c r="G84" s="56"/>
      <c r="I84" s="104"/>
      <c r="J84" s="104"/>
      <c r="K84" s="104"/>
      <c r="L84" s="104"/>
      <c r="M84" s="104"/>
    </row>
    <row r="85" spans="1:13" s="85" customFormat="1" x14ac:dyDescent="0.25">
      <c r="A85" s="43"/>
      <c r="B85" s="50"/>
      <c r="C85" s="38"/>
      <c r="D85" s="38"/>
      <c r="E85" s="38"/>
      <c r="F85" s="51"/>
      <c r="G85" s="52"/>
      <c r="I85" s="104"/>
      <c r="J85" s="104"/>
      <c r="K85" s="104"/>
      <c r="L85" s="104"/>
      <c r="M85" s="104"/>
    </row>
    <row r="86" spans="1:13" s="85" customFormat="1" x14ac:dyDescent="0.25">
      <c r="A86" s="53"/>
      <c r="B86" s="50"/>
      <c r="C86" s="38"/>
      <c r="D86" s="38"/>
      <c r="E86" s="38"/>
      <c r="F86" s="51"/>
      <c r="G86" s="52"/>
      <c r="I86" s="104"/>
      <c r="J86" s="104"/>
      <c r="K86" s="104"/>
      <c r="L86" s="104"/>
      <c r="M86" s="104"/>
    </row>
    <row r="87" spans="1:13" s="85" customFormat="1" x14ac:dyDescent="0.25">
      <c r="A87" s="53"/>
      <c r="B87" s="50"/>
      <c r="C87" s="38"/>
      <c r="D87" s="38"/>
      <c r="E87" s="38"/>
      <c r="F87" s="51"/>
      <c r="G87" s="52"/>
      <c r="I87" s="104"/>
      <c r="J87" s="104"/>
      <c r="K87" s="104"/>
      <c r="L87" s="104"/>
      <c r="M87" s="104"/>
    </row>
    <row r="88" spans="1:13" s="85" customFormat="1" x14ac:dyDescent="0.25">
      <c r="A88" s="53"/>
      <c r="B88" s="54"/>
      <c r="C88" s="38"/>
      <c r="D88" s="38"/>
      <c r="E88" s="38"/>
      <c r="F88" s="55"/>
      <c r="G88" s="56"/>
      <c r="I88" s="104"/>
      <c r="J88" s="104"/>
      <c r="K88" s="104"/>
      <c r="L88" s="104"/>
      <c r="M88" s="104"/>
    </row>
    <row r="89" spans="1:13" s="85" customFormat="1" x14ac:dyDescent="0.25">
      <c r="A89" s="43"/>
      <c r="B89" s="57"/>
      <c r="C89" s="38"/>
      <c r="D89" s="38"/>
      <c r="E89" s="38"/>
      <c r="F89" s="58"/>
      <c r="G89" s="59"/>
      <c r="I89" s="104"/>
      <c r="J89" s="104"/>
      <c r="K89" s="104"/>
      <c r="L89" s="104"/>
      <c r="M89" s="104"/>
    </row>
    <row r="90" spans="1:13" s="85" customFormat="1" x14ac:dyDescent="0.25">
      <c r="A90" s="53"/>
      <c r="B90" s="47"/>
      <c r="C90" s="38"/>
      <c r="D90" s="38"/>
      <c r="E90" s="38"/>
      <c r="F90" s="49"/>
      <c r="G90" s="46"/>
      <c r="I90" s="104"/>
      <c r="J90" s="104"/>
      <c r="K90" s="104"/>
      <c r="L90" s="104"/>
      <c r="M90" s="104"/>
    </row>
    <row r="91" spans="1:13" s="85" customFormat="1" x14ac:dyDescent="0.25">
      <c r="A91" s="53"/>
      <c r="B91" s="47"/>
      <c r="C91" s="38"/>
      <c r="D91" s="38"/>
      <c r="E91" s="38"/>
      <c r="F91" s="60"/>
      <c r="G91" s="61"/>
      <c r="I91" s="104"/>
      <c r="J91" s="104"/>
      <c r="K91" s="104"/>
      <c r="L91" s="104"/>
      <c r="M91" s="104"/>
    </row>
    <row r="92" spans="1:13" s="85" customFormat="1" x14ac:dyDescent="0.25">
      <c r="A92" s="53"/>
      <c r="B92" s="62"/>
      <c r="C92" s="38"/>
      <c r="D92" s="38"/>
      <c r="E92" s="38"/>
      <c r="F92" s="60"/>
      <c r="G92" s="61"/>
      <c r="I92" s="104"/>
      <c r="J92" s="104"/>
      <c r="K92" s="104"/>
      <c r="L92" s="104"/>
      <c r="M92" s="104"/>
    </row>
    <row r="93" spans="1:13" s="85" customFormat="1" x14ac:dyDescent="0.25">
      <c r="A93" s="53"/>
      <c r="B93" s="54"/>
      <c r="C93" s="38"/>
      <c r="D93" s="38"/>
      <c r="E93" s="38"/>
      <c r="F93" s="60"/>
      <c r="G93" s="61"/>
      <c r="I93" s="104"/>
      <c r="J93" s="104"/>
      <c r="K93" s="104"/>
      <c r="L93" s="104"/>
      <c r="M93" s="104"/>
    </row>
    <row r="94" spans="1:13" s="85" customFormat="1" x14ac:dyDescent="0.25">
      <c r="A94" s="43"/>
      <c r="B94" s="57"/>
      <c r="C94" s="38"/>
      <c r="D94" s="38"/>
      <c r="E94" s="38"/>
      <c r="F94" s="58"/>
      <c r="G94" s="46"/>
      <c r="I94" s="104"/>
      <c r="J94" s="104"/>
      <c r="K94" s="104"/>
      <c r="L94" s="104"/>
      <c r="M94" s="104"/>
    </row>
    <row r="95" spans="1:13" s="85" customFormat="1" x14ac:dyDescent="0.25">
      <c r="A95" s="43"/>
      <c r="B95" s="54"/>
      <c r="C95" s="38"/>
      <c r="D95" s="38"/>
      <c r="E95" s="38"/>
      <c r="F95" s="49"/>
      <c r="G95" s="47"/>
      <c r="I95" s="104"/>
      <c r="J95" s="104"/>
      <c r="K95" s="104"/>
      <c r="L95" s="104"/>
      <c r="M95" s="104"/>
    </row>
    <row r="96" spans="1:13" s="85" customFormat="1" x14ac:dyDescent="0.25">
      <c r="A96" s="43"/>
      <c r="B96" s="63"/>
      <c r="C96" s="38"/>
      <c r="D96" s="38"/>
      <c r="E96" s="38"/>
      <c r="F96" s="58"/>
      <c r="G96" s="47"/>
      <c r="I96" s="104"/>
      <c r="J96" s="104"/>
      <c r="K96" s="104"/>
      <c r="L96" s="104"/>
      <c r="M96" s="104"/>
    </row>
    <row r="97" spans="1:13" s="85" customFormat="1" x14ac:dyDescent="0.25">
      <c r="A97" s="43"/>
      <c r="B97" s="54"/>
      <c r="C97" s="38"/>
      <c r="D97" s="38"/>
      <c r="E97" s="38"/>
      <c r="F97" s="60"/>
      <c r="G97" s="47"/>
      <c r="I97" s="104"/>
      <c r="J97" s="104"/>
      <c r="K97" s="104"/>
      <c r="L97" s="104"/>
      <c r="M97" s="104"/>
    </row>
    <row r="98" spans="1:13" s="85" customFormat="1" x14ac:dyDescent="0.25">
      <c r="A98" s="43"/>
      <c r="B98" s="54"/>
      <c r="C98" s="38"/>
      <c r="D98" s="38"/>
      <c r="E98" s="38"/>
      <c r="F98" s="60"/>
      <c r="G98" s="47"/>
      <c r="I98" s="104"/>
      <c r="J98" s="104"/>
      <c r="K98" s="104"/>
      <c r="L98" s="104"/>
      <c r="M98" s="104"/>
    </row>
    <row r="99" spans="1:13" s="85" customFormat="1" x14ac:dyDescent="0.25">
      <c r="A99" s="43"/>
      <c r="B99" s="54"/>
      <c r="C99" s="38"/>
      <c r="D99" s="38"/>
      <c r="E99" s="38"/>
      <c r="F99" s="60"/>
      <c r="G99" s="47"/>
      <c r="I99" s="104"/>
      <c r="J99" s="104"/>
      <c r="K99" s="104"/>
      <c r="L99" s="104"/>
      <c r="M99" s="104"/>
    </row>
    <row r="100" spans="1:13" s="85" customFormat="1" x14ac:dyDescent="0.25">
      <c r="A100" s="43"/>
      <c r="B100" s="57"/>
      <c r="C100" s="38"/>
      <c r="D100" s="38"/>
      <c r="E100" s="38"/>
      <c r="F100" s="58"/>
      <c r="G100" s="46"/>
      <c r="I100" s="104"/>
      <c r="J100" s="104"/>
      <c r="K100" s="104"/>
      <c r="L100" s="104"/>
      <c r="M100" s="104"/>
    </row>
    <row r="101" spans="1:13" s="85" customFormat="1" x14ac:dyDescent="0.25">
      <c r="A101" s="53"/>
      <c r="B101" s="47"/>
      <c r="C101" s="38"/>
      <c r="D101" s="38"/>
      <c r="E101" s="38"/>
      <c r="F101" s="49"/>
      <c r="G101" s="47"/>
      <c r="I101" s="104"/>
      <c r="J101" s="104"/>
      <c r="K101" s="104"/>
      <c r="L101" s="104"/>
      <c r="M101" s="104"/>
    </row>
    <row r="102" spans="1:13" s="85" customFormat="1" x14ac:dyDescent="0.25">
      <c r="A102" s="53"/>
      <c r="B102" s="54"/>
      <c r="C102" s="38"/>
      <c r="D102" s="38"/>
      <c r="E102" s="38"/>
      <c r="F102" s="49"/>
      <c r="G102" s="47"/>
      <c r="I102" s="104"/>
      <c r="J102" s="104"/>
      <c r="K102" s="104"/>
      <c r="L102" s="104"/>
      <c r="M102" s="104"/>
    </row>
    <row r="103" spans="1:13" s="85" customFormat="1" x14ac:dyDescent="0.25">
      <c r="A103" s="43"/>
      <c r="B103" s="54"/>
      <c r="C103" s="38"/>
      <c r="D103" s="38"/>
      <c r="E103" s="38"/>
      <c r="F103" s="49"/>
      <c r="G103" s="47"/>
      <c r="I103" s="104"/>
      <c r="J103" s="104"/>
      <c r="K103" s="104"/>
      <c r="L103" s="104"/>
      <c r="M103" s="104"/>
    </row>
    <row r="104" spans="1:13" s="85" customFormat="1" x14ac:dyDescent="0.25">
      <c r="A104" s="43"/>
      <c r="B104" s="54"/>
      <c r="C104" s="38"/>
      <c r="D104" s="38"/>
      <c r="E104" s="38"/>
      <c r="F104" s="49"/>
      <c r="G104" s="47"/>
      <c r="I104" s="104"/>
      <c r="J104" s="104"/>
      <c r="K104" s="104"/>
      <c r="L104" s="104"/>
      <c r="M104" s="104"/>
    </row>
    <row r="105" spans="1:13" s="85" customFormat="1" x14ac:dyDescent="0.25">
      <c r="A105" s="43"/>
      <c r="B105" s="54"/>
      <c r="C105" s="38"/>
      <c r="D105" s="38"/>
      <c r="E105" s="38"/>
      <c r="F105" s="49"/>
      <c r="G105" s="47"/>
      <c r="I105" s="104"/>
      <c r="J105" s="104"/>
      <c r="K105" s="104"/>
      <c r="L105" s="104"/>
      <c r="M105" s="104"/>
    </row>
    <row r="106" spans="1:13" s="85" customFormat="1" x14ac:dyDescent="0.25">
      <c r="A106" s="43"/>
      <c r="B106" s="54"/>
      <c r="C106" s="38"/>
      <c r="D106" s="38"/>
      <c r="E106" s="38"/>
      <c r="F106" s="49"/>
      <c r="G106" s="47"/>
      <c r="I106" s="104"/>
      <c r="J106" s="104"/>
      <c r="K106" s="104"/>
      <c r="L106" s="104"/>
      <c r="M106" s="104"/>
    </row>
    <row r="107" spans="1:13" s="85" customFormat="1" x14ac:dyDescent="0.25">
      <c r="A107" s="43"/>
      <c r="B107" s="54"/>
      <c r="C107" s="38"/>
      <c r="D107" s="38"/>
      <c r="E107" s="38"/>
      <c r="F107" s="49"/>
      <c r="G107" s="47"/>
      <c r="I107" s="104"/>
      <c r="J107" s="104"/>
      <c r="K107" s="104"/>
      <c r="L107" s="104"/>
      <c r="M107" s="104"/>
    </row>
    <row r="108" spans="1:13" s="85" customFormat="1" x14ac:dyDescent="0.25">
      <c r="A108" s="43"/>
      <c r="B108" s="64"/>
      <c r="C108" s="38"/>
      <c r="D108" s="38"/>
      <c r="E108" s="38"/>
      <c r="F108" s="58"/>
      <c r="G108" s="46"/>
      <c r="I108" s="104"/>
      <c r="J108" s="104"/>
      <c r="K108" s="104"/>
      <c r="L108" s="104"/>
      <c r="M108" s="104"/>
    </row>
    <row r="109" spans="1:13" s="85" customFormat="1" x14ac:dyDescent="0.25">
      <c r="A109" s="43"/>
      <c r="B109" s="54"/>
      <c r="C109" s="38"/>
      <c r="D109" s="38"/>
      <c r="E109" s="38"/>
      <c r="F109" s="49"/>
      <c r="G109" s="47"/>
      <c r="I109" s="104"/>
      <c r="J109" s="104"/>
      <c r="K109" s="104"/>
      <c r="L109" s="104"/>
      <c r="M109" s="104"/>
    </row>
    <row r="110" spans="1:13" s="85" customFormat="1" x14ac:dyDescent="0.25">
      <c r="A110" s="43"/>
      <c r="B110" s="54"/>
      <c r="C110" s="38"/>
      <c r="D110" s="38"/>
      <c r="E110" s="38"/>
      <c r="F110" s="49"/>
      <c r="G110" s="47"/>
      <c r="I110" s="104"/>
      <c r="J110" s="104"/>
      <c r="K110" s="104"/>
      <c r="L110" s="104"/>
      <c r="M110" s="104"/>
    </row>
    <row r="111" spans="1:13" s="85" customFormat="1" x14ac:dyDescent="0.25">
      <c r="A111" s="53"/>
      <c r="B111" s="54"/>
      <c r="C111" s="38"/>
      <c r="D111" s="38"/>
      <c r="E111" s="38"/>
      <c r="F111" s="49"/>
      <c r="G111" s="47"/>
      <c r="I111" s="104"/>
      <c r="J111" s="104"/>
      <c r="K111" s="104"/>
      <c r="L111" s="104"/>
      <c r="M111" s="104"/>
    </row>
    <row r="112" spans="1:13" s="85" customFormat="1" x14ac:dyDescent="0.25">
      <c r="A112" s="53"/>
      <c r="B112" s="54"/>
      <c r="C112" s="38"/>
      <c r="D112" s="38"/>
      <c r="E112" s="38"/>
      <c r="F112" s="49"/>
      <c r="G112" s="47"/>
      <c r="I112" s="104"/>
      <c r="J112" s="104"/>
      <c r="K112" s="104"/>
      <c r="L112" s="104"/>
      <c r="M112" s="104"/>
    </row>
    <row r="113" spans="1:13" s="85" customFormat="1" x14ac:dyDescent="0.25">
      <c r="A113" s="65"/>
      <c r="B113" s="54"/>
      <c r="C113" s="38"/>
      <c r="D113" s="38"/>
      <c r="E113" s="38"/>
      <c r="F113" s="49"/>
      <c r="G113" s="47"/>
      <c r="I113" s="104"/>
      <c r="J113" s="104"/>
      <c r="K113" s="104"/>
      <c r="L113" s="104"/>
      <c r="M113" s="104"/>
    </row>
    <row r="114" spans="1:13" s="85" customFormat="1" x14ac:dyDescent="0.25">
      <c r="A114" s="53"/>
      <c r="B114" s="66"/>
      <c r="C114" s="38"/>
      <c r="D114" s="38"/>
      <c r="E114" s="38"/>
      <c r="F114" s="60"/>
      <c r="G114" s="47"/>
      <c r="I114" s="104"/>
      <c r="J114" s="104"/>
      <c r="K114" s="104"/>
      <c r="L114" s="104"/>
      <c r="M114" s="104"/>
    </row>
    <row r="115" spans="1:13" s="85" customFormat="1" x14ac:dyDescent="0.25">
      <c r="A115" s="53"/>
      <c r="B115" s="66"/>
      <c r="C115" s="38"/>
      <c r="D115" s="38"/>
      <c r="E115" s="38"/>
      <c r="F115" s="60"/>
      <c r="G115" s="61"/>
      <c r="I115" s="104"/>
      <c r="J115" s="104"/>
      <c r="K115" s="104"/>
      <c r="L115" s="104"/>
      <c r="M115" s="104"/>
    </row>
    <row r="116" spans="1:13" s="85" customFormat="1" x14ac:dyDescent="0.25">
      <c r="A116" s="43"/>
      <c r="B116" s="54"/>
      <c r="C116" s="38"/>
      <c r="D116" s="38"/>
      <c r="E116" s="38"/>
      <c r="F116" s="60"/>
      <c r="G116" s="61"/>
      <c r="I116" s="104"/>
      <c r="J116" s="104"/>
      <c r="K116" s="104"/>
      <c r="L116" s="104"/>
      <c r="M116" s="104"/>
    </row>
    <row r="117" spans="1:13" s="85" customFormat="1" x14ac:dyDescent="0.25">
      <c r="A117" s="43"/>
      <c r="B117" s="54"/>
      <c r="C117" s="38"/>
      <c r="D117" s="38"/>
      <c r="E117" s="38"/>
      <c r="F117" s="49"/>
      <c r="G117" s="47"/>
      <c r="I117" s="104"/>
      <c r="J117" s="104"/>
      <c r="K117" s="104"/>
      <c r="L117" s="104"/>
      <c r="M117" s="104"/>
    </row>
    <row r="118" spans="1:13" s="85" customFormat="1" x14ac:dyDescent="0.25">
      <c r="A118" s="43"/>
      <c r="B118" s="64"/>
      <c r="C118" s="38"/>
      <c r="D118" s="38"/>
      <c r="E118" s="38"/>
      <c r="F118" s="58"/>
      <c r="G118" s="46"/>
      <c r="I118" s="104"/>
      <c r="J118" s="104"/>
      <c r="K118" s="104"/>
      <c r="L118" s="104"/>
      <c r="M118" s="104"/>
    </row>
    <row r="119" spans="1:13" s="85" customFormat="1" x14ac:dyDescent="0.25">
      <c r="A119" s="43"/>
      <c r="B119" s="54"/>
      <c r="C119" s="38"/>
      <c r="D119" s="38"/>
      <c r="E119" s="38"/>
      <c r="F119" s="60"/>
      <c r="G119" s="61"/>
      <c r="I119" s="104"/>
      <c r="J119" s="104"/>
      <c r="K119" s="104"/>
      <c r="L119" s="104"/>
      <c r="M119" s="104"/>
    </row>
    <row r="120" spans="1:13" s="85" customFormat="1" x14ac:dyDescent="0.25">
      <c r="A120" s="53"/>
      <c r="B120" s="54"/>
      <c r="C120" s="38"/>
      <c r="D120" s="38"/>
      <c r="E120" s="38"/>
      <c r="F120" s="49"/>
      <c r="G120" s="47"/>
      <c r="I120" s="104"/>
      <c r="J120" s="104"/>
      <c r="K120" s="104"/>
      <c r="L120" s="104"/>
      <c r="M120" s="104"/>
    </row>
    <row r="121" spans="1:13" s="85" customFormat="1" x14ac:dyDescent="0.25">
      <c r="A121" s="43"/>
      <c r="B121" s="44"/>
      <c r="C121" s="38"/>
      <c r="D121" s="38"/>
      <c r="E121" s="38"/>
      <c r="F121" s="67"/>
      <c r="G121" s="46"/>
      <c r="I121" s="104"/>
      <c r="J121" s="104"/>
      <c r="K121" s="104"/>
      <c r="L121" s="104"/>
      <c r="M121" s="104"/>
    </row>
    <row r="122" spans="1:13" s="85" customFormat="1" x14ac:dyDescent="0.25">
      <c r="A122" s="43"/>
      <c r="B122" s="54"/>
      <c r="C122" s="38"/>
      <c r="D122" s="38"/>
      <c r="E122" s="38"/>
      <c r="F122" s="49"/>
      <c r="G122" s="47"/>
      <c r="I122" s="104"/>
      <c r="J122" s="104"/>
      <c r="K122" s="104"/>
      <c r="L122" s="104"/>
      <c r="M122" s="104"/>
    </row>
    <row r="123" spans="1:13" s="85" customFormat="1" x14ac:dyDescent="0.25">
      <c r="A123" s="43"/>
      <c r="B123" s="50"/>
      <c r="C123" s="38"/>
      <c r="D123" s="38"/>
      <c r="E123" s="38"/>
      <c r="F123" s="49"/>
      <c r="G123" s="47"/>
      <c r="I123" s="104"/>
      <c r="J123" s="104"/>
      <c r="K123" s="104"/>
      <c r="L123" s="104"/>
      <c r="M123" s="104"/>
    </row>
    <row r="124" spans="1:13" s="85" customFormat="1" x14ac:dyDescent="0.25">
      <c r="A124" s="43"/>
      <c r="B124" s="50"/>
      <c r="C124" s="38"/>
      <c r="D124" s="38"/>
      <c r="E124" s="38"/>
      <c r="F124" s="49"/>
      <c r="G124" s="47"/>
      <c r="I124" s="104"/>
      <c r="J124" s="104"/>
      <c r="K124" s="104"/>
      <c r="L124" s="104"/>
      <c r="M124" s="104"/>
    </row>
    <row r="125" spans="1:13" s="85" customFormat="1" x14ac:dyDescent="0.25">
      <c r="A125" s="43"/>
      <c r="B125" s="50"/>
      <c r="C125" s="38"/>
      <c r="D125" s="38"/>
      <c r="E125" s="38"/>
      <c r="F125" s="49"/>
      <c r="G125" s="47"/>
      <c r="I125" s="104"/>
      <c r="J125" s="104"/>
      <c r="K125" s="104"/>
      <c r="L125" s="104"/>
      <c r="M125" s="104"/>
    </row>
    <row r="126" spans="1:13" s="85" customFormat="1" x14ac:dyDescent="0.25">
      <c r="A126" s="43"/>
      <c r="B126" s="54"/>
      <c r="C126" s="38"/>
      <c r="D126" s="38"/>
      <c r="E126" s="38"/>
      <c r="F126" s="49"/>
      <c r="G126" s="47"/>
      <c r="I126" s="104"/>
      <c r="J126" s="104"/>
      <c r="K126" s="104"/>
      <c r="L126" s="104"/>
      <c r="M126" s="104"/>
    </row>
    <row r="127" spans="1:13" s="85" customFormat="1" x14ac:dyDescent="0.25">
      <c r="A127" s="43"/>
      <c r="B127" s="50"/>
      <c r="C127" s="38"/>
      <c r="D127" s="38"/>
      <c r="E127" s="38"/>
      <c r="F127" s="49"/>
      <c r="G127" s="47"/>
      <c r="I127" s="104"/>
      <c r="J127" s="104"/>
      <c r="K127" s="104"/>
      <c r="L127" s="104"/>
      <c r="M127" s="104"/>
    </row>
    <row r="128" spans="1:13" s="85" customFormat="1" x14ac:dyDescent="0.25">
      <c r="A128" s="43"/>
      <c r="B128" s="50"/>
      <c r="C128" s="38"/>
      <c r="D128" s="38"/>
      <c r="E128" s="38"/>
      <c r="F128" s="49"/>
      <c r="G128" s="47"/>
      <c r="I128" s="104"/>
      <c r="J128" s="104"/>
      <c r="K128" s="104"/>
      <c r="L128" s="104"/>
      <c r="M128" s="104"/>
    </row>
    <row r="129" spans="1:13" s="85" customFormat="1" x14ac:dyDescent="0.25">
      <c r="A129" s="43"/>
      <c r="B129" s="50"/>
      <c r="C129" s="38"/>
      <c r="D129" s="38"/>
      <c r="E129" s="38"/>
      <c r="F129" s="49"/>
      <c r="G129" s="47"/>
      <c r="I129" s="104"/>
      <c r="J129" s="104"/>
      <c r="K129" s="104"/>
      <c r="L129" s="104"/>
      <c r="M129" s="104"/>
    </row>
    <row r="130" spans="1:13" s="85" customFormat="1" x14ac:dyDescent="0.25">
      <c r="A130" s="43"/>
      <c r="B130" s="50"/>
      <c r="C130" s="38"/>
      <c r="D130" s="38"/>
      <c r="E130" s="38"/>
      <c r="F130" s="49"/>
      <c r="G130" s="47"/>
      <c r="I130" s="104"/>
      <c r="J130" s="104"/>
      <c r="K130" s="104"/>
      <c r="L130" s="104"/>
      <c r="M130" s="104"/>
    </row>
    <row r="131" spans="1:13" s="85" customFormat="1" x14ac:dyDescent="0.25">
      <c r="A131" s="43"/>
      <c r="B131" s="54"/>
      <c r="C131" s="38"/>
      <c r="D131" s="38"/>
      <c r="E131" s="38"/>
      <c r="F131" s="49"/>
      <c r="G131" s="47"/>
      <c r="I131" s="104"/>
      <c r="J131" s="104"/>
      <c r="K131" s="104"/>
      <c r="L131" s="104"/>
      <c r="M131" s="104"/>
    </row>
    <row r="132" spans="1:13" s="85" customFormat="1" x14ac:dyDescent="0.25">
      <c r="A132" s="53"/>
      <c r="B132" s="54"/>
      <c r="C132" s="38"/>
      <c r="D132" s="38"/>
      <c r="E132" s="38"/>
      <c r="F132" s="49"/>
      <c r="G132" s="47"/>
      <c r="I132" s="104"/>
      <c r="J132" s="104"/>
      <c r="K132" s="104"/>
      <c r="L132" s="104"/>
      <c r="M132" s="104"/>
    </row>
    <row r="133" spans="1:13" s="85" customFormat="1" x14ac:dyDescent="0.25">
      <c r="A133" s="43"/>
      <c r="B133" s="68"/>
      <c r="C133" s="38"/>
      <c r="D133" s="38"/>
      <c r="E133" s="38"/>
      <c r="F133" s="67"/>
      <c r="G133" s="47"/>
      <c r="I133" s="104"/>
      <c r="J133" s="104"/>
      <c r="K133" s="104"/>
      <c r="L133" s="104"/>
      <c r="M133" s="104"/>
    </row>
    <row r="134" spans="1:13" s="85" customFormat="1" x14ac:dyDescent="0.25">
      <c r="A134" s="43"/>
      <c r="B134" s="63"/>
      <c r="C134" s="38"/>
      <c r="D134" s="38"/>
      <c r="E134" s="38"/>
      <c r="F134" s="58"/>
      <c r="G134" s="47"/>
      <c r="I134" s="104"/>
      <c r="J134" s="104"/>
      <c r="K134" s="104"/>
      <c r="L134" s="104"/>
      <c r="M134" s="104"/>
    </row>
    <row r="135" spans="1:13" s="85" customFormat="1" x14ac:dyDescent="0.25">
      <c r="A135" s="43"/>
      <c r="B135" s="54"/>
      <c r="C135" s="38"/>
      <c r="D135" s="38"/>
      <c r="E135" s="38"/>
      <c r="F135" s="49"/>
      <c r="G135" s="47"/>
      <c r="I135" s="104"/>
      <c r="J135" s="104"/>
      <c r="K135" s="104"/>
      <c r="L135" s="104"/>
      <c r="M135" s="104"/>
    </row>
    <row r="136" spans="1:13" s="85" customFormat="1" x14ac:dyDescent="0.25">
      <c r="A136" s="65"/>
      <c r="B136" s="50"/>
      <c r="C136" s="38"/>
      <c r="D136" s="38"/>
      <c r="E136" s="38"/>
      <c r="F136" s="49"/>
      <c r="G136" s="47"/>
      <c r="I136" s="104"/>
      <c r="J136" s="104"/>
      <c r="K136" s="104"/>
      <c r="L136" s="104"/>
      <c r="M136" s="104"/>
    </row>
    <row r="137" spans="1:13" s="85" customFormat="1" x14ac:dyDescent="0.25">
      <c r="A137" s="65"/>
      <c r="B137" s="50"/>
      <c r="C137" s="38"/>
      <c r="D137" s="38"/>
      <c r="E137" s="38"/>
      <c r="F137" s="49"/>
      <c r="G137" s="47"/>
      <c r="I137" s="104"/>
      <c r="J137" s="104"/>
      <c r="K137" s="104"/>
      <c r="L137" s="104"/>
      <c r="M137" s="104"/>
    </row>
    <row r="138" spans="1:13" s="85" customFormat="1" x14ac:dyDescent="0.25">
      <c r="A138" s="43"/>
      <c r="B138" s="54"/>
      <c r="C138" s="38"/>
      <c r="D138" s="38"/>
      <c r="E138" s="38"/>
      <c r="F138" s="49"/>
      <c r="G138" s="47"/>
      <c r="I138" s="104"/>
      <c r="J138" s="104"/>
      <c r="K138" s="104"/>
      <c r="L138" s="104"/>
      <c r="M138" s="104"/>
    </row>
    <row r="139" spans="1:13" s="85" customFormat="1" x14ac:dyDescent="0.25">
      <c r="A139" s="53"/>
      <c r="B139" s="69"/>
      <c r="C139" s="69"/>
      <c r="D139" s="69"/>
      <c r="E139" s="69"/>
      <c r="F139" s="67"/>
      <c r="G139" s="70"/>
      <c r="I139" s="104"/>
      <c r="J139" s="104"/>
      <c r="K139" s="104"/>
      <c r="L139" s="104"/>
      <c r="M139" s="104"/>
    </row>
    <row r="140" spans="1:13" s="85" customFormat="1" x14ac:dyDescent="0.25">
      <c r="A140" s="43"/>
      <c r="B140" s="71"/>
      <c r="C140" s="38"/>
      <c r="D140" s="38"/>
      <c r="E140" s="38"/>
      <c r="F140" s="67"/>
      <c r="G140" s="70"/>
      <c r="I140" s="104"/>
      <c r="J140" s="104"/>
      <c r="K140" s="104"/>
      <c r="L140" s="104"/>
      <c r="M140" s="104"/>
    </row>
    <row r="141" spans="1:13" s="85" customFormat="1" x14ac:dyDescent="0.25">
      <c r="A141" s="39"/>
      <c r="B141" s="39"/>
      <c r="C141" s="39"/>
      <c r="D141" s="39"/>
      <c r="E141" s="39"/>
      <c r="F141" s="39"/>
      <c r="G141" s="39"/>
      <c r="I141" s="104"/>
      <c r="J141" s="104"/>
      <c r="K141" s="104"/>
      <c r="L141" s="104"/>
      <c r="M141" s="104"/>
    </row>
    <row r="142" spans="1:13" s="85" customFormat="1" x14ac:dyDescent="0.25">
      <c r="A142" s="39"/>
      <c r="B142" s="72"/>
      <c r="C142" s="38"/>
      <c r="D142" s="38"/>
      <c r="E142" s="38"/>
      <c r="F142" s="73"/>
      <c r="G142" s="39"/>
      <c r="I142" s="104"/>
      <c r="J142" s="104"/>
      <c r="K142" s="104"/>
      <c r="L142" s="104"/>
      <c r="M142" s="104"/>
    </row>
    <row r="143" spans="1:13" s="85" customFormat="1" x14ac:dyDescent="0.25">
      <c r="A143" s="74"/>
      <c r="B143" s="72"/>
      <c r="C143" s="38"/>
      <c r="D143" s="38"/>
      <c r="E143" s="38"/>
      <c r="F143" s="39"/>
      <c r="G143" s="70"/>
      <c r="I143" s="104"/>
      <c r="J143" s="104"/>
      <c r="K143" s="104"/>
      <c r="L143" s="104"/>
      <c r="M143" s="104"/>
    </row>
    <row r="144" spans="1:13" s="85" customFormat="1" x14ac:dyDescent="0.25">
      <c r="A144" s="39"/>
      <c r="B144" s="39"/>
      <c r="C144" s="38"/>
      <c r="D144" s="38"/>
      <c r="E144" s="38"/>
      <c r="F144" s="39"/>
      <c r="G144" s="39"/>
      <c r="I144" s="104"/>
      <c r="J144" s="104"/>
      <c r="K144" s="104"/>
      <c r="L144" s="104"/>
      <c r="M144" s="104"/>
    </row>
    <row r="145" spans="1:13" s="85" customFormat="1" x14ac:dyDescent="0.25">
      <c r="A145" s="39"/>
      <c r="B145" s="75"/>
      <c r="C145" s="38"/>
      <c r="D145" s="38"/>
      <c r="E145" s="38"/>
      <c r="F145" s="76"/>
      <c r="G145" s="77"/>
      <c r="I145" s="104"/>
      <c r="J145" s="104"/>
      <c r="K145" s="104"/>
      <c r="L145" s="104"/>
      <c r="M145" s="104"/>
    </row>
    <row r="146" spans="1:13" s="85" customFormat="1" x14ac:dyDescent="0.25">
      <c r="A146" s="39"/>
      <c r="B146" s="74"/>
      <c r="C146" s="38"/>
      <c r="D146" s="38"/>
      <c r="E146" s="38"/>
      <c r="F146" s="74"/>
      <c r="G146" s="77"/>
      <c r="I146" s="104"/>
      <c r="J146" s="104"/>
      <c r="K146" s="104"/>
      <c r="L146" s="104"/>
      <c r="M146" s="104"/>
    </row>
    <row r="147" spans="1:13" s="85" customFormat="1" x14ac:dyDescent="0.25">
      <c r="A147" s="39"/>
      <c r="B147" s="78"/>
      <c r="C147" s="38"/>
      <c r="D147" s="38"/>
      <c r="E147" s="38"/>
      <c r="F147" s="60"/>
      <c r="G147" s="77"/>
      <c r="I147" s="104"/>
      <c r="J147" s="104"/>
      <c r="K147" s="104"/>
      <c r="L147" s="104"/>
      <c r="M147" s="104"/>
    </row>
    <row r="148" spans="1:13" s="85" customFormat="1" x14ac:dyDescent="0.25">
      <c r="A148" s="79"/>
      <c r="B148" s="79"/>
      <c r="C148" s="79"/>
      <c r="D148" s="79"/>
      <c r="E148" s="79"/>
      <c r="F148" s="79"/>
      <c r="G148" s="79"/>
      <c r="I148" s="104"/>
      <c r="J148" s="104"/>
      <c r="K148" s="104"/>
      <c r="L148" s="104"/>
      <c r="M148" s="104"/>
    </row>
  </sheetData>
  <mergeCells count="3">
    <mergeCell ref="B3:C3"/>
    <mergeCell ref="A1:G1"/>
    <mergeCell ref="A72:G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Tableau 1</vt:lpstr>
      <vt:lpstr>Graphique 1</vt:lpstr>
      <vt:lpstr>Graphique 2</vt:lpstr>
      <vt:lpstr>Tableau détaillé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Séverine Mayo-Simbsler</dc:creator>
  <cp:lastModifiedBy>TYPHAINE AUNAY</cp:lastModifiedBy>
  <dcterms:created xsi:type="dcterms:W3CDTF">2021-08-29T11:44:32Z</dcterms:created>
  <dcterms:modified xsi:type="dcterms:W3CDTF">2026-06-19T13:57:07Z</dcterms:modified>
</cp:coreProperties>
</file>