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Administration\site internet du ministère MESR\page 81721 données\pour mise en ligne juillet 2026\Travaux\ta\"/>
    </mc:Choice>
  </mc:AlternateContent>
  <xr:revisionPtr revIDLastSave="0" documentId="13_ncr:1_{E3BAD599-3171-4965-960F-9B2C3AF7874E}" xr6:coauthVersionLast="47" xr6:coauthVersionMax="47" xr10:uidLastSave="{00000000-0000-0000-0000-000000000000}"/>
  <bookViews>
    <workbookView xWindow="-54120" yWindow="-120" windowWidth="29040" windowHeight="15720" xr2:uid="{00000000-000D-0000-FFFF-FFFF00000000}"/>
  </bookViews>
  <sheets>
    <sheet name="2009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4" i="1" l="1"/>
  <c r="BA4" i="1"/>
  <c r="AZ5" i="1"/>
  <c r="BA5" i="1"/>
  <c r="AZ6" i="1"/>
  <c r="BA6" i="1"/>
  <c r="AZ7" i="1"/>
  <c r="BA7" i="1"/>
  <c r="AZ8" i="1"/>
  <c r="BA8" i="1"/>
  <c r="AZ9" i="1"/>
  <c r="BA9" i="1"/>
  <c r="AZ10" i="1"/>
  <c r="BA10" i="1"/>
  <c r="AZ11" i="1"/>
  <c r="BA11" i="1"/>
  <c r="AZ12" i="1"/>
  <c r="BA12" i="1"/>
  <c r="AZ13" i="1"/>
  <c r="BA13" i="1"/>
</calcChain>
</file>

<file path=xl/sharedStrings.xml><?xml version="1.0" encoding="utf-8"?>
<sst xmlns="http://schemas.openxmlformats.org/spreadsheetml/2006/main" count="153" uniqueCount="44">
  <si>
    <t>2009 (1)</t>
  </si>
  <si>
    <t>2010 (2)</t>
  </si>
  <si>
    <t>2013 en %</t>
  </si>
  <si>
    <t>2014  (3)</t>
  </si>
  <si>
    <t>2014 en %</t>
  </si>
  <si>
    <t>2015 en %</t>
  </si>
  <si>
    <t>2016  (4)</t>
  </si>
  <si>
    <t>2016 en %</t>
  </si>
  <si>
    <t>2017 en %</t>
  </si>
  <si>
    <t>2018 en %</t>
  </si>
  <si>
    <t>2019 en %</t>
  </si>
  <si>
    <t>2020 (5)</t>
  </si>
  <si>
    <t>2020 en %</t>
  </si>
  <si>
    <t>2021 en %</t>
  </si>
  <si>
    <t>2022 (6)</t>
  </si>
  <si>
    <t>2022 en %</t>
  </si>
  <si>
    <t>(En millions d'euros)</t>
  </si>
  <si>
    <t>Dépenses</t>
  </si>
  <si>
    <t>intérieures</t>
  </si>
  <si>
    <t>extérieures</t>
  </si>
  <si>
    <t>État</t>
  </si>
  <si>
    <t>EPST/hors CNRS</t>
  </si>
  <si>
    <t>EPIC</t>
  </si>
  <si>
    <t>Services ministériels et autres établissements publics</t>
  </si>
  <si>
    <t>CNRS</t>
  </si>
  <si>
    <t>Enseignement supérieur</t>
  </si>
  <si>
    <t>Établissements d'enseignement supérieur hors MESR</t>
  </si>
  <si>
    <t>Universités et établissements d'enseignement supérieur et de recherche</t>
  </si>
  <si>
    <t>Associations</t>
  </si>
  <si>
    <t>TOTAL FRANCE</t>
  </si>
  <si>
    <t>(1) Données 2009 révisées à méthode comparable à 2010.</t>
  </si>
  <si>
    <t xml:space="preserve">(2) En 2010, l'évaluation de la dépense de recherche des administrations a été modifiée. Les dépenses de R&amp;D des ministères et de certains organismes publics ont fait l'objet d'une nouvelle méthode d'évaluation qui conduit à distinguer leur activité de financeur. Cela implique une révision à la baise de la DIRD d'environ 1 Md€. Les données 2009 ont été recalculées afin de pouvoir être comparées à celles de 2010. </t>
  </si>
  <si>
    <t>(3) La rupture de série en 2014 est due, pour les CHU , à une meilleure prise en compte des personnels effectuant des travaux de R&amp;D au sein de ces établissements.</t>
  </si>
  <si>
    <t>(4) En 2014-2015, la quasi-totalité des universités sont passées aux RCE (Responsabilités compétences élargies). À partir de 2015, l'estimation de leurs dépenses de recherche s'effectue à partir de l’enquête annuelle sur les moyens consacrés à la R&amp;D et non à partir des données budgétaires et fichiers administratifs, comme c'était le cas auparavant.</t>
  </si>
  <si>
    <t xml:space="preserve">De ce fait, les dépenses de R&amp;D des universités et établissements d'enseignement supérieur sous contrat MESR ont été revues à la baisse en 2015, à hauteur de 0,8 Md€. </t>
  </si>
  <si>
    <t>(5) rupture de série entre 2019 et 2020 : changement méthodologique  sur la partie échantillonnée de l'enquête auprès des Institutions sans but lucratif</t>
  </si>
  <si>
    <t>(6) Rupture de série : modification de la comptabilisation des subventions aux TGIR par le CNRS, amélioration méthodologique du traitement de la non-réponse et élargissement du champ couvert (principalement des écoles hors tutelle du MESR). Les évolutions de la DIRDA entre 2021 et 2022 intègrent ces améliorations.</t>
  </si>
  <si>
    <t>2023 en %</t>
  </si>
  <si>
    <t>2023 (7)</t>
  </si>
  <si>
    <t>2024 en %</t>
  </si>
  <si>
    <t>2024 (8)</t>
  </si>
  <si>
    <t>(8) Les dépenses de R&amp;D INSERM(appartenant aux EPST/hors CNRS) 2024 ont été estimées.</t>
  </si>
  <si>
    <t xml:space="preserve">(7) En 2026, les données du millésime 2023 du secteur des administrations ont été modifiées suite à des corrections de leur réponse par certains organismes et à la correction d’une erreur de traitement. </t>
  </si>
  <si>
    <t>Source : MESRE-SIES, Enquête sur les moyens consacrés à la R&amp;D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</si>
</sst>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left" indent="1"/>
    </xf>
    <xf numFmtId="3" fontId="3" fillId="4" borderId="0" xfId="0" applyNumberFormat="1" applyFont="1" applyFill="1"/>
    <xf numFmtId="0" fontId="3" fillId="4" borderId="1" xfId="0" applyFont="1" applyFill="1" applyBorder="1"/>
    <xf numFmtId="0" fontId="3" fillId="4" borderId="0" xfId="0" applyFont="1" applyFill="1"/>
    <xf numFmtId="1" fontId="3" fillId="4" borderId="1" xfId="0" applyNumberFormat="1" applyFont="1" applyFill="1" applyBorder="1"/>
    <xf numFmtId="3" fontId="3" fillId="4" borderId="1" xfId="0" applyNumberFormat="1" applyFont="1" applyFill="1" applyBorder="1"/>
    <xf numFmtId="1" fontId="2" fillId="3" borderId="1" xfId="0" applyNumberFormat="1" applyFont="1" applyFill="1" applyBorder="1" applyAlignment="1">
      <alignment horizontal="right"/>
    </xf>
    <xf numFmtId="0" fontId="1" fillId="2" borderId="0" xfId="0" applyFont="1" applyFill="1"/>
    <xf numFmtId="3" fontId="1" fillId="2" borderId="0" xfId="0" applyNumberFormat="1" applyFont="1" applyFill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3"/>
  <sheetViews>
    <sheetView tabSelected="1" workbookViewId="0">
      <pane xSplit="1" ySplit="3" topLeftCell="AO4" activePane="bottomRight" state="frozen"/>
      <selection pane="topRight" activeCell="B1" sqref="B1"/>
      <selection pane="bottomLeft" activeCell="A4" sqref="A4"/>
      <selection pane="bottomRight" activeCell="BE5" sqref="BE5:BE8"/>
    </sheetView>
  </sheetViews>
  <sheetFormatPr baseColWidth="10" defaultRowHeight="14.4" x14ac:dyDescent="0.3"/>
  <sheetData>
    <row r="1" spans="1:57" x14ac:dyDescent="0.3">
      <c r="A1" s="1"/>
      <c r="B1" s="2" t="s">
        <v>0</v>
      </c>
      <c r="C1" s="3"/>
      <c r="D1" s="2" t="s">
        <v>1</v>
      </c>
      <c r="E1" s="3"/>
      <c r="F1" s="2">
        <v>2011</v>
      </c>
      <c r="G1" s="3"/>
      <c r="H1" s="2">
        <v>2012</v>
      </c>
      <c r="I1" s="3"/>
      <c r="J1" s="2">
        <v>2013</v>
      </c>
      <c r="K1" s="3"/>
      <c r="L1" s="2" t="s">
        <v>2</v>
      </c>
      <c r="M1" s="3"/>
      <c r="N1" s="1" t="s">
        <v>3</v>
      </c>
      <c r="O1" s="3"/>
      <c r="P1" s="2" t="s">
        <v>4</v>
      </c>
      <c r="Q1" s="3"/>
      <c r="R1" s="1">
        <v>2015</v>
      </c>
      <c r="S1" s="3"/>
      <c r="T1" s="2" t="s">
        <v>5</v>
      </c>
      <c r="U1" s="3"/>
      <c r="V1" s="1" t="s">
        <v>6</v>
      </c>
      <c r="W1" s="3"/>
      <c r="X1" s="2" t="s">
        <v>7</v>
      </c>
      <c r="Y1" s="3"/>
      <c r="Z1" s="1">
        <v>2017</v>
      </c>
      <c r="AA1" s="3"/>
      <c r="AB1" s="2" t="s">
        <v>8</v>
      </c>
      <c r="AC1" s="3"/>
      <c r="AD1" s="1">
        <v>2018</v>
      </c>
      <c r="AE1" s="3"/>
      <c r="AF1" s="2" t="s">
        <v>9</v>
      </c>
      <c r="AG1" s="3"/>
      <c r="AH1" s="1">
        <v>2019</v>
      </c>
      <c r="AI1" s="3"/>
      <c r="AJ1" s="2" t="s">
        <v>10</v>
      </c>
      <c r="AK1" s="3"/>
      <c r="AL1" s="2" t="s">
        <v>11</v>
      </c>
      <c r="AM1" s="3"/>
      <c r="AN1" s="2" t="s">
        <v>12</v>
      </c>
      <c r="AO1" s="3"/>
      <c r="AP1" s="2">
        <v>2021</v>
      </c>
      <c r="AQ1" s="3"/>
      <c r="AR1" s="2" t="s">
        <v>13</v>
      </c>
      <c r="AS1" s="3"/>
      <c r="AT1" s="2" t="s">
        <v>14</v>
      </c>
      <c r="AU1" s="3"/>
      <c r="AV1" s="2" t="s">
        <v>15</v>
      </c>
      <c r="AW1" s="3"/>
      <c r="AX1" s="2" t="s">
        <v>38</v>
      </c>
      <c r="AY1" s="3"/>
      <c r="AZ1" s="2" t="s">
        <v>37</v>
      </c>
      <c r="BA1" s="3"/>
      <c r="BB1" s="2" t="s">
        <v>40</v>
      </c>
      <c r="BC1" s="3"/>
      <c r="BD1" s="2" t="s">
        <v>39</v>
      </c>
      <c r="BE1" s="3"/>
    </row>
    <row r="2" spans="1:57" x14ac:dyDescent="0.3">
      <c r="A2" s="1" t="s">
        <v>16</v>
      </c>
      <c r="B2" s="1" t="s">
        <v>17</v>
      </c>
      <c r="C2" s="3" t="s">
        <v>17</v>
      </c>
      <c r="D2" s="1" t="s">
        <v>17</v>
      </c>
      <c r="E2" s="3" t="s">
        <v>17</v>
      </c>
      <c r="F2" s="1" t="s">
        <v>17</v>
      </c>
      <c r="G2" s="3" t="s">
        <v>17</v>
      </c>
      <c r="H2" s="1" t="s">
        <v>17</v>
      </c>
      <c r="I2" s="3" t="s">
        <v>17</v>
      </c>
      <c r="J2" s="1" t="s">
        <v>17</v>
      </c>
      <c r="K2" s="3" t="s">
        <v>17</v>
      </c>
      <c r="L2" s="1" t="s">
        <v>17</v>
      </c>
      <c r="M2" s="3" t="s">
        <v>17</v>
      </c>
      <c r="N2" s="1" t="s">
        <v>17</v>
      </c>
      <c r="O2" s="3" t="s">
        <v>17</v>
      </c>
      <c r="P2" s="1" t="s">
        <v>17</v>
      </c>
      <c r="Q2" s="3" t="s">
        <v>17</v>
      </c>
      <c r="R2" s="1" t="s">
        <v>17</v>
      </c>
      <c r="S2" s="3" t="s">
        <v>17</v>
      </c>
      <c r="T2" s="1" t="s">
        <v>17</v>
      </c>
      <c r="U2" s="3" t="s">
        <v>17</v>
      </c>
      <c r="V2" s="1" t="s">
        <v>17</v>
      </c>
      <c r="W2" s="3" t="s">
        <v>17</v>
      </c>
      <c r="X2" s="1" t="s">
        <v>17</v>
      </c>
      <c r="Y2" s="3" t="s">
        <v>17</v>
      </c>
      <c r="Z2" s="1" t="s">
        <v>17</v>
      </c>
      <c r="AA2" s="3" t="s">
        <v>17</v>
      </c>
      <c r="AB2" s="1" t="s">
        <v>17</v>
      </c>
      <c r="AC2" s="3" t="s">
        <v>17</v>
      </c>
      <c r="AD2" s="1" t="s">
        <v>17</v>
      </c>
      <c r="AE2" s="3" t="s">
        <v>17</v>
      </c>
      <c r="AF2" s="1" t="s">
        <v>17</v>
      </c>
      <c r="AG2" s="3" t="s">
        <v>17</v>
      </c>
      <c r="AH2" s="1" t="s">
        <v>17</v>
      </c>
      <c r="AI2" s="3" t="s">
        <v>17</v>
      </c>
      <c r="AJ2" s="1" t="s">
        <v>17</v>
      </c>
      <c r="AK2" s="3" t="s">
        <v>17</v>
      </c>
      <c r="AL2" s="1" t="s">
        <v>17</v>
      </c>
      <c r="AM2" s="3" t="s">
        <v>17</v>
      </c>
      <c r="AN2" s="1" t="s">
        <v>17</v>
      </c>
      <c r="AO2" s="3" t="s">
        <v>17</v>
      </c>
      <c r="AP2" s="1" t="s">
        <v>17</v>
      </c>
      <c r="AQ2" s="3" t="s">
        <v>17</v>
      </c>
      <c r="AR2" s="1" t="s">
        <v>17</v>
      </c>
      <c r="AS2" s="3" t="s">
        <v>17</v>
      </c>
      <c r="AT2" s="1" t="s">
        <v>17</v>
      </c>
      <c r="AU2" s="3" t="s">
        <v>17</v>
      </c>
      <c r="AV2" s="1" t="s">
        <v>17</v>
      </c>
      <c r="AW2" s="3" t="s">
        <v>17</v>
      </c>
      <c r="AX2" s="1" t="s">
        <v>17</v>
      </c>
      <c r="AY2" s="3" t="s">
        <v>17</v>
      </c>
      <c r="AZ2" s="1" t="s">
        <v>17</v>
      </c>
      <c r="BA2" s="3" t="s">
        <v>17</v>
      </c>
      <c r="BB2" s="1" t="s">
        <v>17</v>
      </c>
      <c r="BC2" s="3" t="s">
        <v>17</v>
      </c>
      <c r="BD2" s="1" t="s">
        <v>17</v>
      </c>
      <c r="BE2" s="3" t="s">
        <v>17</v>
      </c>
    </row>
    <row r="3" spans="1:57" x14ac:dyDescent="0.3">
      <c r="A3" s="1"/>
      <c r="B3" s="1" t="s">
        <v>18</v>
      </c>
      <c r="C3" s="3" t="s">
        <v>19</v>
      </c>
      <c r="D3" s="1" t="s">
        <v>18</v>
      </c>
      <c r="E3" s="3" t="s">
        <v>19</v>
      </c>
      <c r="F3" s="1" t="s">
        <v>18</v>
      </c>
      <c r="G3" s="3" t="s">
        <v>19</v>
      </c>
      <c r="H3" s="1" t="s">
        <v>18</v>
      </c>
      <c r="I3" s="3" t="s">
        <v>19</v>
      </c>
      <c r="J3" s="1" t="s">
        <v>18</v>
      </c>
      <c r="K3" s="3" t="s">
        <v>19</v>
      </c>
      <c r="L3" s="1" t="s">
        <v>18</v>
      </c>
      <c r="M3" s="3" t="s">
        <v>19</v>
      </c>
      <c r="N3" s="1" t="s">
        <v>18</v>
      </c>
      <c r="O3" s="3" t="s">
        <v>19</v>
      </c>
      <c r="P3" s="1" t="s">
        <v>18</v>
      </c>
      <c r="Q3" s="3" t="s">
        <v>19</v>
      </c>
      <c r="R3" s="1" t="s">
        <v>18</v>
      </c>
      <c r="S3" s="3" t="s">
        <v>19</v>
      </c>
      <c r="T3" s="1" t="s">
        <v>18</v>
      </c>
      <c r="U3" s="3" t="s">
        <v>19</v>
      </c>
      <c r="V3" s="1" t="s">
        <v>18</v>
      </c>
      <c r="W3" s="3" t="s">
        <v>19</v>
      </c>
      <c r="X3" s="1" t="s">
        <v>18</v>
      </c>
      <c r="Y3" s="3" t="s">
        <v>19</v>
      </c>
      <c r="Z3" s="1" t="s">
        <v>18</v>
      </c>
      <c r="AA3" s="3" t="s">
        <v>19</v>
      </c>
      <c r="AB3" s="1" t="s">
        <v>18</v>
      </c>
      <c r="AC3" s="3" t="s">
        <v>19</v>
      </c>
      <c r="AD3" s="1" t="s">
        <v>18</v>
      </c>
      <c r="AE3" s="3" t="s">
        <v>19</v>
      </c>
      <c r="AF3" s="1" t="s">
        <v>18</v>
      </c>
      <c r="AG3" s="3" t="s">
        <v>19</v>
      </c>
      <c r="AH3" s="1" t="s">
        <v>18</v>
      </c>
      <c r="AI3" s="3" t="s">
        <v>19</v>
      </c>
      <c r="AJ3" s="1" t="s">
        <v>18</v>
      </c>
      <c r="AK3" s="3" t="s">
        <v>19</v>
      </c>
      <c r="AL3" s="1" t="s">
        <v>18</v>
      </c>
      <c r="AM3" s="3" t="s">
        <v>19</v>
      </c>
      <c r="AN3" s="1" t="s">
        <v>18</v>
      </c>
      <c r="AO3" s="3" t="s">
        <v>19</v>
      </c>
      <c r="AP3" s="1" t="s">
        <v>18</v>
      </c>
      <c r="AQ3" s="3" t="s">
        <v>19</v>
      </c>
      <c r="AR3" s="1" t="s">
        <v>18</v>
      </c>
      <c r="AS3" s="3" t="s">
        <v>19</v>
      </c>
      <c r="AT3" s="1" t="s">
        <v>18</v>
      </c>
      <c r="AU3" s="3" t="s">
        <v>19</v>
      </c>
      <c r="AV3" s="1" t="s">
        <v>18</v>
      </c>
      <c r="AW3" s="3" t="s">
        <v>19</v>
      </c>
      <c r="AX3" s="1" t="s">
        <v>18</v>
      </c>
      <c r="AY3" s="3" t="s">
        <v>19</v>
      </c>
      <c r="AZ3" s="1" t="s">
        <v>18</v>
      </c>
      <c r="BA3" s="3" t="s">
        <v>19</v>
      </c>
      <c r="BB3" s="1" t="s">
        <v>18</v>
      </c>
      <c r="BC3" s="3" t="s">
        <v>19</v>
      </c>
      <c r="BD3" s="1" t="s">
        <v>18</v>
      </c>
      <c r="BE3" s="3" t="s">
        <v>19</v>
      </c>
    </row>
    <row r="4" spans="1:57" x14ac:dyDescent="0.3">
      <c r="A4" s="4" t="s">
        <v>20</v>
      </c>
      <c r="B4" s="5">
        <v>8931</v>
      </c>
      <c r="C4" s="6">
        <v>2365</v>
      </c>
      <c r="D4" s="5">
        <v>9170</v>
      </c>
      <c r="E4" s="6">
        <v>2270</v>
      </c>
      <c r="F4" s="5">
        <v>9343</v>
      </c>
      <c r="G4" s="6">
        <v>2100</v>
      </c>
      <c r="H4" s="5">
        <v>9250</v>
      </c>
      <c r="I4" s="6">
        <v>2020</v>
      </c>
      <c r="J4" s="5">
        <v>9329</v>
      </c>
      <c r="K4" s="6">
        <v>2224</v>
      </c>
      <c r="L4" s="7">
        <v>56</v>
      </c>
      <c r="M4" s="8">
        <v>85</v>
      </c>
      <c r="N4" s="5">
        <v>9366</v>
      </c>
      <c r="O4" s="6">
        <v>1928</v>
      </c>
      <c r="P4" s="7">
        <v>53</v>
      </c>
      <c r="Q4" s="8">
        <v>81</v>
      </c>
      <c r="R4" s="5">
        <v>9482</v>
      </c>
      <c r="S4" s="5">
        <v>2127</v>
      </c>
      <c r="T4" s="7">
        <v>55</v>
      </c>
      <c r="U4" s="7">
        <v>82</v>
      </c>
      <c r="V4" s="5">
        <v>9389</v>
      </c>
      <c r="W4" s="5">
        <v>2182</v>
      </c>
      <c r="X4" s="7">
        <v>54</v>
      </c>
      <c r="Y4" s="7">
        <v>82</v>
      </c>
      <c r="Z4" s="5">
        <v>9430</v>
      </c>
      <c r="AA4" s="5">
        <v>2344</v>
      </c>
      <c r="AB4" s="7">
        <v>54</v>
      </c>
      <c r="AC4" s="7">
        <v>81</v>
      </c>
      <c r="AD4" s="5">
        <v>9675</v>
      </c>
      <c r="AE4" s="5">
        <v>2380</v>
      </c>
      <c r="AF4" s="7">
        <v>54</v>
      </c>
      <c r="AG4" s="7">
        <v>81</v>
      </c>
      <c r="AH4" s="5">
        <v>9869</v>
      </c>
      <c r="AI4" s="5">
        <v>2355</v>
      </c>
      <c r="AJ4" s="7">
        <v>54</v>
      </c>
      <c r="AK4" s="7">
        <v>85</v>
      </c>
      <c r="AL4" s="5">
        <v>9456</v>
      </c>
      <c r="AM4" s="5">
        <v>2706</v>
      </c>
      <c r="AN4" s="7">
        <v>52</v>
      </c>
      <c r="AO4" s="7">
        <v>91</v>
      </c>
      <c r="AP4" s="5">
        <v>9847</v>
      </c>
      <c r="AQ4" s="5">
        <v>2914</v>
      </c>
      <c r="AR4" s="7">
        <v>52</v>
      </c>
      <c r="AS4" s="7">
        <v>85</v>
      </c>
      <c r="AT4" s="5">
        <v>10373</v>
      </c>
      <c r="AU4" s="5">
        <v>2754</v>
      </c>
      <c r="AV4" s="9">
        <v>51.94551554910111</v>
      </c>
      <c r="AW4" s="9">
        <v>88.752819851756357</v>
      </c>
      <c r="AX4" s="5">
        <v>10934.1075</v>
      </c>
      <c r="AY4" s="5">
        <v>3090.3330999999998</v>
      </c>
      <c r="AZ4" s="9">
        <f>100*AX4/$AX$13</f>
        <v>51.824743163264294</v>
      </c>
      <c r="BA4" s="9">
        <f>100*AY4/$AY$13</f>
        <v>88.58883253736677</v>
      </c>
      <c r="BB4" s="5">
        <v>11610.026699999999</v>
      </c>
      <c r="BC4" s="5">
        <v>3409.9261000000001</v>
      </c>
      <c r="BD4" s="9">
        <v>52.520842176507912</v>
      </c>
      <c r="BE4" s="9">
        <v>88.675897134770267</v>
      </c>
    </row>
    <row r="5" spans="1:57" x14ac:dyDescent="0.3">
      <c r="A5" s="10" t="s">
        <v>21</v>
      </c>
      <c r="B5" s="11">
        <v>2055</v>
      </c>
      <c r="C5" s="12">
        <v>124</v>
      </c>
      <c r="D5" s="11">
        <v>2170</v>
      </c>
      <c r="E5" s="12">
        <v>123</v>
      </c>
      <c r="F5" s="11">
        <v>2163</v>
      </c>
      <c r="G5" s="12">
        <v>146</v>
      </c>
      <c r="H5" s="11">
        <v>2207</v>
      </c>
      <c r="I5" s="12">
        <v>153</v>
      </c>
      <c r="J5" s="11">
        <v>2254</v>
      </c>
      <c r="K5" s="12">
        <v>171</v>
      </c>
      <c r="L5" s="13">
        <v>13</v>
      </c>
      <c r="M5" s="12">
        <v>7</v>
      </c>
      <c r="N5" s="11">
        <v>2275</v>
      </c>
      <c r="O5" s="12">
        <v>159</v>
      </c>
      <c r="P5" s="13">
        <v>13</v>
      </c>
      <c r="Q5" s="12">
        <v>7</v>
      </c>
      <c r="R5" s="11">
        <v>2304</v>
      </c>
      <c r="S5" s="13">
        <v>143</v>
      </c>
      <c r="T5" s="13">
        <v>13</v>
      </c>
      <c r="U5" s="12">
        <v>6</v>
      </c>
      <c r="V5" s="11">
        <v>2221</v>
      </c>
      <c r="W5" s="12">
        <v>157</v>
      </c>
      <c r="X5" s="13">
        <v>13</v>
      </c>
      <c r="Y5" s="12">
        <v>6</v>
      </c>
      <c r="Z5" s="11">
        <v>2209</v>
      </c>
      <c r="AA5" s="12">
        <v>147</v>
      </c>
      <c r="AB5" s="13">
        <v>13</v>
      </c>
      <c r="AC5" s="12">
        <v>5</v>
      </c>
      <c r="AD5" s="11">
        <v>2278</v>
      </c>
      <c r="AE5" s="12">
        <v>147</v>
      </c>
      <c r="AF5" s="13">
        <v>13</v>
      </c>
      <c r="AG5" s="12">
        <v>5</v>
      </c>
      <c r="AH5" s="11">
        <v>2384</v>
      </c>
      <c r="AI5" s="12">
        <v>79</v>
      </c>
      <c r="AJ5" s="12">
        <v>13</v>
      </c>
      <c r="AK5" s="12">
        <v>3</v>
      </c>
      <c r="AL5" s="11">
        <v>2206</v>
      </c>
      <c r="AM5" s="12">
        <v>134</v>
      </c>
      <c r="AN5" s="12">
        <v>12</v>
      </c>
      <c r="AO5" s="12">
        <v>5</v>
      </c>
      <c r="AP5" s="11">
        <v>2380</v>
      </c>
      <c r="AQ5" s="12">
        <v>138</v>
      </c>
      <c r="AR5" s="12">
        <v>13</v>
      </c>
      <c r="AS5" s="12">
        <v>4</v>
      </c>
      <c r="AT5" s="11">
        <v>2528</v>
      </c>
      <c r="AU5" s="12">
        <v>145</v>
      </c>
      <c r="AV5" s="14">
        <v>12.659622414742852</v>
      </c>
      <c r="AW5" s="14">
        <v>4.6728971962616823</v>
      </c>
      <c r="AX5" s="14">
        <v>2655.1727000000001</v>
      </c>
      <c r="AY5" s="14">
        <v>156.8843</v>
      </c>
      <c r="AZ5" s="14">
        <f t="shared" ref="AZ5:AZ13" si="0">100*AX5/$AX$13</f>
        <v>12.584807971899947</v>
      </c>
      <c r="BA5" s="14">
        <f t="shared" ref="BA5:BA13" si="1">100*AY5/$AY$13</f>
        <v>4.4973135680558221</v>
      </c>
      <c r="BB5" s="14">
        <v>2770.1552000000001</v>
      </c>
      <c r="BC5" s="14">
        <v>151.8528</v>
      </c>
      <c r="BD5" s="14">
        <v>12.531485742718639</v>
      </c>
      <c r="BE5" s="14">
        <v>3.9489663052893853</v>
      </c>
    </row>
    <row r="6" spans="1:57" x14ac:dyDescent="0.3">
      <c r="A6" s="10" t="s">
        <v>22</v>
      </c>
      <c r="B6" s="11">
        <v>3676</v>
      </c>
      <c r="C6" s="12">
        <v>374</v>
      </c>
      <c r="D6" s="11">
        <v>3754</v>
      </c>
      <c r="E6" s="12">
        <v>420</v>
      </c>
      <c r="F6" s="11">
        <v>3934</v>
      </c>
      <c r="G6" s="12">
        <v>355</v>
      </c>
      <c r="H6" s="11">
        <v>3755</v>
      </c>
      <c r="I6" s="12">
        <v>348</v>
      </c>
      <c r="J6" s="11">
        <v>3776</v>
      </c>
      <c r="K6" s="12">
        <v>350</v>
      </c>
      <c r="L6" s="13">
        <v>23</v>
      </c>
      <c r="M6" s="12">
        <v>13</v>
      </c>
      <c r="N6" s="11">
        <v>3784</v>
      </c>
      <c r="O6" s="12">
        <v>284</v>
      </c>
      <c r="P6" s="13">
        <v>21</v>
      </c>
      <c r="Q6" s="12">
        <v>12</v>
      </c>
      <c r="R6" s="11">
        <v>3842</v>
      </c>
      <c r="S6" s="13">
        <v>247</v>
      </c>
      <c r="T6" s="13">
        <v>22</v>
      </c>
      <c r="U6" s="12">
        <v>10</v>
      </c>
      <c r="V6" s="11">
        <v>3858</v>
      </c>
      <c r="W6" s="12">
        <v>280</v>
      </c>
      <c r="X6" s="13">
        <v>22</v>
      </c>
      <c r="Y6" s="12">
        <v>11</v>
      </c>
      <c r="Z6" s="11">
        <v>3823</v>
      </c>
      <c r="AA6" s="12">
        <v>377</v>
      </c>
      <c r="AB6" s="13">
        <v>22</v>
      </c>
      <c r="AC6" s="12">
        <v>13</v>
      </c>
      <c r="AD6" s="11">
        <v>3925</v>
      </c>
      <c r="AE6" s="12">
        <v>355</v>
      </c>
      <c r="AF6" s="13">
        <v>22</v>
      </c>
      <c r="AG6" s="12">
        <v>12</v>
      </c>
      <c r="AH6" s="11">
        <v>3948</v>
      </c>
      <c r="AI6" s="12">
        <v>201</v>
      </c>
      <c r="AJ6" s="12">
        <v>22</v>
      </c>
      <c r="AK6" s="12">
        <v>7</v>
      </c>
      <c r="AL6" s="11">
        <v>3776</v>
      </c>
      <c r="AM6" s="12">
        <v>327</v>
      </c>
      <c r="AN6" s="12">
        <v>21</v>
      </c>
      <c r="AO6" s="12">
        <v>11</v>
      </c>
      <c r="AP6" s="11">
        <v>3859</v>
      </c>
      <c r="AQ6" s="12">
        <v>300</v>
      </c>
      <c r="AR6" s="12">
        <v>20</v>
      </c>
      <c r="AS6" s="12">
        <v>9</v>
      </c>
      <c r="AT6" s="11">
        <v>3980</v>
      </c>
      <c r="AU6" s="12">
        <v>319</v>
      </c>
      <c r="AV6" s="14">
        <v>19.930892883970152</v>
      </c>
      <c r="AW6" s="14">
        <v>10.2803738317757</v>
      </c>
      <c r="AX6" s="14">
        <v>4155.5192999999999</v>
      </c>
      <c r="AY6" s="14">
        <v>312.34750000000003</v>
      </c>
      <c r="AZ6" s="14">
        <f t="shared" si="0"/>
        <v>19.69604930557778</v>
      </c>
      <c r="BA6" s="14">
        <f t="shared" si="1"/>
        <v>8.9538892655180664</v>
      </c>
      <c r="BB6" s="14">
        <v>4556.9772999999996</v>
      </c>
      <c r="BC6" s="14">
        <v>319.5838</v>
      </c>
      <c r="BD6" s="14">
        <v>20.614619738577272</v>
      </c>
      <c r="BE6" s="14">
        <v>8.3108487819542471</v>
      </c>
    </row>
    <row r="7" spans="1:57" x14ac:dyDescent="0.3">
      <c r="A7" s="10" t="s">
        <v>23</v>
      </c>
      <c r="B7" s="13">
        <v>178</v>
      </c>
      <c r="C7" s="15">
        <v>1767</v>
      </c>
      <c r="D7" s="13">
        <v>169</v>
      </c>
      <c r="E7" s="15">
        <v>1566</v>
      </c>
      <c r="F7" s="13">
        <v>151</v>
      </c>
      <c r="G7" s="15">
        <v>1422</v>
      </c>
      <c r="H7" s="13">
        <v>156</v>
      </c>
      <c r="I7" s="15">
        <v>1352</v>
      </c>
      <c r="J7" s="13">
        <v>155</v>
      </c>
      <c r="K7" s="15">
        <v>1528</v>
      </c>
      <c r="L7" s="13">
        <v>1</v>
      </c>
      <c r="M7" s="12">
        <v>58</v>
      </c>
      <c r="N7" s="13">
        <v>174</v>
      </c>
      <c r="O7" s="15">
        <v>1313</v>
      </c>
      <c r="P7" s="13">
        <v>1</v>
      </c>
      <c r="Q7" s="12">
        <v>55</v>
      </c>
      <c r="R7" s="13">
        <v>203</v>
      </c>
      <c r="S7" s="11">
        <v>1603</v>
      </c>
      <c r="T7" s="13">
        <v>1</v>
      </c>
      <c r="U7" s="12">
        <v>62</v>
      </c>
      <c r="V7" s="13">
        <v>231</v>
      </c>
      <c r="W7" s="15">
        <v>1619</v>
      </c>
      <c r="X7" s="13">
        <v>1</v>
      </c>
      <c r="Y7" s="12">
        <v>61</v>
      </c>
      <c r="Z7" s="13">
        <v>240</v>
      </c>
      <c r="AA7" s="15">
        <v>1663</v>
      </c>
      <c r="AB7" s="13">
        <v>1</v>
      </c>
      <c r="AC7" s="12">
        <v>58</v>
      </c>
      <c r="AD7" s="13">
        <v>254</v>
      </c>
      <c r="AE7" s="15">
        <v>1709</v>
      </c>
      <c r="AF7" s="13">
        <v>1</v>
      </c>
      <c r="AG7" s="12">
        <v>58</v>
      </c>
      <c r="AH7" s="13">
        <v>252</v>
      </c>
      <c r="AI7" s="15">
        <v>1917</v>
      </c>
      <c r="AJ7" s="12">
        <v>1</v>
      </c>
      <c r="AK7" s="12">
        <v>69</v>
      </c>
      <c r="AL7" s="13">
        <v>253</v>
      </c>
      <c r="AM7" s="15">
        <v>2070</v>
      </c>
      <c r="AN7" s="12">
        <v>1</v>
      </c>
      <c r="AO7" s="12">
        <v>70</v>
      </c>
      <c r="AP7" s="13">
        <v>265</v>
      </c>
      <c r="AQ7" s="15">
        <v>2259</v>
      </c>
      <c r="AR7" s="12">
        <v>1</v>
      </c>
      <c r="AS7" s="12">
        <v>66</v>
      </c>
      <c r="AT7" s="13">
        <v>288</v>
      </c>
      <c r="AU7" s="15">
        <v>2113</v>
      </c>
      <c r="AV7" s="14">
        <v>1.4422354649707045</v>
      </c>
      <c r="AW7" s="14">
        <v>68.09539155655817</v>
      </c>
      <c r="AX7" s="14">
        <v>328.69400000000002</v>
      </c>
      <c r="AY7" s="14">
        <v>2429.9267999999997</v>
      </c>
      <c r="AZ7" s="14">
        <f t="shared" si="0"/>
        <v>1.5579215888727995</v>
      </c>
      <c r="BA7" s="14">
        <f t="shared" si="1"/>
        <v>69.657338350762089</v>
      </c>
      <c r="BB7" s="14">
        <v>338.83879999999999</v>
      </c>
      <c r="BC7" s="14">
        <v>2742.6946000000003</v>
      </c>
      <c r="BD7" s="14">
        <v>1.5328215513989583</v>
      </c>
      <c r="BE7" s="14">
        <v>71.324391523232691</v>
      </c>
    </row>
    <row r="8" spans="1:57" x14ac:dyDescent="0.3">
      <c r="A8" s="10" t="s">
        <v>24</v>
      </c>
      <c r="B8" s="11">
        <v>3023</v>
      </c>
      <c r="C8" s="12">
        <v>99</v>
      </c>
      <c r="D8" s="11">
        <v>3077</v>
      </c>
      <c r="E8" s="12">
        <v>161</v>
      </c>
      <c r="F8" s="11">
        <v>3094</v>
      </c>
      <c r="G8" s="12">
        <v>177</v>
      </c>
      <c r="H8" s="11">
        <v>3131</v>
      </c>
      <c r="I8" s="12">
        <v>166</v>
      </c>
      <c r="J8" s="11">
        <v>3144</v>
      </c>
      <c r="K8" s="12">
        <v>175</v>
      </c>
      <c r="L8" s="13">
        <v>19</v>
      </c>
      <c r="M8" s="12">
        <v>7</v>
      </c>
      <c r="N8" s="11">
        <v>3134</v>
      </c>
      <c r="O8" s="12">
        <v>172</v>
      </c>
      <c r="P8" s="13">
        <v>18</v>
      </c>
      <c r="Q8" s="12">
        <v>7</v>
      </c>
      <c r="R8" s="11">
        <v>3132</v>
      </c>
      <c r="S8" s="13">
        <v>134</v>
      </c>
      <c r="T8" s="13">
        <v>18</v>
      </c>
      <c r="U8" s="12">
        <v>5</v>
      </c>
      <c r="V8" s="11">
        <v>3078</v>
      </c>
      <c r="W8" s="12">
        <v>126</v>
      </c>
      <c r="X8" s="13">
        <v>18</v>
      </c>
      <c r="Y8" s="12">
        <v>5</v>
      </c>
      <c r="Z8" s="11">
        <v>3158</v>
      </c>
      <c r="AA8" s="12">
        <v>157</v>
      </c>
      <c r="AB8" s="13">
        <v>18</v>
      </c>
      <c r="AC8" s="12">
        <v>5</v>
      </c>
      <c r="AD8" s="11">
        <v>3218</v>
      </c>
      <c r="AE8" s="12">
        <v>169</v>
      </c>
      <c r="AF8" s="13">
        <v>18</v>
      </c>
      <c r="AG8" s="12">
        <v>6</v>
      </c>
      <c r="AH8" s="11">
        <v>3286</v>
      </c>
      <c r="AI8" s="12">
        <v>158</v>
      </c>
      <c r="AJ8" s="12">
        <v>18</v>
      </c>
      <c r="AK8" s="12">
        <v>6</v>
      </c>
      <c r="AL8" s="11">
        <v>3221</v>
      </c>
      <c r="AM8" s="12">
        <v>174</v>
      </c>
      <c r="AN8" s="12">
        <v>18</v>
      </c>
      <c r="AO8" s="12">
        <v>6</v>
      </c>
      <c r="AP8" s="11">
        <v>3343</v>
      </c>
      <c r="AQ8" s="12">
        <v>217</v>
      </c>
      <c r="AR8" s="12">
        <v>18</v>
      </c>
      <c r="AS8" s="12">
        <v>6</v>
      </c>
      <c r="AT8" s="11">
        <v>3577</v>
      </c>
      <c r="AU8" s="12">
        <v>177</v>
      </c>
      <c r="AV8" s="14">
        <v>17.912764785417398</v>
      </c>
      <c r="AW8" s="14">
        <v>5.7041572671608121</v>
      </c>
      <c r="AX8" s="14">
        <v>3794.7215000000001</v>
      </c>
      <c r="AY8" s="14">
        <v>191.17449999999999</v>
      </c>
      <c r="AZ8" s="14">
        <f t="shared" si="0"/>
        <v>17.985964296913764</v>
      </c>
      <c r="BA8" s="14">
        <f t="shared" si="1"/>
        <v>5.4802913530307862</v>
      </c>
      <c r="BB8" s="14">
        <v>3944.0553999999997</v>
      </c>
      <c r="BC8" s="14">
        <v>195.79489999999998</v>
      </c>
      <c r="BD8" s="14">
        <v>17.841915143813043</v>
      </c>
      <c r="BE8" s="14">
        <v>5.0916905242939512</v>
      </c>
    </row>
    <row r="9" spans="1:57" x14ac:dyDescent="0.3">
      <c r="A9" s="4" t="s">
        <v>25</v>
      </c>
      <c r="B9" s="5">
        <v>5888</v>
      </c>
      <c r="C9" s="8">
        <v>45</v>
      </c>
      <c r="D9" s="5">
        <v>6303</v>
      </c>
      <c r="E9" s="8">
        <v>55</v>
      </c>
      <c r="F9" s="5">
        <v>6355</v>
      </c>
      <c r="G9" s="8">
        <v>89</v>
      </c>
      <c r="H9" s="5">
        <v>6555</v>
      </c>
      <c r="I9" s="8">
        <v>108</v>
      </c>
      <c r="J9" s="5">
        <v>6745</v>
      </c>
      <c r="K9" s="8">
        <v>146</v>
      </c>
      <c r="L9" s="7">
        <v>40</v>
      </c>
      <c r="M9" s="8">
        <v>6</v>
      </c>
      <c r="N9" s="5">
        <v>7690</v>
      </c>
      <c r="O9" s="8">
        <v>199</v>
      </c>
      <c r="P9" s="7">
        <v>43</v>
      </c>
      <c r="Q9" s="8">
        <v>8</v>
      </c>
      <c r="R9" s="5">
        <v>7045</v>
      </c>
      <c r="S9" s="7">
        <v>225</v>
      </c>
      <c r="T9" s="7">
        <v>41</v>
      </c>
      <c r="U9" s="7">
        <v>9</v>
      </c>
      <c r="V9" s="5">
        <v>7121</v>
      </c>
      <c r="W9" s="7">
        <v>224</v>
      </c>
      <c r="X9" s="7">
        <v>41</v>
      </c>
      <c r="Y9" s="7">
        <v>8</v>
      </c>
      <c r="Z9" s="5">
        <v>7266</v>
      </c>
      <c r="AA9" s="7">
        <v>277</v>
      </c>
      <c r="AB9" s="7">
        <v>42</v>
      </c>
      <c r="AC9" s="7">
        <v>10</v>
      </c>
      <c r="AD9" s="5">
        <v>7398</v>
      </c>
      <c r="AE9" s="7">
        <v>273</v>
      </c>
      <c r="AF9" s="7">
        <v>41</v>
      </c>
      <c r="AG9" s="7">
        <v>9</v>
      </c>
      <c r="AH9" s="5">
        <v>7468</v>
      </c>
      <c r="AI9" s="7">
        <v>211</v>
      </c>
      <c r="AJ9" s="7">
        <v>41</v>
      </c>
      <c r="AK9" s="7">
        <v>8</v>
      </c>
      <c r="AL9" s="5">
        <v>7597</v>
      </c>
      <c r="AM9" s="7">
        <v>200</v>
      </c>
      <c r="AN9" s="7">
        <v>42</v>
      </c>
      <c r="AO9" s="7">
        <v>7</v>
      </c>
      <c r="AP9" s="5">
        <v>8026</v>
      </c>
      <c r="AQ9" s="7">
        <v>217</v>
      </c>
      <c r="AR9" s="7">
        <v>42</v>
      </c>
      <c r="AS9" s="7">
        <v>6</v>
      </c>
      <c r="AT9" s="5">
        <v>8424</v>
      </c>
      <c r="AU9" s="5">
        <v>163</v>
      </c>
      <c r="AV9" s="9">
        <v>42.185387350393114</v>
      </c>
      <c r="AW9" s="9">
        <v>5.2529809861424432</v>
      </c>
      <c r="AX9" s="5">
        <v>9231.7674000000006</v>
      </c>
      <c r="AY9" s="5">
        <v>179.00480000000002</v>
      </c>
      <c r="AZ9" s="9">
        <f t="shared" si="0"/>
        <v>43.75610670079805</v>
      </c>
      <c r="BA9" s="9">
        <f t="shared" si="1"/>
        <v>5.1314294405948777</v>
      </c>
      <c r="BB9" s="5">
        <v>9521.8678999999993</v>
      </c>
      <c r="BC9" s="5">
        <v>192.48760000000001</v>
      </c>
      <c r="BD9" s="9">
        <v>43.074536702095337</v>
      </c>
      <c r="BE9" s="9">
        <v>5.0056834420308425</v>
      </c>
    </row>
    <row r="10" spans="1:57" x14ac:dyDescent="0.3">
      <c r="A10" s="10" t="s">
        <v>26</v>
      </c>
      <c r="B10" s="13">
        <v>280</v>
      </c>
      <c r="C10" s="12">
        <v>7</v>
      </c>
      <c r="D10" s="13">
        <v>419</v>
      </c>
      <c r="E10" s="12">
        <v>7</v>
      </c>
      <c r="F10" s="13">
        <v>451</v>
      </c>
      <c r="G10" s="12">
        <v>7</v>
      </c>
      <c r="H10" s="13">
        <v>438</v>
      </c>
      <c r="I10" s="12">
        <v>18</v>
      </c>
      <c r="J10" s="13">
        <v>453</v>
      </c>
      <c r="K10" s="12">
        <v>11</v>
      </c>
      <c r="L10" s="13">
        <v>3</v>
      </c>
      <c r="M10" s="12">
        <v>0</v>
      </c>
      <c r="N10" s="13">
        <v>432</v>
      </c>
      <c r="O10" s="12">
        <v>18</v>
      </c>
      <c r="P10" s="13">
        <v>2</v>
      </c>
      <c r="Q10" s="12">
        <v>1</v>
      </c>
      <c r="R10" s="13">
        <v>551</v>
      </c>
      <c r="S10" s="13">
        <v>18</v>
      </c>
      <c r="T10" s="13">
        <v>3</v>
      </c>
      <c r="U10" s="12">
        <v>1</v>
      </c>
      <c r="V10" s="13">
        <v>570</v>
      </c>
      <c r="W10" s="12">
        <v>18</v>
      </c>
      <c r="X10" s="13">
        <v>3</v>
      </c>
      <c r="Y10" s="12">
        <v>1</v>
      </c>
      <c r="Z10" s="13">
        <v>605</v>
      </c>
      <c r="AA10" s="12">
        <v>15</v>
      </c>
      <c r="AB10" s="13">
        <v>3</v>
      </c>
      <c r="AC10" s="12">
        <v>1</v>
      </c>
      <c r="AD10" s="13">
        <v>629</v>
      </c>
      <c r="AE10" s="12">
        <v>17</v>
      </c>
      <c r="AF10" s="13">
        <v>4</v>
      </c>
      <c r="AG10" s="12">
        <v>1</v>
      </c>
      <c r="AH10" s="13">
        <v>649</v>
      </c>
      <c r="AI10" s="12">
        <v>15</v>
      </c>
      <c r="AJ10" s="12">
        <v>4</v>
      </c>
      <c r="AK10" s="12">
        <v>1</v>
      </c>
      <c r="AL10" s="13">
        <v>671</v>
      </c>
      <c r="AM10" s="12">
        <v>20</v>
      </c>
      <c r="AN10" s="12">
        <v>4</v>
      </c>
      <c r="AO10" s="12">
        <v>1</v>
      </c>
      <c r="AP10" s="13">
        <v>692</v>
      </c>
      <c r="AQ10" s="12">
        <v>24</v>
      </c>
      <c r="AR10" s="12">
        <v>4</v>
      </c>
      <c r="AS10" s="12">
        <v>1</v>
      </c>
      <c r="AT10" s="13">
        <v>787</v>
      </c>
      <c r="AU10" s="12">
        <v>144</v>
      </c>
      <c r="AV10" s="14">
        <v>3.9411087185136964</v>
      </c>
      <c r="AW10" s="14">
        <v>4.6406703190460838</v>
      </c>
      <c r="AX10" s="11">
        <v>862.6105</v>
      </c>
      <c r="AY10" s="15">
        <v>32.780300000000004</v>
      </c>
      <c r="AZ10" s="14">
        <f t="shared" si="0"/>
        <v>4.0885429023297046</v>
      </c>
      <c r="BA10" s="14">
        <f t="shared" si="1"/>
        <v>0.93969433496494092</v>
      </c>
      <c r="BB10" s="11">
        <v>881.03250000000003</v>
      </c>
      <c r="BC10" s="15">
        <v>34.588900000000002</v>
      </c>
      <c r="BD10" s="14">
        <v>3.9855695495406751</v>
      </c>
      <c r="BE10" s="14">
        <v>0.89949214395140575</v>
      </c>
    </row>
    <row r="11" spans="1:57" x14ac:dyDescent="0.3">
      <c r="A11" s="10" t="s">
        <v>27</v>
      </c>
      <c r="B11" s="11">
        <v>5608</v>
      </c>
      <c r="C11" s="12">
        <v>38</v>
      </c>
      <c r="D11" s="11">
        <v>5885</v>
      </c>
      <c r="E11" s="12">
        <v>48</v>
      </c>
      <c r="F11" s="11">
        <v>5905</v>
      </c>
      <c r="G11" s="12">
        <v>82</v>
      </c>
      <c r="H11" s="11">
        <v>6117</v>
      </c>
      <c r="I11" s="12">
        <v>90</v>
      </c>
      <c r="J11" s="11">
        <v>6292</v>
      </c>
      <c r="K11" s="12">
        <v>135</v>
      </c>
      <c r="L11" s="13">
        <v>38</v>
      </c>
      <c r="M11" s="12">
        <v>5</v>
      </c>
      <c r="N11" s="11">
        <v>7258</v>
      </c>
      <c r="O11" s="12">
        <v>181</v>
      </c>
      <c r="P11" s="13">
        <v>41</v>
      </c>
      <c r="Q11" s="12">
        <v>8</v>
      </c>
      <c r="R11" s="11">
        <v>6494</v>
      </c>
      <c r="S11" s="13">
        <v>206</v>
      </c>
      <c r="T11" s="13">
        <v>37</v>
      </c>
      <c r="U11" s="12">
        <v>8</v>
      </c>
      <c r="V11" s="11">
        <v>6551</v>
      </c>
      <c r="W11" s="12">
        <v>206</v>
      </c>
      <c r="X11" s="13">
        <v>38</v>
      </c>
      <c r="Y11" s="12">
        <v>8</v>
      </c>
      <c r="Z11" s="11">
        <v>6661</v>
      </c>
      <c r="AA11" s="12">
        <v>262</v>
      </c>
      <c r="AB11" s="13">
        <v>38</v>
      </c>
      <c r="AC11" s="12">
        <v>9</v>
      </c>
      <c r="AD11" s="11">
        <v>6769</v>
      </c>
      <c r="AE11" s="12">
        <v>256</v>
      </c>
      <c r="AF11" s="13">
        <v>38</v>
      </c>
      <c r="AG11" s="12">
        <v>9</v>
      </c>
      <c r="AH11" s="11">
        <v>6819</v>
      </c>
      <c r="AI11" s="12">
        <v>196</v>
      </c>
      <c r="AJ11" s="12">
        <v>37</v>
      </c>
      <c r="AK11" s="12">
        <v>7</v>
      </c>
      <c r="AL11" s="11">
        <v>6926</v>
      </c>
      <c r="AM11" s="12">
        <v>181</v>
      </c>
      <c r="AN11" s="12">
        <v>38</v>
      </c>
      <c r="AO11" s="12">
        <v>6</v>
      </c>
      <c r="AP11" s="11">
        <v>7333</v>
      </c>
      <c r="AQ11" s="12">
        <v>193</v>
      </c>
      <c r="AR11" s="12">
        <v>39</v>
      </c>
      <c r="AS11" s="12">
        <v>6</v>
      </c>
      <c r="AT11" s="11">
        <v>7637</v>
      </c>
      <c r="AU11" s="12">
        <v>19</v>
      </c>
      <c r="AV11" s="14">
        <v>38.244278631879411</v>
      </c>
      <c r="AW11" s="14">
        <v>0.6123106670963584</v>
      </c>
      <c r="AX11" s="11">
        <v>8369.1569</v>
      </c>
      <c r="AY11" s="15">
        <v>146.22450000000001</v>
      </c>
      <c r="AZ11" s="14">
        <f t="shared" si="0"/>
        <v>39.667563798468336</v>
      </c>
      <c r="BA11" s="14">
        <f t="shared" si="1"/>
        <v>4.1917351056299363</v>
      </c>
      <c r="BB11" s="11">
        <v>8640.8353999999999</v>
      </c>
      <c r="BC11" s="15">
        <v>157.89870000000002</v>
      </c>
      <c r="BD11" s="14">
        <v>39.088967152554666</v>
      </c>
      <c r="BE11" s="14">
        <v>4.1061912980794366</v>
      </c>
    </row>
    <row r="12" spans="1:57" x14ac:dyDescent="0.3">
      <c r="A12" s="4" t="s">
        <v>28</v>
      </c>
      <c r="B12" s="7">
        <v>512</v>
      </c>
      <c r="C12" s="8">
        <v>206</v>
      </c>
      <c r="D12" s="7">
        <v>541</v>
      </c>
      <c r="E12" s="8">
        <v>166</v>
      </c>
      <c r="F12" s="7">
        <v>563</v>
      </c>
      <c r="G12" s="8">
        <v>183</v>
      </c>
      <c r="H12" s="7">
        <v>669</v>
      </c>
      <c r="I12" s="8">
        <v>211</v>
      </c>
      <c r="J12" s="7">
        <v>698</v>
      </c>
      <c r="K12" s="8">
        <v>245</v>
      </c>
      <c r="L12" s="7">
        <v>4</v>
      </c>
      <c r="M12" s="8">
        <v>9</v>
      </c>
      <c r="N12" s="7">
        <v>739</v>
      </c>
      <c r="O12" s="8">
        <v>252</v>
      </c>
      <c r="P12" s="7">
        <v>4</v>
      </c>
      <c r="Q12" s="8">
        <v>11</v>
      </c>
      <c r="R12" s="7">
        <v>768</v>
      </c>
      <c r="S12" s="7">
        <v>238</v>
      </c>
      <c r="T12" s="8">
        <v>4</v>
      </c>
      <c r="U12" s="8">
        <v>9</v>
      </c>
      <c r="V12" s="8">
        <v>816</v>
      </c>
      <c r="W12" s="8">
        <v>241</v>
      </c>
      <c r="X12" s="8">
        <v>5</v>
      </c>
      <c r="Y12" s="8">
        <v>9</v>
      </c>
      <c r="Z12" s="8">
        <v>798</v>
      </c>
      <c r="AA12" s="8">
        <v>268</v>
      </c>
      <c r="AB12" s="8">
        <v>5</v>
      </c>
      <c r="AC12" s="8">
        <v>9</v>
      </c>
      <c r="AD12" s="8">
        <v>818</v>
      </c>
      <c r="AE12" s="8">
        <v>278</v>
      </c>
      <c r="AF12" s="8">
        <v>5</v>
      </c>
      <c r="AG12" s="8">
        <v>9</v>
      </c>
      <c r="AH12" s="8">
        <v>879</v>
      </c>
      <c r="AI12" s="8">
        <v>204</v>
      </c>
      <c r="AJ12" s="8">
        <v>5</v>
      </c>
      <c r="AK12" s="8">
        <v>7</v>
      </c>
      <c r="AL12" s="6">
        <v>1045</v>
      </c>
      <c r="AM12" s="8">
        <v>57</v>
      </c>
      <c r="AN12" s="8">
        <v>6</v>
      </c>
      <c r="AO12" s="8">
        <v>2</v>
      </c>
      <c r="AP12" s="6">
        <v>1148</v>
      </c>
      <c r="AQ12" s="8">
        <v>291</v>
      </c>
      <c r="AR12" s="8">
        <v>6</v>
      </c>
      <c r="AS12" s="8">
        <v>8</v>
      </c>
      <c r="AT12" s="6">
        <v>1172</v>
      </c>
      <c r="AU12" s="8">
        <v>186</v>
      </c>
      <c r="AV12" s="16">
        <v>5.8690971005057841</v>
      </c>
      <c r="AW12" s="16">
        <v>5.9941991621011921</v>
      </c>
      <c r="AX12" s="6">
        <v>932.36279999999999</v>
      </c>
      <c r="AY12" s="6">
        <v>219.0624</v>
      </c>
      <c r="AZ12" s="16">
        <f t="shared" si="0"/>
        <v>4.4191501359376568</v>
      </c>
      <c r="BA12" s="16">
        <f t="shared" si="1"/>
        <v>6.2797380220383534</v>
      </c>
      <c r="BB12" s="6">
        <v>973.6662</v>
      </c>
      <c r="BC12" s="6">
        <v>242.96729999999999</v>
      </c>
      <c r="BD12" s="16">
        <v>4.4046211213967483</v>
      </c>
      <c r="BE12" s="16">
        <v>6.3184194231988977</v>
      </c>
    </row>
    <row r="13" spans="1:57" x14ac:dyDescent="0.3">
      <c r="A13" s="17" t="s">
        <v>29</v>
      </c>
      <c r="B13" s="18">
        <v>15332</v>
      </c>
      <c r="C13" s="19">
        <v>2616</v>
      </c>
      <c r="D13" s="18">
        <v>16014</v>
      </c>
      <c r="E13" s="19">
        <v>2490</v>
      </c>
      <c r="F13" s="18">
        <v>16261</v>
      </c>
      <c r="G13" s="19">
        <v>2372</v>
      </c>
      <c r="H13" s="18">
        <v>16474</v>
      </c>
      <c r="I13" s="19">
        <v>2339</v>
      </c>
      <c r="J13" s="18">
        <v>16772</v>
      </c>
      <c r="K13" s="19">
        <v>2615</v>
      </c>
      <c r="L13" s="20">
        <v>100</v>
      </c>
      <c r="M13" s="21">
        <v>100</v>
      </c>
      <c r="N13" s="18">
        <v>17794</v>
      </c>
      <c r="O13" s="19">
        <v>2380</v>
      </c>
      <c r="P13" s="20">
        <v>100</v>
      </c>
      <c r="Q13" s="21">
        <v>100</v>
      </c>
      <c r="R13" s="18">
        <v>17295</v>
      </c>
      <c r="S13" s="18">
        <v>2590</v>
      </c>
      <c r="T13" s="20">
        <v>100</v>
      </c>
      <c r="U13" s="20">
        <v>100</v>
      </c>
      <c r="V13" s="18">
        <v>17325</v>
      </c>
      <c r="W13" s="18">
        <v>2647</v>
      </c>
      <c r="X13" s="20">
        <v>100</v>
      </c>
      <c r="Y13" s="20">
        <v>100</v>
      </c>
      <c r="Z13" s="18">
        <v>17494</v>
      </c>
      <c r="AA13" s="18">
        <v>2889</v>
      </c>
      <c r="AB13" s="20">
        <v>100</v>
      </c>
      <c r="AC13" s="20">
        <v>100</v>
      </c>
      <c r="AD13" s="18">
        <v>17891</v>
      </c>
      <c r="AE13" s="18">
        <v>2931</v>
      </c>
      <c r="AF13" s="20">
        <v>100</v>
      </c>
      <c r="AG13" s="20">
        <v>100</v>
      </c>
      <c r="AH13" s="18">
        <v>18216</v>
      </c>
      <c r="AI13" s="18">
        <v>2771</v>
      </c>
      <c r="AJ13" s="20">
        <v>100</v>
      </c>
      <c r="AK13" s="20">
        <v>100</v>
      </c>
      <c r="AL13" s="18">
        <v>18097</v>
      </c>
      <c r="AM13" s="18">
        <v>2963</v>
      </c>
      <c r="AN13" s="20">
        <v>100</v>
      </c>
      <c r="AO13" s="20">
        <v>100</v>
      </c>
      <c r="AP13" s="18">
        <v>19021</v>
      </c>
      <c r="AQ13" s="18">
        <v>3422</v>
      </c>
      <c r="AR13" s="20">
        <v>100</v>
      </c>
      <c r="AS13" s="20">
        <v>100</v>
      </c>
      <c r="AT13" s="18">
        <v>19969</v>
      </c>
      <c r="AU13" s="18">
        <v>3103</v>
      </c>
      <c r="AV13" s="22">
        <v>100</v>
      </c>
      <c r="AW13" s="22">
        <v>100</v>
      </c>
      <c r="AX13" s="18">
        <v>21098.237700000001</v>
      </c>
      <c r="AY13" s="18">
        <v>3488.4002999999998</v>
      </c>
      <c r="AZ13" s="22">
        <f t="shared" si="0"/>
        <v>100</v>
      </c>
      <c r="BA13" s="22">
        <f t="shared" si="1"/>
        <v>100</v>
      </c>
      <c r="BB13" s="18">
        <v>22105.560799999999</v>
      </c>
      <c r="BC13" s="18">
        <v>3845.3809999999999</v>
      </c>
      <c r="BD13" s="22">
        <v>100</v>
      </c>
      <c r="BE13" s="22">
        <v>100</v>
      </c>
    </row>
    <row r="14" spans="1:57" x14ac:dyDescent="0.3">
      <c r="A14" s="23" t="s">
        <v>30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57" ht="22.5" customHeight="1" x14ac:dyDescent="0.3">
      <c r="A15" s="26" t="s">
        <v>31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4"/>
      <c r="O15" s="24"/>
      <c r="P15" s="24"/>
      <c r="Q15" s="24"/>
    </row>
    <row r="16" spans="1:57" x14ac:dyDescent="0.3">
      <c r="A16" s="23" t="s">
        <v>32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x14ac:dyDescent="0.3">
      <c r="A17" s="23" t="s">
        <v>33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x14ac:dyDescent="0.3">
      <c r="A18" s="23" t="s">
        <v>34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x14ac:dyDescent="0.3">
      <c r="A19" s="23" t="s">
        <v>35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x14ac:dyDescent="0.3">
      <c r="A20" s="23" t="s">
        <v>36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x14ac:dyDescent="0.3">
      <c r="A21" s="23" t="s">
        <v>42</v>
      </c>
    </row>
    <row r="22" spans="1:17" x14ac:dyDescent="0.3">
      <c r="A22" s="23" t="s">
        <v>41</v>
      </c>
    </row>
    <row r="23" spans="1:17" x14ac:dyDescent="0.3">
      <c r="A23" s="25" t="s">
        <v>43</v>
      </c>
    </row>
  </sheetData>
  <mergeCells count="1">
    <mergeCell ref="A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2009-2024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2024-10-24T13:07:17Z</dcterms:created>
  <dcterms:modified xsi:type="dcterms:W3CDTF">2026-08-04T09:28:37Z</dcterms:modified>
</cp:coreProperties>
</file>