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45" windowWidth="10575" windowHeight="11835" tabRatio="959"/>
  </bookViews>
  <sheets>
    <sheet name="PG_00" sheetId="12" r:id="rId1"/>
    <sheet name="PG_01" sheetId="27" r:id="rId2"/>
    <sheet name="bilan ts grades" sheetId="48" r:id="rId3"/>
    <sheet name="BS2015" sheetId="49" r:id="rId4"/>
    <sheet name="Promo2014 CNU_synth_class" sheetId="34" state="hidden" r:id="rId5"/>
    <sheet name="PG_01-1" sheetId="30" r:id="rId6"/>
    <sheet name="Promo2015 MCF HC CNU" sheetId="51" r:id="rId7"/>
    <sheet name="Promo2015 PR 1C CNU" sheetId="52" r:id="rId8"/>
    <sheet name="Promo2015 PR CE1 CNU" sheetId="53" r:id="rId9"/>
    <sheet name="Promo2015 PR CE2 CNU" sheetId="54" r:id="rId10"/>
    <sheet name="PG_03" sheetId="42" r:id="rId11"/>
    <sheet name="MCF HC" sheetId="58" r:id="rId12"/>
    <sheet name="PR1C" sheetId="59" r:id="rId13"/>
    <sheet name="PRCE1" sheetId="60" r:id="rId14"/>
    <sheet name="PRCE2" sheetId="61" r:id="rId15"/>
    <sheet name="Parité 2015" sheetId="67" r:id="rId16"/>
    <sheet name="PG_04" sheetId="40" r:id="rId17"/>
    <sheet name="Nomenclature CNU" sheetId="5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BD1" localSheetId="2">#REF!</definedName>
    <definedName name="_BD1" localSheetId="3">#REF!</definedName>
    <definedName name="_BD1" localSheetId="11">#REF!</definedName>
    <definedName name="_BD1" localSheetId="10">#REF!</definedName>
    <definedName name="_BD1" localSheetId="12">#REF!</definedName>
    <definedName name="_BD1" localSheetId="13">#REF!</definedName>
    <definedName name="_BD1" localSheetId="14">#REF!</definedName>
    <definedName name="_BD1" localSheetId="6">#REF!</definedName>
    <definedName name="_BD1" localSheetId="7">#REF!</definedName>
    <definedName name="_BD1" localSheetId="8">#REF!</definedName>
    <definedName name="_BD1" localSheetId="9">#REF!</definedName>
    <definedName name="_BD1">#REF!</definedName>
    <definedName name="_CPT1" localSheetId="3">#REF!</definedName>
    <definedName name="_CPT1" localSheetId="11">#REF!</definedName>
    <definedName name="_CPT1" localSheetId="10">#REF!</definedName>
    <definedName name="_CPT1" localSheetId="12">#REF!</definedName>
    <definedName name="_CPT1" localSheetId="13">#REF!</definedName>
    <definedName name="_CPT1" localSheetId="14">#REF!</definedName>
    <definedName name="_CPT1" localSheetId="6">#REF!</definedName>
    <definedName name="_CPT1" localSheetId="7">#REF!</definedName>
    <definedName name="_CPT1" localSheetId="8">#REF!</definedName>
    <definedName name="_CPT1" localSheetId="9">#REF!</definedName>
    <definedName name="_CPT1">#REF!</definedName>
    <definedName name="_xlnm._FilterDatabase" localSheetId="2" hidden="1">'bilan ts grades'!$A$3:$WT$62</definedName>
    <definedName name="_xlnm._FilterDatabase" localSheetId="11" hidden="1">'MCF HC'!$A$10:$Z$70</definedName>
    <definedName name="_xlnm._FilterDatabase" localSheetId="6" hidden="1">'Promo2015 MCF HC CNU'!$A$5:$S$64</definedName>
    <definedName name="_FRM1" localSheetId="3">#REF!</definedName>
    <definedName name="_FRM1" localSheetId="11">#REF!</definedName>
    <definedName name="_FRM1" localSheetId="10">#REF!</definedName>
    <definedName name="_FRM1" localSheetId="12">#REF!</definedName>
    <definedName name="_FRM1" localSheetId="13">#REF!</definedName>
    <definedName name="_FRM1" localSheetId="14">#REF!</definedName>
    <definedName name="_FRM1" localSheetId="6">#REF!</definedName>
    <definedName name="_FRM1" localSheetId="7">#REF!</definedName>
    <definedName name="_FRM1" localSheetId="8">#REF!</definedName>
    <definedName name="_FRM1" localSheetId="9">#REF!</definedName>
    <definedName name="_FRM1">#REF!</definedName>
    <definedName name="_FRM2" localSheetId="3">#REF!</definedName>
    <definedName name="_FRM2" localSheetId="11">#REF!</definedName>
    <definedName name="_FRM2" localSheetId="10">#REF!</definedName>
    <definedName name="_FRM2" localSheetId="12">#REF!</definedName>
    <definedName name="_FRM2" localSheetId="13">#REF!</definedName>
    <definedName name="_FRM2" localSheetId="14">#REF!</definedName>
    <definedName name="_FRM2" localSheetId="6">#REF!</definedName>
    <definedName name="_FRM2" localSheetId="7">#REF!</definedName>
    <definedName name="_FRM2" localSheetId="8">#REF!</definedName>
    <definedName name="_FRM2" localSheetId="9">#REF!</definedName>
    <definedName name="_FRM2">#REF!</definedName>
    <definedName name="_IMP1" localSheetId="3">#REF!</definedName>
    <definedName name="_IMP1" localSheetId="11">#REF!</definedName>
    <definedName name="_IMP1" localSheetId="10">#REF!</definedName>
    <definedName name="_IMP1" localSheetId="12">#REF!</definedName>
    <definedName name="_IMP1" localSheetId="13">#REF!</definedName>
    <definedName name="_IMP1" localSheetId="14">#REF!</definedName>
    <definedName name="_IMP1" localSheetId="6">#REF!</definedName>
    <definedName name="_IMP1" localSheetId="7">#REF!</definedName>
    <definedName name="_IMP1" localSheetId="8">#REF!</definedName>
    <definedName name="_IMP1" localSheetId="9">#REF!</definedName>
    <definedName name="_IMP1">#REF!</definedName>
    <definedName name="_IMP2" localSheetId="3">#REF!</definedName>
    <definedName name="_IMP2" localSheetId="11">#REF!</definedName>
    <definedName name="_IMP2" localSheetId="10">#REF!</definedName>
    <definedName name="_IMP2" localSheetId="12">#REF!</definedName>
    <definedName name="_IMP2" localSheetId="13">#REF!</definedName>
    <definedName name="_IMP2" localSheetId="14">#REF!</definedName>
    <definedName name="_IMP2" localSheetId="6">#REF!</definedName>
    <definedName name="_IMP2" localSheetId="7">#REF!</definedName>
    <definedName name="_IMP2" localSheetId="8">#REF!</definedName>
    <definedName name="_IMP2" localSheetId="9">#REF!</definedName>
    <definedName name="_IMP2">#REF!</definedName>
    <definedName name="_lib1" localSheetId="3">#REF!</definedName>
    <definedName name="_lib1" localSheetId="11">#REF!</definedName>
    <definedName name="_lib1" localSheetId="10">#REF!</definedName>
    <definedName name="_lib1" localSheetId="12">#REF!</definedName>
    <definedName name="_lib1" localSheetId="13">#REF!</definedName>
    <definedName name="_lib1" localSheetId="14">#REF!</definedName>
    <definedName name="_lib1" localSheetId="6">#REF!</definedName>
    <definedName name="_lib1" localSheetId="7">#REF!</definedName>
    <definedName name="_lib1" localSheetId="8">#REF!</definedName>
    <definedName name="_lib1" localSheetId="9">#REF!</definedName>
    <definedName name="_lib1">#REF!</definedName>
    <definedName name="_mcf1" localSheetId="3">#REF!</definedName>
    <definedName name="_mcf1" localSheetId="11">#REF!</definedName>
    <definedName name="_mcf1" localSheetId="10">#REF!</definedName>
    <definedName name="_mcf1" localSheetId="12">#REF!</definedName>
    <definedName name="_mcf1" localSheetId="13">#REF!</definedName>
    <definedName name="_mcf1" localSheetId="14">#REF!</definedName>
    <definedName name="_mcf1" localSheetId="6">#REF!</definedName>
    <definedName name="_mcf1" localSheetId="7">#REF!</definedName>
    <definedName name="_mcf1" localSheetId="8">#REF!</definedName>
    <definedName name="_mcf1" localSheetId="9">#REF!</definedName>
    <definedName name="_mcf1">#REF!</definedName>
    <definedName name="_mcf2" localSheetId="3">#REF!</definedName>
    <definedName name="_mcf2" localSheetId="11">#REF!</definedName>
    <definedName name="_mcf2" localSheetId="10">#REF!</definedName>
    <definedName name="_mcf2" localSheetId="12">#REF!</definedName>
    <definedName name="_mcf2" localSheetId="13">#REF!</definedName>
    <definedName name="_mcf2" localSheetId="14">#REF!</definedName>
    <definedName name="_mcf2" localSheetId="6">#REF!</definedName>
    <definedName name="_mcf2" localSheetId="7">#REF!</definedName>
    <definedName name="_mcf2" localSheetId="8">#REF!</definedName>
    <definedName name="_mcf2" localSheetId="9">#REF!</definedName>
    <definedName name="_mcf2">#REF!</definedName>
    <definedName name="_mcf3" localSheetId="3">#REF!</definedName>
    <definedName name="_mcf3" localSheetId="11">#REF!</definedName>
    <definedName name="_mcf3" localSheetId="10">#REF!</definedName>
    <definedName name="_mcf3" localSheetId="12">#REF!</definedName>
    <definedName name="_mcf3" localSheetId="13">#REF!</definedName>
    <definedName name="_mcf3" localSheetId="14">#REF!</definedName>
    <definedName name="_mcf3" localSheetId="6">#REF!</definedName>
    <definedName name="_mcf3" localSheetId="7">#REF!</definedName>
    <definedName name="_mcf3" localSheetId="8">#REF!</definedName>
    <definedName name="_mcf3" localSheetId="9">#REF!</definedName>
    <definedName name="_mcf3">#REF!</definedName>
    <definedName name="_pr92" localSheetId="3">#REF!</definedName>
    <definedName name="_pr92" localSheetId="11">#REF!</definedName>
    <definedName name="_pr92" localSheetId="10">#REF!</definedName>
    <definedName name="_pr92" localSheetId="12">#REF!</definedName>
    <definedName name="_pr92" localSheetId="13">#REF!</definedName>
    <definedName name="_pr92" localSheetId="14">#REF!</definedName>
    <definedName name="_pr92" localSheetId="6">#REF!</definedName>
    <definedName name="_pr92" localSheetId="7">#REF!</definedName>
    <definedName name="_pr92" localSheetId="8">#REF!</definedName>
    <definedName name="_pr92" localSheetId="9">#REF!</definedName>
    <definedName name="_pr92">#REF!</definedName>
    <definedName name="_tab1" localSheetId="3">#REF!</definedName>
    <definedName name="_tab1" localSheetId="11">#REF!</definedName>
    <definedName name="_tab1" localSheetId="10">#REF!</definedName>
    <definedName name="_tab1" localSheetId="12">#REF!</definedName>
    <definedName name="_tab1" localSheetId="13">#REF!</definedName>
    <definedName name="_tab1" localSheetId="14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>#REF!</definedName>
    <definedName name="_tab2" localSheetId="3">#REF!</definedName>
    <definedName name="_tab2" localSheetId="11">#REF!</definedName>
    <definedName name="_tab2" localSheetId="10">#REF!</definedName>
    <definedName name="_tab2" localSheetId="12">#REF!</definedName>
    <definedName name="_tab2" localSheetId="13">#REF!</definedName>
    <definedName name="_tab2" localSheetId="14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>#REF!</definedName>
    <definedName name="_tab3" localSheetId="3">#REF!</definedName>
    <definedName name="_tab3" localSheetId="11">#REF!</definedName>
    <definedName name="_tab3" localSheetId="10">#REF!</definedName>
    <definedName name="_tab3" localSheetId="12">#REF!</definedName>
    <definedName name="_tab3" localSheetId="13">#REF!</definedName>
    <definedName name="_tab3" localSheetId="14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>#REF!</definedName>
    <definedName name="_tab7" localSheetId="3">#REF!</definedName>
    <definedName name="_tab7" localSheetId="11">#REF!</definedName>
    <definedName name="_tab7" localSheetId="10">#REF!</definedName>
    <definedName name="_tab7" localSheetId="12">#REF!</definedName>
    <definedName name="_tab7" localSheetId="13">#REF!</definedName>
    <definedName name="_tab7" localSheetId="14">#REF!</definedName>
    <definedName name="_tab7" localSheetId="6">#REF!</definedName>
    <definedName name="_tab7" localSheetId="7">#REF!</definedName>
    <definedName name="_tab7" localSheetId="8">#REF!</definedName>
    <definedName name="_tab7" localSheetId="9">#REF!</definedName>
    <definedName name="_tab7">#REF!</definedName>
    <definedName name="_tab8" localSheetId="3">#REF!</definedName>
    <definedName name="_tab8" localSheetId="11">#REF!</definedName>
    <definedName name="_tab8" localSheetId="10">#REF!</definedName>
    <definedName name="_tab8" localSheetId="12">#REF!</definedName>
    <definedName name="_tab8" localSheetId="13">#REF!</definedName>
    <definedName name="_tab8" localSheetId="14">#REF!</definedName>
    <definedName name="_tab8" localSheetId="6">#REF!</definedName>
    <definedName name="_tab8" localSheetId="7">#REF!</definedName>
    <definedName name="_tab8" localSheetId="8">#REF!</definedName>
    <definedName name="_tab8" localSheetId="9">#REF!</definedName>
    <definedName name="_tab8">#REF!</definedName>
    <definedName name="_tab9" localSheetId="3">#REF!</definedName>
    <definedName name="_tab9" localSheetId="11">#REF!</definedName>
    <definedName name="_tab9" localSheetId="10">#REF!</definedName>
    <definedName name="_tab9" localSheetId="12">#REF!</definedName>
    <definedName name="_tab9" localSheetId="13">#REF!</definedName>
    <definedName name="_tab9" localSheetId="14">#REF!</definedName>
    <definedName name="_tab9" localSheetId="6">#REF!</definedName>
    <definedName name="_tab9" localSheetId="7">#REF!</definedName>
    <definedName name="_tab9" localSheetId="8">#REF!</definedName>
    <definedName name="_tab9" localSheetId="9">#REF!</definedName>
    <definedName name="_tab9">#REF!</definedName>
    <definedName name="aa" localSheetId="3">#REF!</definedName>
    <definedName name="aa" localSheetId="11">#REF!</definedName>
    <definedName name="aa" localSheetId="10">#REF!</definedName>
    <definedName name="aa" localSheetId="12">#REF!</definedName>
    <definedName name="aa" localSheetId="13">#REF!</definedName>
    <definedName name="aa" localSheetId="14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>#REF!</definedName>
    <definedName name="ab" localSheetId="3">#REF!</definedName>
    <definedName name="ab" localSheetId="11">#REF!</definedName>
    <definedName name="ab" localSheetId="10">#REF!</definedName>
    <definedName name="ab" localSheetId="12">#REF!</definedName>
    <definedName name="ab" localSheetId="13">#REF!</definedName>
    <definedName name="ab" localSheetId="14">#REF!</definedName>
    <definedName name="ab" localSheetId="6">#REF!</definedName>
    <definedName name="ab" localSheetId="7">#REF!</definedName>
    <definedName name="ab" localSheetId="8">#REF!</definedName>
    <definedName name="ab" localSheetId="9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1">#REF!</definedName>
    <definedName name="azdf" localSheetId="10">#REF!</definedName>
    <definedName name="azdf" localSheetId="12">#REF!</definedName>
    <definedName name="azdf" localSheetId="13">#REF!</definedName>
    <definedName name="azdf" localSheetId="14">#REF!</definedName>
    <definedName name="azdf" localSheetId="6">#REF!</definedName>
    <definedName name="azdf" localSheetId="7">#REF!</definedName>
    <definedName name="azdf" localSheetId="8">#REF!</definedName>
    <definedName name="azdf" localSheetId="9">#REF!</definedName>
    <definedName name="azdf">#REF!</definedName>
    <definedName name="_xlnm.Database" localSheetId="3">#REF!</definedName>
    <definedName name="_xlnm.Database" localSheetId="11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1">#REF!</definedName>
    <definedName name="bb" localSheetId="10">#REF!</definedName>
    <definedName name="bb" localSheetId="12">#REF!</definedName>
    <definedName name="bb" localSheetId="13">#REF!</definedName>
    <definedName name="bb" localSheetId="14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1">#REF!</definedName>
    <definedName name="BCL_REC" localSheetId="10">#REF!</definedName>
    <definedName name="BCL_REC" localSheetId="12">#REF!</definedName>
    <definedName name="BCL_REC" localSheetId="13">#REF!</definedName>
    <definedName name="BCL_REC" localSheetId="14">#REF!</definedName>
    <definedName name="BCL_REC" localSheetId="6">#REF!</definedName>
    <definedName name="BCL_REC" localSheetId="7">#REF!</definedName>
    <definedName name="BCL_REC" localSheetId="8">#REF!</definedName>
    <definedName name="BCL_REC" localSheetId="9">#REF!</definedName>
    <definedName name="BCL_REC">#REF!</definedName>
    <definedName name="bd" localSheetId="3">#REF!</definedName>
    <definedName name="bd" localSheetId="11">#REF!</definedName>
    <definedName name="bd" localSheetId="10">#REF!</definedName>
    <definedName name="bd" localSheetId="12">#REF!</definedName>
    <definedName name="bd" localSheetId="13">#REF!</definedName>
    <definedName name="bd" localSheetId="14">#REF!</definedName>
    <definedName name="bd" localSheetId="6">#REF!</definedName>
    <definedName name="bd" localSheetId="7">#REF!</definedName>
    <definedName name="bd" localSheetId="8">#REF!</definedName>
    <definedName name="bd" localSheetId="9">#REF!</definedName>
    <definedName name="bd">#REF!</definedName>
    <definedName name="bdd" localSheetId="3">#REF!</definedName>
    <definedName name="bdd" localSheetId="11">#REF!</definedName>
    <definedName name="bdd" localSheetId="10">#REF!</definedName>
    <definedName name="bdd" localSheetId="12">#REF!</definedName>
    <definedName name="bdd" localSheetId="13">#REF!</definedName>
    <definedName name="bdd" localSheetId="14">#REF!</definedName>
    <definedName name="bdd" localSheetId="6">#REF!</definedName>
    <definedName name="bdd" localSheetId="7">#REF!</definedName>
    <definedName name="bdd" localSheetId="8">#REF!</definedName>
    <definedName name="bdd" localSheetId="9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1">#REF!</definedName>
    <definedName name="cb" localSheetId="10">#REF!</definedName>
    <definedName name="cb" localSheetId="12">#REF!</definedName>
    <definedName name="cb" localSheetId="13">#REF!</definedName>
    <definedName name="cb" localSheetId="14">#REF!</definedName>
    <definedName name="cb" localSheetId="6">#REF!</definedName>
    <definedName name="cb" localSheetId="7">#REF!</definedName>
    <definedName name="cb" localSheetId="8">#REF!</definedName>
    <definedName name="cb" localSheetId="9">#REF!</definedName>
    <definedName name="cb">#REF!</definedName>
    <definedName name="cc" localSheetId="3">#REF!</definedName>
    <definedName name="cc" localSheetId="11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>#REF!</definedName>
    <definedName name="clecr" localSheetId="3">#REF!</definedName>
    <definedName name="clecr" localSheetId="11">#REF!</definedName>
    <definedName name="clecr" localSheetId="10">#REF!</definedName>
    <definedName name="clecr" localSheetId="12">#REF!</definedName>
    <definedName name="clecr" localSheetId="13">#REF!</definedName>
    <definedName name="clecr" localSheetId="14">#REF!</definedName>
    <definedName name="clecr" localSheetId="6">#REF!</definedName>
    <definedName name="clecr" localSheetId="7">#REF!</definedName>
    <definedName name="clecr" localSheetId="8">#REF!</definedName>
    <definedName name="clecr" localSheetId="9">#REF!</definedName>
    <definedName name="clecr">#REF!</definedName>
    <definedName name="clecr_27" localSheetId="3">#REF!</definedName>
    <definedName name="clecr_27" localSheetId="11">#REF!</definedName>
    <definedName name="clecr_27" localSheetId="10">#REF!</definedName>
    <definedName name="clecr_27" localSheetId="12">#REF!</definedName>
    <definedName name="clecr_27" localSheetId="13">#REF!</definedName>
    <definedName name="clecr_27" localSheetId="14">#REF!</definedName>
    <definedName name="clecr_27" localSheetId="6">#REF!</definedName>
    <definedName name="clecr_27" localSheetId="7">#REF!</definedName>
    <definedName name="clecr_27" localSheetId="8">#REF!</definedName>
    <definedName name="clecr_27" localSheetId="9">#REF!</definedName>
    <definedName name="clecr_27">#REF!</definedName>
    <definedName name="cledr" localSheetId="3">#REF!</definedName>
    <definedName name="cledr" localSheetId="11">#REF!</definedName>
    <definedName name="cledr" localSheetId="10">#REF!</definedName>
    <definedName name="cledr" localSheetId="12">#REF!</definedName>
    <definedName name="cledr" localSheetId="13">#REF!</definedName>
    <definedName name="cledr" localSheetId="14">#REF!</definedName>
    <definedName name="cledr" localSheetId="6">#REF!</definedName>
    <definedName name="cledr" localSheetId="7">#REF!</definedName>
    <definedName name="cledr" localSheetId="8">#REF!</definedName>
    <definedName name="cledr" localSheetId="9">#REF!</definedName>
    <definedName name="cledr">#REF!</definedName>
    <definedName name="cledr_27" localSheetId="3">#REF!</definedName>
    <definedName name="cledr_27" localSheetId="11">#REF!</definedName>
    <definedName name="cledr_27" localSheetId="10">#REF!</definedName>
    <definedName name="cledr_27" localSheetId="12">#REF!</definedName>
    <definedName name="cledr_27" localSheetId="13">#REF!</definedName>
    <definedName name="cledr_27" localSheetId="14">#REF!</definedName>
    <definedName name="cledr_27" localSheetId="6">#REF!</definedName>
    <definedName name="cledr_27" localSheetId="7">#REF!</definedName>
    <definedName name="cledr_27" localSheetId="8">#REF!</definedName>
    <definedName name="cledr_27" localSheetId="9">#REF!</definedName>
    <definedName name="cledr_27">#REF!</definedName>
    <definedName name="CPT1_25" localSheetId="3">#REF!</definedName>
    <definedName name="CPT1_25" localSheetId="11">#REF!</definedName>
    <definedName name="CPT1_25" localSheetId="10">#REF!</definedName>
    <definedName name="CPT1_25" localSheetId="12">#REF!</definedName>
    <definedName name="CPT1_25" localSheetId="13">#REF!</definedName>
    <definedName name="CPT1_25" localSheetId="14">#REF!</definedName>
    <definedName name="CPT1_25" localSheetId="6">#REF!</definedName>
    <definedName name="CPT1_25" localSheetId="7">#REF!</definedName>
    <definedName name="CPT1_25" localSheetId="8">#REF!</definedName>
    <definedName name="CPT1_25" localSheetId="9">#REF!</definedName>
    <definedName name="CPT1_25">#REF!</definedName>
    <definedName name="DATE" localSheetId="3">#REF!</definedName>
    <definedName name="DATE" localSheetId="11">#REF!</definedName>
    <definedName name="DATE" localSheetId="10">#REF!</definedName>
    <definedName name="DATE" localSheetId="12">#REF!</definedName>
    <definedName name="DATE" localSheetId="13">#REF!</definedName>
    <definedName name="DATE" localSheetId="14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1">#REF!</definedName>
    <definedName name="Effectifs_en_Activité" localSheetId="10">#REF!</definedName>
    <definedName name="Effectifs_en_Activité" localSheetId="12">#REF!</definedName>
    <definedName name="Effectifs_en_Activité" localSheetId="13">#REF!</definedName>
    <definedName name="Effectifs_en_Activité" localSheetId="14">#REF!</definedName>
    <definedName name="Effectifs_en_Activité" localSheetId="6">#REF!</definedName>
    <definedName name="Effectifs_en_Activité" localSheetId="7">#REF!</definedName>
    <definedName name="Effectifs_en_Activité" localSheetId="8">#REF!</definedName>
    <definedName name="Effectifs_en_Activité" localSheetId="9">#REF!</definedName>
    <definedName name="Effectifs_en_Activité">#REF!</definedName>
    <definedName name="Enseigndec2000" localSheetId="3">#REF!</definedName>
    <definedName name="Enseigndec2000" localSheetId="11">#REF!</definedName>
    <definedName name="Enseigndec2000" localSheetId="10">#REF!</definedName>
    <definedName name="Enseigndec2000" localSheetId="12">#REF!</definedName>
    <definedName name="Enseigndec2000" localSheetId="13">#REF!</definedName>
    <definedName name="Enseigndec2000" localSheetId="14">#REF!</definedName>
    <definedName name="Enseigndec2000" localSheetId="6">#REF!</definedName>
    <definedName name="Enseigndec2000" localSheetId="7">#REF!</definedName>
    <definedName name="Enseigndec2000" localSheetId="8">#REF!</definedName>
    <definedName name="Enseigndec2000" localSheetId="9">#REF!</definedName>
    <definedName name="Enseigndec2000">#REF!</definedName>
    <definedName name="enseigntotaldec2000" localSheetId="3">#REF!</definedName>
    <definedName name="enseigntotaldec2000" localSheetId="11">#REF!</definedName>
    <definedName name="enseigntotaldec2000" localSheetId="10">#REF!</definedName>
    <definedName name="enseigntotaldec2000" localSheetId="12">#REF!</definedName>
    <definedName name="enseigntotaldec2000" localSheetId="13">#REF!</definedName>
    <definedName name="enseigntotaldec2000" localSheetId="14">#REF!</definedName>
    <definedName name="enseigntotaldec2000" localSheetId="6">#REF!</definedName>
    <definedName name="enseigntotaldec2000" localSheetId="7">#REF!</definedName>
    <definedName name="enseigntotaldec2000" localSheetId="8">#REF!</definedName>
    <definedName name="enseigntotaldec2000" localSheetId="9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1">#REF!</definedName>
    <definedName name="Excel_BuiltIn_Database" localSheetId="10">#REF!</definedName>
    <definedName name="Excel_BuiltIn_Database" localSheetId="12">#REF!</definedName>
    <definedName name="Excel_BuiltIn_Database" localSheetId="13">#REF!</definedName>
    <definedName name="Excel_BuiltIn_Database" localSheetId="14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14" localSheetId="3">#REF!</definedName>
    <definedName name="Excel_BuiltIn_Database_14" localSheetId="11">#REF!</definedName>
    <definedName name="Excel_BuiltIn_Database_14" localSheetId="10">#REF!</definedName>
    <definedName name="Excel_BuiltIn_Database_14" localSheetId="12">#REF!</definedName>
    <definedName name="Excel_BuiltIn_Database_14" localSheetId="13">#REF!</definedName>
    <definedName name="Excel_BuiltIn_Database_14" localSheetId="14">#REF!</definedName>
    <definedName name="Excel_BuiltIn_Database_14" localSheetId="6">#REF!</definedName>
    <definedName name="Excel_BuiltIn_Database_14" localSheetId="7">#REF!</definedName>
    <definedName name="Excel_BuiltIn_Database_14" localSheetId="8">#REF!</definedName>
    <definedName name="Excel_BuiltIn_Database_14" localSheetId="9">#REF!</definedName>
    <definedName name="Excel_BuiltIn_Database_14">#REF!</definedName>
    <definedName name="Excel_BuiltIn_Database_15" localSheetId="3">#REF!</definedName>
    <definedName name="Excel_BuiltIn_Database_15" localSheetId="11">#REF!</definedName>
    <definedName name="Excel_BuiltIn_Database_15" localSheetId="10">#REF!</definedName>
    <definedName name="Excel_BuiltIn_Database_15" localSheetId="12">#REF!</definedName>
    <definedName name="Excel_BuiltIn_Database_15" localSheetId="13">#REF!</definedName>
    <definedName name="Excel_BuiltIn_Database_15" localSheetId="14">#REF!</definedName>
    <definedName name="Excel_BuiltIn_Database_15" localSheetId="6">#REF!</definedName>
    <definedName name="Excel_BuiltIn_Database_15" localSheetId="7">#REF!</definedName>
    <definedName name="Excel_BuiltIn_Database_15" localSheetId="8">#REF!</definedName>
    <definedName name="Excel_BuiltIn_Database_15" localSheetId="9">#REF!</definedName>
    <definedName name="Excel_BuiltIn_Database_15">#REF!</definedName>
    <definedName name="Excel_BuiltIn_Database_16" localSheetId="3">#REF!</definedName>
    <definedName name="Excel_BuiltIn_Database_16" localSheetId="11">#REF!</definedName>
    <definedName name="Excel_BuiltIn_Database_16" localSheetId="10">#REF!</definedName>
    <definedName name="Excel_BuiltIn_Database_16" localSheetId="12">#REF!</definedName>
    <definedName name="Excel_BuiltIn_Database_16" localSheetId="13">#REF!</definedName>
    <definedName name="Excel_BuiltIn_Database_16" localSheetId="14">#REF!</definedName>
    <definedName name="Excel_BuiltIn_Database_16" localSheetId="6">#REF!</definedName>
    <definedName name="Excel_BuiltIn_Database_16" localSheetId="7">#REF!</definedName>
    <definedName name="Excel_BuiltIn_Database_16" localSheetId="8">#REF!</definedName>
    <definedName name="Excel_BuiltIn_Database_16" localSheetId="9">#REF!</definedName>
    <definedName name="Excel_BuiltIn_Database_16">#REF!</definedName>
    <definedName name="Excel_BuiltIn_Database_17" localSheetId="3">#REF!</definedName>
    <definedName name="Excel_BuiltIn_Database_17" localSheetId="11">#REF!</definedName>
    <definedName name="Excel_BuiltIn_Database_17" localSheetId="10">#REF!</definedName>
    <definedName name="Excel_BuiltIn_Database_17" localSheetId="12">#REF!</definedName>
    <definedName name="Excel_BuiltIn_Database_17" localSheetId="13">#REF!</definedName>
    <definedName name="Excel_BuiltIn_Database_17" localSheetId="14">#REF!</definedName>
    <definedName name="Excel_BuiltIn_Database_17" localSheetId="6">#REF!</definedName>
    <definedName name="Excel_BuiltIn_Database_17" localSheetId="7">#REF!</definedName>
    <definedName name="Excel_BuiltIn_Database_17" localSheetId="8">#REF!</definedName>
    <definedName name="Excel_BuiltIn_Database_17" localSheetId="9">#REF!</definedName>
    <definedName name="Excel_BuiltIn_Database_17">#REF!</definedName>
    <definedName name="Excel_BuiltIn_Database_18" localSheetId="3">#REF!</definedName>
    <definedName name="Excel_BuiltIn_Database_18" localSheetId="11">#REF!</definedName>
    <definedName name="Excel_BuiltIn_Database_18" localSheetId="10">#REF!</definedName>
    <definedName name="Excel_BuiltIn_Database_18" localSheetId="12">#REF!</definedName>
    <definedName name="Excel_BuiltIn_Database_18" localSheetId="13">#REF!</definedName>
    <definedName name="Excel_BuiltIn_Database_18" localSheetId="14">#REF!</definedName>
    <definedName name="Excel_BuiltIn_Database_18" localSheetId="6">#REF!</definedName>
    <definedName name="Excel_BuiltIn_Database_18" localSheetId="7">#REF!</definedName>
    <definedName name="Excel_BuiltIn_Database_18" localSheetId="8">#REF!</definedName>
    <definedName name="Excel_BuiltIn_Database_18" localSheetId="9">#REF!</definedName>
    <definedName name="Excel_BuiltIn_Database_18">#REF!</definedName>
    <definedName name="Excel_BuiltIn_Database_19" localSheetId="3">#REF!</definedName>
    <definedName name="Excel_BuiltIn_Database_19" localSheetId="11">#REF!</definedName>
    <definedName name="Excel_BuiltIn_Database_19" localSheetId="10">#REF!</definedName>
    <definedName name="Excel_BuiltIn_Database_19" localSheetId="12">#REF!</definedName>
    <definedName name="Excel_BuiltIn_Database_19" localSheetId="13">#REF!</definedName>
    <definedName name="Excel_BuiltIn_Database_19" localSheetId="14">#REF!</definedName>
    <definedName name="Excel_BuiltIn_Database_19" localSheetId="6">#REF!</definedName>
    <definedName name="Excel_BuiltIn_Database_19" localSheetId="7">#REF!</definedName>
    <definedName name="Excel_BuiltIn_Database_19" localSheetId="8">#REF!</definedName>
    <definedName name="Excel_BuiltIn_Database_19" localSheetId="9">#REF!</definedName>
    <definedName name="Excel_BuiltIn_Database_19">#REF!</definedName>
    <definedName name="Excel_BuiltIn_Database_21" localSheetId="3">#REF!</definedName>
    <definedName name="Excel_BuiltIn_Database_21" localSheetId="11">#REF!</definedName>
    <definedName name="Excel_BuiltIn_Database_21" localSheetId="10">#REF!</definedName>
    <definedName name="Excel_BuiltIn_Database_21" localSheetId="12">#REF!</definedName>
    <definedName name="Excel_BuiltIn_Database_21" localSheetId="13">#REF!</definedName>
    <definedName name="Excel_BuiltIn_Database_21" localSheetId="14">#REF!</definedName>
    <definedName name="Excel_BuiltIn_Database_21" localSheetId="6">#REF!</definedName>
    <definedName name="Excel_BuiltIn_Database_21" localSheetId="7">#REF!</definedName>
    <definedName name="Excel_BuiltIn_Database_21" localSheetId="8">#REF!</definedName>
    <definedName name="Excel_BuiltIn_Database_21" localSheetId="9">#REF!</definedName>
    <definedName name="Excel_BuiltIn_Database_21">#REF!</definedName>
    <definedName name="Excel_BuiltIn_Database_23" localSheetId="3">'[6]non candidats'!#REF!</definedName>
    <definedName name="Excel_BuiltIn_Database_23" localSheetId="11">'[6]non candidats'!#REF!</definedName>
    <definedName name="Excel_BuiltIn_Database_23" localSheetId="10">'[6]non candidats'!#REF!</definedName>
    <definedName name="Excel_BuiltIn_Database_23" localSheetId="12">'[6]non candidats'!#REF!</definedName>
    <definedName name="Excel_BuiltIn_Database_23" localSheetId="13">'[6]non candidats'!#REF!</definedName>
    <definedName name="Excel_BuiltIn_Database_23" localSheetId="14">'[6]non candidats'!#REF!</definedName>
    <definedName name="Excel_BuiltIn_Database_23" localSheetId="6">'[6]non candidats'!#REF!</definedName>
    <definedName name="Excel_BuiltIn_Database_23" localSheetId="7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1">#REF!</definedName>
    <definedName name="Excel_BuiltIn_Database_24" localSheetId="10">#REF!</definedName>
    <definedName name="Excel_BuiltIn_Database_24" localSheetId="12">#REF!</definedName>
    <definedName name="Excel_BuiltIn_Database_24" localSheetId="13">#REF!</definedName>
    <definedName name="Excel_BuiltIn_Database_24" localSheetId="14">#REF!</definedName>
    <definedName name="Excel_BuiltIn_Database_24" localSheetId="6">#REF!</definedName>
    <definedName name="Excel_BuiltIn_Database_24" localSheetId="7">#REF!</definedName>
    <definedName name="Excel_BuiltIn_Database_24" localSheetId="8">#REF!</definedName>
    <definedName name="Excel_BuiltIn_Database_24" localSheetId="9">#REF!</definedName>
    <definedName name="Excel_BuiltIn_Database_24">#REF!</definedName>
    <definedName name="Excel_BuiltIn_Database_25" localSheetId="3">#REF!</definedName>
    <definedName name="Excel_BuiltIn_Database_25" localSheetId="11">#REF!</definedName>
    <definedName name="Excel_BuiltIn_Database_25" localSheetId="10">#REF!</definedName>
    <definedName name="Excel_BuiltIn_Database_25" localSheetId="12">#REF!</definedName>
    <definedName name="Excel_BuiltIn_Database_25" localSheetId="13">#REF!</definedName>
    <definedName name="Excel_BuiltIn_Database_25" localSheetId="14">#REF!</definedName>
    <definedName name="Excel_BuiltIn_Database_25" localSheetId="6">#REF!</definedName>
    <definedName name="Excel_BuiltIn_Database_25" localSheetId="7">#REF!</definedName>
    <definedName name="Excel_BuiltIn_Database_25" localSheetId="8">#REF!</definedName>
    <definedName name="Excel_BuiltIn_Database_25" localSheetId="9">#REF!</definedName>
    <definedName name="Excel_BuiltIn_Database_25">#REF!</definedName>
    <definedName name="Excel_BuiltIn_Database_27" localSheetId="3">#REF!</definedName>
    <definedName name="Excel_BuiltIn_Database_27" localSheetId="11">#REF!</definedName>
    <definedName name="Excel_BuiltIn_Database_27" localSheetId="10">#REF!</definedName>
    <definedName name="Excel_BuiltIn_Database_27" localSheetId="12">#REF!</definedName>
    <definedName name="Excel_BuiltIn_Database_27" localSheetId="13">#REF!</definedName>
    <definedName name="Excel_BuiltIn_Database_27" localSheetId="14">#REF!</definedName>
    <definedName name="Excel_BuiltIn_Database_27" localSheetId="6">#REF!</definedName>
    <definedName name="Excel_BuiltIn_Database_27" localSheetId="7">#REF!</definedName>
    <definedName name="Excel_BuiltIn_Database_27" localSheetId="8">#REF!</definedName>
    <definedName name="Excel_BuiltIn_Database_27" localSheetId="9">#REF!</definedName>
    <definedName name="Excel_BuiltIn_Database_27">#REF!</definedName>
    <definedName name="Excel_BuiltIn_Database_6" localSheetId="3">#REF!</definedName>
    <definedName name="Excel_BuiltIn_Database_6" localSheetId="11">#REF!</definedName>
    <definedName name="Excel_BuiltIn_Database_6" localSheetId="10">#REF!</definedName>
    <definedName name="Excel_BuiltIn_Database_6" localSheetId="12">#REF!</definedName>
    <definedName name="Excel_BuiltIn_Database_6" localSheetId="13">#REF!</definedName>
    <definedName name="Excel_BuiltIn_Database_6" localSheetId="14">#REF!</definedName>
    <definedName name="Excel_BuiltIn_Database_6" localSheetId="6">#REF!</definedName>
    <definedName name="Excel_BuiltIn_Database_6" localSheetId="7">#REF!</definedName>
    <definedName name="Excel_BuiltIn_Database_6" localSheetId="8">#REF!</definedName>
    <definedName name="Excel_BuiltIn_Database_6" localSheetId="9">#REF!</definedName>
    <definedName name="Excel_BuiltIn_Database_6">#REF!</definedName>
    <definedName name="Excel_BuiltIn_Database_7" localSheetId="3">#REF!</definedName>
    <definedName name="Excel_BuiltIn_Database_7" localSheetId="11">#REF!</definedName>
    <definedName name="Excel_BuiltIn_Database_7" localSheetId="10">#REF!</definedName>
    <definedName name="Excel_BuiltIn_Database_7" localSheetId="12">#REF!</definedName>
    <definedName name="Excel_BuiltIn_Database_7" localSheetId="13">#REF!</definedName>
    <definedName name="Excel_BuiltIn_Database_7" localSheetId="14">#REF!</definedName>
    <definedName name="Excel_BuiltIn_Database_7" localSheetId="6">#REF!</definedName>
    <definedName name="Excel_BuiltIn_Database_7" localSheetId="7">#REF!</definedName>
    <definedName name="Excel_BuiltIn_Database_7" localSheetId="8">#REF!</definedName>
    <definedName name="Excel_BuiltIn_Database_7" localSheetId="9">#REF!</definedName>
    <definedName name="Excel_BuiltIn_Database_7">#REF!</definedName>
    <definedName name="FORMAT" localSheetId="3">#REF!</definedName>
    <definedName name="FORMAT" localSheetId="11">#REF!</definedName>
    <definedName name="FORMAT" localSheetId="10">#REF!</definedName>
    <definedName name="FORMAT" localSheetId="12">#REF!</definedName>
    <definedName name="FORMAT" localSheetId="13">#REF!</definedName>
    <definedName name="FORMAT" localSheetId="14">#REF!</definedName>
    <definedName name="FORMAT" localSheetId="6">#REF!</definedName>
    <definedName name="FORMAT" localSheetId="7">#REF!</definedName>
    <definedName name="FORMAT" localSheetId="8">#REF!</definedName>
    <definedName name="FORMAT" localSheetId="9">#REF!</definedName>
    <definedName name="FORMAT">#REF!</definedName>
    <definedName name="FORMAT2" localSheetId="3">#REF!</definedName>
    <definedName name="FORMAT2" localSheetId="11">#REF!</definedName>
    <definedName name="FORMAT2" localSheetId="10">#REF!</definedName>
    <definedName name="FORMAT2" localSheetId="12">#REF!</definedName>
    <definedName name="FORMAT2" localSheetId="13">#REF!</definedName>
    <definedName name="FORMAT2" localSheetId="14">#REF!</definedName>
    <definedName name="FORMAT2" localSheetId="6">#REF!</definedName>
    <definedName name="FORMAT2" localSheetId="7">#REF!</definedName>
    <definedName name="FORMAT2" localSheetId="8">#REF!</definedName>
    <definedName name="FORMAT2" localSheetId="9">#REF!</definedName>
    <definedName name="FORMAT2">#REF!</definedName>
    <definedName name="gd98_cum_mcf" localSheetId="3">#REF!</definedName>
    <definedName name="gd98_cum_mcf" localSheetId="11">#REF!</definedName>
    <definedName name="gd98_cum_mcf" localSheetId="10">#REF!</definedName>
    <definedName name="gd98_cum_mcf" localSheetId="12">#REF!</definedName>
    <definedName name="gd98_cum_mcf" localSheetId="13">#REF!</definedName>
    <definedName name="gd98_cum_mcf" localSheetId="14">#REF!</definedName>
    <definedName name="gd98_cum_mcf" localSheetId="6">#REF!</definedName>
    <definedName name="gd98_cum_mcf" localSheetId="7">#REF!</definedName>
    <definedName name="gd98_cum_mcf" localSheetId="8">#REF!</definedName>
    <definedName name="gd98_cum_mcf" localSheetId="9">#REF!</definedName>
    <definedName name="gd98_cum_mcf">#REF!</definedName>
    <definedName name="gd98_cum_pr" localSheetId="3">#REF!</definedName>
    <definedName name="gd98_cum_pr" localSheetId="11">#REF!</definedName>
    <definedName name="gd98_cum_pr" localSheetId="10">#REF!</definedName>
    <definedName name="gd98_cum_pr" localSheetId="12">#REF!</definedName>
    <definedName name="gd98_cum_pr" localSheetId="13">#REF!</definedName>
    <definedName name="gd98_cum_pr" localSheetId="14">#REF!</definedName>
    <definedName name="gd98_cum_pr" localSheetId="6">#REF!</definedName>
    <definedName name="gd98_cum_pr" localSheetId="7">#REF!</definedName>
    <definedName name="gd98_cum_pr" localSheetId="8">#REF!</definedName>
    <definedName name="gd98_cum_pr" localSheetId="9">#REF!</definedName>
    <definedName name="gd98_cum_pr">#REF!</definedName>
    <definedName name="gd98_cum_tot" localSheetId="3">#REF!</definedName>
    <definedName name="gd98_cum_tot" localSheetId="11">#REF!</definedName>
    <definedName name="gd98_cum_tot" localSheetId="10">#REF!</definedName>
    <definedName name="gd98_cum_tot" localSheetId="12">#REF!</definedName>
    <definedName name="gd98_cum_tot" localSheetId="13">#REF!</definedName>
    <definedName name="gd98_cum_tot" localSheetId="14">#REF!</definedName>
    <definedName name="gd98_cum_tot" localSheetId="6">#REF!</definedName>
    <definedName name="gd98_cum_tot" localSheetId="7">#REF!</definedName>
    <definedName name="gd98_cum_tot" localSheetId="8">#REF!</definedName>
    <definedName name="gd98_cum_tot" localSheetId="9">#REF!</definedName>
    <definedName name="gd98_cum_tot">#REF!</definedName>
    <definedName name="gd98_eff_moyen" localSheetId="3">#REF!</definedName>
    <definedName name="gd98_eff_moyen" localSheetId="11">#REF!</definedName>
    <definedName name="gd98_eff_moyen" localSheetId="10">#REF!</definedName>
    <definedName name="gd98_eff_moyen" localSheetId="12">#REF!</definedName>
    <definedName name="gd98_eff_moyen" localSheetId="13">#REF!</definedName>
    <definedName name="gd98_eff_moyen" localSheetId="14">#REF!</definedName>
    <definedName name="gd98_eff_moyen" localSheetId="6">#REF!</definedName>
    <definedName name="gd98_eff_moyen" localSheetId="7">#REF!</definedName>
    <definedName name="gd98_eff_moyen" localSheetId="8">#REF!</definedName>
    <definedName name="gd98_eff_moyen" localSheetId="9">#REF!</definedName>
    <definedName name="gd98_eff_moyen">#REF!</definedName>
    <definedName name="gd98_mcf_tot" localSheetId="3">#REF!</definedName>
    <definedName name="gd98_mcf_tot" localSheetId="11">#REF!</definedName>
    <definedName name="gd98_mcf_tot" localSheetId="10">#REF!</definedName>
    <definedName name="gd98_mcf_tot" localSheetId="12">#REF!</definedName>
    <definedName name="gd98_mcf_tot" localSheetId="13">#REF!</definedName>
    <definedName name="gd98_mcf_tot" localSheetId="14">#REF!</definedName>
    <definedName name="gd98_mcf_tot" localSheetId="6">#REF!</definedName>
    <definedName name="gd98_mcf_tot" localSheetId="7">#REF!</definedName>
    <definedName name="gd98_mcf_tot" localSheetId="8">#REF!</definedName>
    <definedName name="gd98_mcf_tot" localSheetId="9">#REF!</definedName>
    <definedName name="gd98_mcf_tot">#REF!</definedName>
    <definedName name="gd98_median_mcf" localSheetId="3">#REF!</definedName>
    <definedName name="gd98_median_mcf" localSheetId="11">#REF!</definedName>
    <definedName name="gd98_median_mcf" localSheetId="10">#REF!</definedName>
    <definedName name="gd98_median_mcf" localSheetId="12">#REF!</definedName>
    <definedName name="gd98_median_mcf" localSheetId="13">#REF!</definedName>
    <definedName name="gd98_median_mcf" localSheetId="14">#REF!</definedName>
    <definedName name="gd98_median_mcf" localSheetId="6">#REF!</definedName>
    <definedName name="gd98_median_mcf" localSheetId="7">#REF!</definedName>
    <definedName name="gd98_median_mcf" localSheetId="8">#REF!</definedName>
    <definedName name="gd98_median_mcf" localSheetId="9">#REF!</definedName>
    <definedName name="gd98_median_mcf">#REF!</definedName>
    <definedName name="gd98_median_pr" localSheetId="3">#REF!</definedName>
    <definedName name="gd98_median_pr" localSheetId="11">#REF!</definedName>
    <definedName name="gd98_median_pr" localSheetId="10">#REF!</definedName>
    <definedName name="gd98_median_pr" localSheetId="12">#REF!</definedName>
    <definedName name="gd98_median_pr" localSheetId="13">#REF!</definedName>
    <definedName name="gd98_median_pr" localSheetId="14">#REF!</definedName>
    <definedName name="gd98_median_pr" localSheetId="6">#REF!</definedName>
    <definedName name="gd98_median_pr" localSheetId="7">#REF!</definedName>
    <definedName name="gd98_median_pr" localSheetId="8">#REF!</definedName>
    <definedName name="gd98_median_pr" localSheetId="9">#REF!</definedName>
    <definedName name="gd98_median_pr">#REF!</definedName>
    <definedName name="gd98_median_tot" localSheetId="3">#REF!</definedName>
    <definedName name="gd98_median_tot" localSheetId="11">#REF!</definedName>
    <definedName name="gd98_median_tot" localSheetId="10">#REF!</definedName>
    <definedName name="gd98_median_tot" localSheetId="12">#REF!</definedName>
    <definedName name="gd98_median_tot" localSheetId="13">#REF!</definedName>
    <definedName name="gd98_median_tot" localSheetId="14">#REF!</definedName>
    <definedName name="gd98_median_tot" localSheetId="6">#REF!</definedName>
    <definedName name="gd98_median_tot" localSheetId="7">#REF!</definedName>
    <definedName name="gd98_median_tot" localSheetId="8">#REF!</definedName>
    <definedName name="gd98_median_tot" localSheetId="9">#REF!</definedName>
    <definedName name="gd98_median_tot">#REF!</definedName>
    <definedName name="gd98_pr_tot" localSheetId="3">#REF!</definedName>
    <definedName name="gd98_pr_tot" localSheetId="11">#REF!</definedName>
    <definedName name="gd98_pr_tot" localSheetId="10">#REF!</definedName>
    <definedName name="gd98_pr_tot" localSheetId="12">#REF!</definedName>
    <definedName name="gd98_pr_tot" localSheetId="13">#REF!</definedName>
    <definedName name="gd98_pr_tot" localSheetId="14">#REF!</definedName>
    <definedName name="gd98_pr_tot" localSheetId="6">#REF!</definedName>
    <definedName name="gd98_pr_tot" localSheetId="7">#REF!</definedName>
    <definedName name="gd98_pr_tot" localSheetId="8">#REF!</definedName>
    <definedName name="gd98_pr_tot" localSheetId="9">#REF!</definedName>
    <definedName name="gd98_pr_tot">#REF!</definedName>
    <definedName name="gd98_tot_tot" localSheetId="3">#REF!</definedName>
    <definedName name="gd98_tot_tot" localSheetId="11">#REF!</definedName>
    <definedName name="gd98_tot_tot" localSheetId="10">#REF!</definedName>
    <definedName name="gd98_tot_tot" localSheetId="12">#REF!</definedName>
    <definedName name="gd98_tot_tot" localSheetId="13">#REF!</definedName>
    <definedName name="gd98_tot_tot" localSheetId="14">#REF!</definedName>
    <definedName name="gd98_tot_tot" localSheetId="6">#REF!</definedName>
    <definedName name="gd98_tot_tot" localSheetId="7">#REF!</definedName>
    <definedName name="gd98_tot_tot" localSheetId="8">#REF!</definedName>
    <definedName name="gd98_tot_tot" localSheetId="9">#REF!</definedName>
    <definedName name="gd98_tot_tot">#REF!</definedName>
    <definedName name="gp98_cum_mcf" localSheetId="3">#REF!</definedName>
    <definedName name="gp98_cum_mcf" localSheetId="11">#REF!</definedName>
    <definedName name="gp98_cum_mcf" localSheetId="10">#REF!</definedName>
    <definedName name="gp98_cum_mcf" localSheetId="12">#REF!</definedName>
    <definedName name="gp98_cum_mcf" localSheetId="13">#REF!</definedName>
    <definedName name="gp98_cum_mcf" localSheetId="14">#REF!</definedName>
    <definedName name="gp98_cum_mcf" localSheetId="6">#REF!</definedName>
    <definedName name="gp98_cum_mcf" localSheetId="7">#REF!</definedName>
    <definedName name="gp98_cum_mcf" localSheetId="8">#REF!</definedName>
    <definedName name="gp98_cum_mcf" localSheetId="9">#REF!</definedName>
    <definedName name="gp98_cum_mcf">#REF!</definedName>
    <definedName name="gp98_cum_mcf_19" localSheetId="3">#REF!</definedName>
    <definedName name="gp98_cum_mcf_19" localSheetId="11">#REF!</definedName>
    <definedName name="gp98_cum_mcf_19" localSheetId="10">#REF!</definedName>
    <definedName name="gp98_cum_mcf_19" localSheetId="12">#REF!</definedName>
    <definedName name="gp98_cum_mcf_19" localSheetId="13">#REF!</definedName>
    <definedName name="gp98_cum_mcf_19" localSheetId="14">#REF!</definedName>
    <definedName name="gp98_cum_mcf_19" localSheetId="6">#REF!</definedName>
    <definedName name="gp98_cum_mcf_19" localSheetId="7">#REF!</definedName>
    <definedName name="gp98_cum_mcf_19" localSheetId="8">#REF!</definedName>
    <definedName name="gp98_cum_mcf_19" localSheetId="9">#REF!</definedName>
    <definedName name="gp98_cum_mcf_19">#REF!</definedName>
    <definedName name="gp98_cum_mcf_21" localSheetId="3">#REF!</definedName>
    <definedName name="gp98_cum_mcf_21" localSheetId="11">#REF!</definedName>
    <definedName name="gp98_cum_mcf_21" localSheetId="10">#REF!</definedName>
    <definedName name="gp98_cum_mcf_21" localSheetId="12">#REF!</definedName>
    <definedName name="gp98_cum_mcf_21" localSheetId="13">#REF!</definedName>
    <definedName name="gp98_cum_mcf_21" localSheetId="14">#REF!</definedName>
    <definedName name="gp98_cum_mcf_21" localSheetId="6">#REF!</definedName>
    <definedName name="gp98_cum_mcf_21" localSheetId="7">#REF!</definedName>
    <definedName name="gp98_cum_mcf_21" localSheetId="8">#REF!</definedName>
    <definedName name="gp98_cum_mcf_21" localSheetId="9">#REF!</definedName>
    <definedName name="gp98_cum_mcf_21">#REF!</definedName>
    <definedName name="gp98_cum_mcf_23" localSheetId="3">#REF!</definedName>
    <definedName name="gp98_cum_mcf_23" localSheetId="11">#REF!</definedName>
    <definedName name="gp98_cum_mcf_23" localSheetId="10">#REF!</definedName>
    <definedName name="gp98_cum_mcf_23" localSheetId="12">#REF!</definedName>
    <definedName name="gp98_cum_mcf_23" localSheetId="13">#REF!</definedName>
    <definedName name="gp98_cum_mcf_23" localSheetId="14">#REF!</definedName>
    <definedName name="gp98_cum_mcf_23" localSheetId="6">#REF!</definedName>
    <definedName name="gp98_cum_mcf_23" localSheetId="7">#REF!</definedName>
    <definedName name="gp98_cum_mcf_23" localSheetId="8">#REF!</definedName>
    <definedName name="gp98_cum_mcf_23" localSheetId="9">#REF!</definedName>
    <definedName name="gp98_cum_mcf_23">#REF!</definedName>
    <definedName name="gp98_cum_mcf_25" localSheetId="3">#REF!</definedName>
    <definedName name="gp98_cum_mcf_25" localSheetId="11">#REF!</definedName>
    <definedName name="gp98_cum_mcf_25" localSheetId="10">#REF!</definedName>
    <definedName name="gp98_cum_mcf_25" localSheetId="12">#REF!</definedName>
    <definedName name="gp98_cum_mcf_25" localSheetId="13">#REF!</definedName>
    <definedName name="gp98_cum_mcf_25" localSheetId="14">#REF!</definedName>
    <definedName name="gp98_cum_mcf_25" localSheetId="6">#REF!</definedName>
    <definedName name="gp98_cum_mcf_25" localSheetId="7">#REF!</definedName>
    <definedName name="gp98_cum_mcf_25" localSheetId="8">#REF!</definedName>
    <definedName name="gp98_cum_mcf_25" localSheetId="9">#REF!</definedName>
    <definedName name="gp98_cum_mcf_25">#REF!</definedName>
    <definedName name="gp98_cum_mcf_27" localSheetId="3">#REF!</definedName>
    <definedName name="gp98_cum_mcf_27" localSheetId="11">#REF!</definedName>
    <definedName name="gp98_cum_mcf_27" localSheetId="10">#REF!</definedName>
    <definedName name="gp98_cum_mcf_27" localSheetId="12">#REF!</definedName>
    <definedName name="gp98_cum_mcf_27" localSheetId="13">#REF!</definedName>
    <definedName name="gp98_cum_mcf_27" localSheetId="14">#REF!</definedName>
    <definedName name="gp98_cum_mcf_27" localSheetId="6">#REF!</definedName>
    <definedName name="gp98_cum_mcf_27" localSheetId="7">#REF!</definedName>
    <definedName name="gp98_cum_mcf_27" localSheetId="8">#REF!</definedName>
    <definedName name="gp98_cum_mcf_27" localSheetId="9">#REF!</definedName>
    <definedName name="gp98_cum_mcf_27">#REF!</definedName>
    <definedName name="gp98_cum_mcf_6" localSheetId="3">#REF!</definedName>
    <definedName name="gp98_cum_mcf_6" localSheetId="11">#REF!</definedName>
    <definedName name="gp98_cum_mcf_6" localSheetId="10">#REF!</definedName>
    <definedName name="gp98_cum_mcf_6" localSheetId="12">#REF!</definedName>
    <definedName name="gp98_cum_mcf_6" localSheetId="13">#REF!</definedName>
    <definedName name="gp98_cum_mcf_6" localSheetId="14">#REF!</definedName>
    <definedName name="gp98_cum_mcf_6" localSheetId="6">#REF!</definedName>
    <definedName name="gp98_cum_mcf_6" localSheetId="7">#REF!</definedName>
    <definedName name="gp98_cum_mcf_6" localSheetId="8">#REF!</definedName>
    <definedName name="gp98_cum_mcf_6" localSheetId="9">#REF!</definedName>
    <definedName name="gp98_cum_mcf_6">#REF!</definedName>
    <definedName name="gp98_cum_pr" localSheetId="3">#REF!</definedName>
    <definedName name="gp98_cum_pr" localSheetId="11">#REF!</definedName>
    <definedName name="gp98_cum_pr" localSheetId="10">#REF!</definedName>
    <definedName name="gp98_cum_pr" localSheetId="12">#REF!</definedName>
    <definedName name="gp98_cum_pr" localSheetId="13">#REF!</definedName>
    <definedName name="gp98_cum_pr" localSheetId="14">#REF!</definedName>
    <definedName name="gp98_cum_pr" localSheetId="6">#REF!</definedName>
    <definedName name="gp98_cum_pr" localSheetId="7">#REF!</definedName>
    <definedName name="gp98_cum_pr" localSheetId="8">#REF!</definedName>
    <definedName name="gp98_cum_pr" localSheetId="9">#REF!</definedName>
    <definedName name="gp98_cum_pr">#REF!</definedName>
    <definedName name="gp98_cum_pr_19" localSheetId="3">#REF!</definedName>
    <definedName name="gp98_cum_pr_19" localSheetId="11">#REF!</definedName>
    <definedName name="gp98_cum_pr_19" localSheetId="10">#REF!</definedName>
    <definedName name="gp98_cum_pr_19" localSheetId="12">#REF!</definedName>
    <definedName name="gp98_cum_pr_19" localSheetId="13">#REF!</definedName>
    <definedName name="gp98_cum_pr_19" localSheetId="14">#REF!</definedName>
    <definedName name="gp98_cum_pr_19" localSheetId="6">#REF!</definedName>
    <definedName name="gp98_cum_pr_19" localSheetId="7">#REF!</definedName>
    <definedName name="gp98_cum_pr_19" localSheetId="8">#REF!</definedName>
    <definedName name="gp98_cum_pr_19" localSheetId="9">#REF!</definedName>
    <definedName name="gp98_cum_pr_19">#REF!</definedName>
    <definedName name="gp98_cum_pr_21" localSheetId="3">#REF!</definedName>
    <definedName name="gp98_cum_pr_21" localSheetId="11">#REF!</definedName>
    <definedName name="gp98_cum_pr_21" localSheetId="10">#REF!</definedName>
    <definedName name="gp98_cum_pr_21" localSheetId="12">#REF!</definedName>
    <definedName name="gp98_cum_pr_21" localSheetId="13">#REF!</definedName>
    <definedName name="gp98_cum_pr_21" localSheetId="14">#REF!</definedName>
    <definedName name="gp98_cum_pr_21" localSheetId="6">#REF!</definedName>
    <definedName name="gp98_cum_pr_21" localSheetId="7">#REF!</definedName>
    <definedName name="gp98_cum_pr_21" localSheetId="8">#REF!</definedName>
    <definedName name="gp98_cum_pr_21" localSheetId="9">#REF!</definedName>
    <definedName name="gp98_cum_pr_21">#REF!</definedName>
    <definedName name="gp98_cum_pr_23" localSheetId="3">#REF!</definedName>
    <definedName name="gp98_cum_pr_23" localSheetId="11">#REF!</definedName>
    <definedName name="gp98_cum_pr_23" localSheetId="10">#REF!</definedName>
    <definedName name="gp98_cum_pr_23" localSheetId="12">#REF!</definedName>
    <definedName name="gp98_cum_pr_23" localSheetId="13">#REF!</definedName>
    <definedName name="gp98_cum_pr_23" localSheetId="14">#REF!</definedName>
    <definedName name="gp98_cum_pr_23" localSheetId="6">#REF!</definedName>
    <definedName name="gp98_cum_pr_23" localSheetId="7">#REF!</definedName>
    <definedName name="gp98_cum_pr_23" localSheetId="8">#REF!</definedName>
    <definedName name="gp98_cum_pr_23" localSheetId="9">#REF!</definedName>
    <definedName name="gp98_cum_pr_23">#REF!</definedName>
    <definedName name="gp98_cum_pr_25" localSheetId="3">#REF!</definedName>
    <definedName name="gp98_cum_pr_25" localSheetId="11">#REF!</definedName>
    <definedName name="gp98_cum_pr_25" localSheetId="10">#REF!</definedName>
    <definedName name="gp98_cum_pr_25" localSheetId="12">#REF!</definedName>
    <definedName name="gp98_cum_pr_25" localSheetId="13">#REF!</definedName>
    <definedName name="gp98_cum_pr_25" localSheetId="14">#REF!</definedName>
    <definedName name="gp98_cum_pr_25" localSheetId="6">#REF!</definedName>
    <definedName name="gp98_cum_pr_25" localSheetId="7">#REF!</definedName>
    <definedName name="gp98_cum_pr_25" localSheetId="8">#REF!</definedName>
    <definedName name="gp98_cum_pr_25" localSheetId="9">#REF!</definedName>
    <definedName name="gp98_cum_pr_25">#REF!</definedName>
    <definedName name="gp98_cum_pr_27" localSheetId="3">#REF!</definedName>
    <definedName name="gp98_cum_pr_27" localSheetId="11">#REF!</definedName>
    <definedName name="gp98_cum_pr_27" localSheetId="10">#REF!</definedName>
    <definedName name="gp98_cum_pr_27" localSheetId="12">#REF!</definedName>
    <definedName name="gp98_cum_pr_27" localSheetId="13">#REF!</definedName>
    <definedName name="gp98_cum_pr_27" localSheetId="14">#REF!</definedName>
    <definedName name="gp98_cum_pr_27" localSheetId="6">#REF!</definedName>
    <definedName name="gp98_cum_pr_27" localSheetId="7">#REF!</definedName>
    <definedName name="gp98_cum_pr_27" localSheetId="8">#REF!</definedName>
    <definedName name="gp98_cum_pr_27" localSheetId="9">#REF!</definedName>
    <definedName name="gp98_cum_pr_27">#REF!</definedName>
    <definedName name="gp98_cum_pr_6" localSheetId="3">#REF!</definedName>
    <definedName name="gp98_cum_pr_6" localSheetId="11">#REF!</definedName>
    <definedName name="gp98_cum_pr_6" localSheetId="10">#REF!</definedName>
    <definedName name="gp98_cum_pr_6" localSheetId="12">#REF!</definedName>
    <definedName name="gp98_cum_pr_6" localSheetId="13">#REF!</definedName>
    <definedName name="gp98_cum_pr_6" localSheetId="14">#REF!</definedName>
    <definedName name="gp98_cum_pr_6" localSheetId="6">#REF!</definedName>
    <definedName name="gp98_cum_pr_6" localSheetId="7">#REF!</definedName>
    <definedName name="gp98_cum_pr_6" localSheetId="8">#REF!</definedName>
    <definedName name="gp98_cum_pr_6" localSheetId="9">#REF!</definedName>
    <definedName name="gp98_cum_pr_6">#REF!</definedName>
    <definedName name="gp98_cum_tot" localSheetId="3">#REF!</definedName>
    <definedName name="gp98_cum_tot" localSheetId="11">#REF!</definedName>
    <definedName name="gp98_cum_tot" localSheetId="10">#REF!</definedName>
    <definedName name="gp98_cum_tot" localSheetId="12">#REF!</definedName>
    <definedName name="gp98_cum_tot" localSheetId="13">#REF!</definedName>
    <definedName name="gp98_cum_tot" localSheetId="14">#REF!</definedName>
    <definedName name="gp98_cum_tot" localSheetId="6">#REF!</definedName>
    <definedName name="gp98_cum_tot" localSheetId="7">#REF!</definedName>
    <definedName name="gp98_cum_tot" localSheetId="8">#REF!</definedName>
    <definedName name="gp98_cum_tot" localSheetId="9">#REF!</definedName>
    <definedName name="gp98_cum_tot">#REF!</definedName>
    <definedName name="gp98_cum_tot_19" localSheetId="3">#REF!</definedName>
    <definedName name="gp98_cum_tot_19" localSheetId="11">#REF!</definedName>
    <definedName name="gp98_cum_tot_19" localSheetId="10">#REF!</definedName>
    <definedName name="gp98_cum_tot_19" localSheetId="12">#REF!</definedName>
    <definedName name="gp98_cum_tot_19" localSheetId="13">#REF!</definedName>
    <definedName name="gp98_cum_tot_19" localSheetId="14">#REF!</definedName>
    <definedName name="gp98_cum_tot_19" localSheetId="6">#REF!</definedName>
    <definedName name="gp98_cum_tot_19" localSheetId="7">#REF!</definedName>
    <definedName name="gp98_cum_tot_19" localSheetId="8">#REF!</definedName>
    <definedName name="gp98_cum_tot_19" localSheetId="9">#REF!</definedName>
    <definedName name="gp98_cum_tot_19">#REF!</definedName>
    <definedName name="gp98_cum_tot_21" localSheetId="3">#REF!</definedName>
    <definedName name="gp98_cum_tot_21" localSheetId="11">#REF!</definedName>
    <definedName name="gp98_cum_tot_21" localSheetId="10">#REF!</definedName>
    <definedName name="gp98_cum_tot_21" localSheetId="12">#REF!</definedName>
    <definedName name="gp98_cum_tot_21" localSheetId="13">#REF!</definedName>
    <definedName name="gp98_cum_tot_21" localSheetId="14">#REF!</definedName>
    <definedName name="gp98_cum_tot_21" localSheetId="6">#REF!</definedName>
    <definedName name="gp98_cum_tot_21" localSheetId="7">#REF!</definedName>
    <definedName name="gp98_cum_tot_21" localSheetId="8">#REF!</definedName>
    <definedName name="gp98_cum_tot_21" localSheetId="9">#REF!</definedName>
    <definedName name="gp98_cum_tot_21">#REF!</definedName>
    <definedName name="gp98_cum_tot_23" localSheetId="3">#REF!</definedName>
    <definedName name="gp98_cum_tot_23" localSheetId="11">#REF!</definedName>
    <definedName name="gp98_cum_tot_23" localSheetId="10">#REF!</definedName>
    <definedName name="gp98_cum_tot_23" localSheetId="12">#REF!</definedName>
    <definedName name="gp98_cum_tot_23" localSheetId="13">#REF!</definedName>
    <definedName name="gp98_cum_tot_23" localSheetId="14">#REF!</definedName>
    <definedName name="gp98_cum_tot_23" localSheetId="6">#REF!</definedName>
    <definedName name="gp98_cum_tot_23" localSheetId="7">#REF!</definedName>
    <definedName name="gp98_cum_tot_23" localSheetId="8">#REF!</definedName>
    <definedName name="gp98_cum_tot_23" localSheetId="9">#REF!</definedName>
    <definedName name="gp98_cum_tot_23">#REF!</definedName>
    <definedName name="gp98_cum_tot_25" localSheetId="3">#REF!</definedName>
    <definedName name="gp98_cum_tot_25" localSheetId="11">#REF!</definedName>
    <definedName name="gp98_cum_tot_25" localSheetId="10">#REF!</definedName>
    <definedName name="gp98_cum_tot_25" localSheetId="12">#REF!</definedName>
    <definedName name="gp98_cum_tot_25" localSheetId="13">#REF!</definedName>
    <definedName name="gp98_cum_tot_25" localSheetId="14">#REF!</definedName>
    <definedName name="gp98_cum_tot_25" localSheetId="6">#REF!</definedName>
    <definedName name="gp98_cum_tot_25" localSheetId="7">#REF!</definedName>
    <definedName name="gp98_cum_tot_25" localSheetId="8">#REF!</definedName>
    <definedName name="gp98_cum_tot_25" localSheetId="9">#REF!</definedName>
    <definedName name="gp98_cum_tot_25">#REF!</definedName>
    <definedName name="gp98_cum_tot_27" localSheetId="3">#REF!</definedName>
    <definedName name="gp98_cum_tot_27" localSheetId="11">#REF!</definedName>
    <definedName name="gp98_cum_tot_27" localSheetId="10">#REF!</definedName>
    <definedName name="gp98_cum_tot_27" localSheetId="12">#REF!</definedName>
    <definedName name="gp98_cum_tot_27" localSheetId="13">#REF!</definedName>
    <definedName name="gp98_cum_tot_27" localSheetId="14">#REF!</definedName>
    <definedName name="gp98_cum_tot_27" localSheetId="6">#REF!</definedName>
    <definedName name="gp98_cum_tot_27" localSheetId="7">#REF!</definedName>
    <definedName name="gp98_cum_tot_27" localSheetId="8">#REF!</definedName>
    <definedName name="gp98_cum_tot_27" localSheetId="9">#REF!</definedName>
    <definedName name="gp98_cum_tot_27">#REF!</definedName>
    <definedName name="gp98_cum_tot_6" localSheetId="3">#REF!</definedName>
    <definedName name="gp98_cum_tot_6" localSheetId="11">#REF!</definedName>
    <definedName name="gp98_cum_tot_6" localSheetId="10">#REF!</definedName>
    <definedName name="gp98_cum_tot_6" localSheetId="12">#REF!</definedName>
    <definedName name="gp98_cum_tot_6" localSheetId="13">#REF!</definedName>
    <definedName name="gp98_cum_tot_6" localSheetId="14">#REF!</definedName>
    <definedName name="gp98_cum_tot_6" localSheetId="6">#REF!</definedName>
    <definedName name="gp98_cum_tot_6" localSheetId="7">#REF!</definedName>
    <definedName name="gp98_cum_tot_6" localSheetId="8">#REF!</definedName>
    <definedName name="gp98_cum_tot_6" localSheetId="9">#REF!</definedName>
    <definedName name="gp98_cum_tot_6">#REF!</definedName>
    <definedName name="gp98_eff_moyen" localSheetId="3">#REF!</definedName>
    <definedName name="gp98_eff_moyen" localSheetId="11">#REF!</definedName>
    <definedName name="gp98_eff_moyen" localSheetId="10">#REF!</definedName>
    <definedName name="gp98_eff_moyen" localSheetId="12">#REF!</definedName>
    <definedName name="gp98_eff_moyen" localSheetId="13">#REF!</definedName>
    <definedName name="gp98_eff_moyen" localSheetId="14">#REF!</definedName>
    <definedName name="gp98_eff_moyen" localSheetId="6">#REF!</definedName>
    <definedName name="gp98_eff_moyen" localSheetId="7">#REF!</definedName>
    <definedName name="gp98_eff_moyen" localSheetId="8">#REF!</definedName>
    <definedName name="gp98_eff_moyen" localSheetId="9">#REF!</definedName>
    <definedName name="gp98_eff_moyen">#REF!</definedName>
    <definedName name="gp98_eff_moyen_19" localSheetId="3">#REF!</definedName>
    <definedName name="gp98_eff_moyen_19" localSheetId="11">#REF!</definedName>
    <definedName name="gp98_eff_moyen_19" localSheetId="10">#REF!</definedName>
    <definedName name="gp98_eff_moyen_19" localSheetId="12">#REF!</definedName>
    <definedName name="gp98_eff_moyen_19" localSheetId="13">#REF!</definedName>
    <definedName name="gp98_eff_moyen_19" localSheetId="14">#REF!</definedName>
    <definedName name="gp98_eff_moyen_19" localSheetId="6">#REF!</definedName>
    <definedName name="gp98_eff_moyen_19" localSheetId="7">#REF!</definedName>
    <definedName name="gp98_eff_moyen_19" localSheetId="8">#REF!</definedName>
    <definedName name="gp98_eff_moyen_19" localSheetId="9">#REF!</definedName>
    <definedName name="gp98_eff_moyen_19">#REF!</definedName>
    <definedName name="gp98_eff_moyen_21" localSheetId="3">#REF!</definedName>
    <definedName name="gp98_eff_moyen_21" localSheetId="11">#REF!</definedName>
    <definedName name="gp98_eff_moyen_21" localSheetId="10">#REF!</definedName>
    <definedName name="gp98_eff_moyen_21" localSheetId="12">#REF!</definedName>
    <definedName name="gp98_eff_moyen_21" localSheetId="13">#REF!</definedName>
    <definedName name="gp98_eff_moyen_21" localSheetId="14">#REF!</definedName>
    <definedName name="gp98_eff_moyen_21" localSheetId="6">#REF!</definedName>
    <definedName name="gp98_eff_moyen_21" localSheetId="7">#REF!</definedName>
    <definedName name="gp98_eff_moyen_21" localSheetId="8">#REF!</definedName>
    <definedName name="gp98_eff_moyen_21" localSheetId="9">#REF!</definedName>
    <definedName name="gp98_eff_moyen_21">#REF!</definedName>
    <definedName name="gp98_eff_moyen_23" localSheetId="3">#REF!</definedName>
    <definedName name="gp98_eff_moyen_23" localSheetId="11">#REF!</definedName>
    <definedName name="gp98_eff_moyen_23" localSheetId="10">#REF!</definedName>
    <definedName name="gp98_eff_moyen_23" localSheetId="12">#REF!</definedName>
    <definedName name="gp98_eff_moyen_23" localSheetId="13">#REF!</definedName>
    <definedName name="gp98_eff_moyen_23" localSheetId="14">#REF!</definedName>
    <definedName name="gp98_eff_moyen_23" localSheetId="6">#REF!</definedName>
    <definedName name="gp98_eff_moyen_23" localSheetId="7">#REF!</definedName>
    <definedName name="gp98_eff_moyen_23" localSheetId="8">#REF!</definedName>
    <definedName name="gp98_eff_moyen_23" localSheetId="9">#REF!</definedName>
    <definedName name="gp98_eff_moyen_23">#REF!</definedName>
    <definedName name="gp98_eff_moyen_25" localSheetId="3">#REF!</definedName>
    <definedName name="gp98_eff_moyen_25" localSheetId="11">#REF!</definedName>
    <definedName name="gp98_eff_moyen_25" localSheetId="10">#REF!</definedName>
    <definedName name="gp98_eff_moyen_25" localSheetId="12">#REF!</definedName>
    <definedName name="gp98_eff_moyen_25" localSheetId="13">#REF!</definedName>
    <definedName name="gp98_eff_moyen_25" localSheetId="14">#REF!</definedName>
    <definedName name="gp98_eff_moyen_25" localSheetId="6">#REF!</definedName>
    <definedName name="gp98_eff_moyen_25" localSheetId="7">#REF!</definedName>
    <definedName name="gp98_eff_moyen_25" localSheetId="8">#REF!</definedName>
    <definedName name="gp98_eff_moyen_25" localSheetId="9">#REF!</definedName>
    <definedName name="gp98_eff_moyen_25">#REF!</definedName>
    <definedName name="gp98_eff_moyen_27" localSheetId="3">#REF!</definedName>
    <definedName name="gp98_eff_moyen_27" localSheetId="11">#REF!</definedName>
    <definedName name="gp98_eff_moyen_27" localSheetId="10">#REF!</definedName>
    <definedName name="gp98_eff_moyen_27" localSheetId="12">#REF!</definedName>
    <definedName name="gp98_eff_moyen_27" localSheetId="13">#REF!</definedName>
    <definedName name="gp98_eff_moyen_27" localSheetId="14">#REF!</definedName>
    <definedName name="gp98_eff_moyen_27" localSheetId="6">#REF!</definedName>
    <definedName name="gp98_eff_moyen_27" localSheetId="7">#REF!</definedName>
    <definedName name="gp98_eff_moyen_27" localSheetId="8">#REF!</definedName>
    <definedName name="gp98_eff_moyen_27" localSheetId="9">#REF!</definedName>
    <definedName name="gp98_eff_moyen_27">#REF!</definedName>
    <definedName name="gp98_eff_moyen_6" localSheetId="3">#REF!</definedName>
    <definedName name="gp98_eff_moyen_6" localSheetId="11">#REF!</definedName>
    <definedName name="gp98_eff_moyen_6" localSheetId="10">#REF!</definedName>
    <definedName name="gp98_eff_moyen_6" localSheetId="12">#REF!</definedName>
    <definedName name="gp98_eff_moyen_6" localSheetId="13">#REF!</definedName>
    <definedName name="gp98_eff_moyen_6" localSheetId="14">#REF!</definedName>
    <definedName name="gp98_eff_moyen_6" localSheetId="6">#REF!</definedName>
    <definedName name="gp98_eff_moyen_6" localSheetId="7">#REF!</definedName>
    <definedName name="gp98_eff_moyen_6" localSheetId="8">#REF!</definedName>
    <definedName name="gp98_eff_moyen_6" localSheetId="9">#REF!</definedName>
    <definedName name="gp98_eff_moyen_6">#REF!</definedName>
    <definedName name="gp98_mcf_tot" localSheetId="3">#REF!</definedName>
    <definedName name="gp98_mcf_tot" localSheetId="11">#REF!</definedName>
    <definedName name="gp98_mcf_tot" localSheetId="10">#REF!</definedName>
    <definedName name="gp98_mcf_tot" localSheetId="12">#REF!</definedName>
    <definedName name="gp98_mcf_tot" localSheetId="13">#REF!</definedName>
    <definedName name="gp98_mcf_tot" localSheetId="14">#REF!</definedName>
    <definedName name="gp98_mcf_tot" localSheetId="6">#REF!</definedName>
    <definedName name="gp98_mcf_tot" localSheetId="7">#REF!</definedName>
    <definedName name="gp98_mcf_tot" localSheetId="8">#REF!</definedName>
    <definedName name="gp98_mcf_tot" localSheetId="9">#REF!</definedName>
    <definedName name="gp98_mcf_tot">#REF!</definedName>
    <definedName name="gp98_mcf_tot_19" localSheetId="3">#REF!</definedName>
    <definedName name="gp98_mcf_tot_19" localSheetId="11">#REF!</definedName>
    <definedName name="gp98_mcf_tot_19" localSheetId="10">#REF!</definedName>
    <definedName name="gp98_mcf_tot_19" localSheetId="12">#REF!</definedName>
    <definedName name="gp98_mcf_tot_19" localSheetId="13">#REF!</definedName>
    <definedName name="gp98_mcf_tot_19" localSheetId="14">#REF!</definedName>
    <definedName name="gp98_mcf_tot_19" localSheetId="6">#REF!</definedName>
    <definedName name="gp98_mcf_tot_19" localSheetId="7">#REF!</definedName>
    <definedName name="gp98_mcf_tot_19" localSheetId="8">#REF!</definedName>
    <definedName name="gp98_mcf_tot_19" localSheetId="9">#REF!</definedName>
    <definedName name="gp98_mcf_tot_19">#REF!</definedName>
    <definedName name="gp98_mcf_tot_21" localSheetId="3">#REF!</definedName>
    <definedName name="gp98_mcf_tot_21" localSheetId="11">#REF!</definedName>
    <definedName name="gp98_mcf_tot_21" localSheetId="10">#REF!</definedName>
    <definedName name="gp98_mcf_tot_21" localSheetId="12">#REF!</definedName>
    <definedName name="gp98_mcf_tot_21" localSheetId="13">#REF!</definedName>
    <definedName name="gp98_mcf_tot_21" localSheetId="14">#REF!</definedName>
    <definedName name="gp98_mcf_tot_21" localSheetId="6">#REF!</definedName>
    <definedName name="gp98_mcf_tot_21" localSheetId="7">#REF!</definedName>
    <definedName name="gp98_mcf_tot_21" localSheetId="8">#REF!</definedName>
    <definedName name="gp98_mcf_tot_21" localSheetId="9">#REF!</definedName>
    <definedName name="gp98_mcf_tot_21">#REF!</definedName>
    <definedName name="gp98_mcf_tot_23" localSheetId="3">#REF!</definedName>
    <definedName name="gp98_mcf_tot_23" localSheetId="11">#REF!</definedName>
    <definedName name="gp98_mcf_tot_23" localSheetId="10">#REF!</definedName>
    <definedName name="gp98_mcf_tot_23" localSheetId="12">#REF!</definedName>
    <definedName name="gp98_mcf_tot_23" localSheetId="13">#REF!</definedName>
    <definedName name="gp98_mcf_tot_23" localSheetId="14">#REF!</definedName>
    <definedName name="gp98_mcf_tot_23" localSheetId="6">#REF!</definedName>
    <definedName name="gp98_mcf_tot_23" localSheetId="7">#REF!</definedName>
    <definedName name="gp98_mcf_tot_23" localSheetId="8">#REF!</definedName>
    <definedName name="gp98_mcf_tot_23" localSheetId="9">#REF!</definedName>
    <definedName name="gp98_mcf_tot_23">#REF!</definedName>
    <definedName name="gp98_mcf_tot_25" localSheetId="3">#REF!</definedName>
    <definedName name="gp98_mcf_tot_25" localSheetId="11">#REF!</definedName>
    <definedName name="gp98_mcf_tot_25" localSheetId="10">#REF!</definedName>
    <definedName name="gp98_mcf_tot_25" localSheetId="12">#REF!</definedName>
    <definedName name="gp98_mcf_tot_25" localSheetId="13">#REF!</definedName>
    <definedName name="gp98_mcf_tot_25" localSheetId="14">#REF!</definedName>
    <definedName name="gp98_mcf_tot_25" localSheetId="6">#REF!</definedName>
    <definedName name="gp98_mcf_tot_25" localSheetId="7">#REF!</definedName>
    <definedName name="gp98_mcf_tot_25" localSheetId="8">#REF!</definedName>
    <definedName name="gp98_mcf_tot_25" localSheetId="9">#REF!</definedName>
    <definedName name="gp98_mcf_tot_25">#REF!</definedName>
    <definedName name="gp98_mcf_tot_27" localSheetId="3">#REF!</definedName>
    <definedName name="gp98_mcf_tot_27" localSheetId="11">#REF!</definedName>
    <definedName name="gp98_mcf_tot_27" localSheetId="10">#REF!</definedName>
    <definedName name="gp98_mcf_tot_27" localSheetId="12">#REF!</definedName>
    <definedName name="gp98_mcf_tot_27" localSheetId="13">#REF!</definedName>
    <definedName name="gp98_mcf_tot_27" localSheetId="14">#REF!</definedName>
    <definedName name="gp98_mcf_tot_27" localSheetId="6">#REF!</definedName>
    <definedName name="gp98_mcf_tot_27" localSheetId="7">#REF!</definedName>
    <definedName name="gp98_mcf_tot_27" localSheetId="8">#REF!</definedName>
    <definedName name="gp98_mcf_tot_27" localSheetId="9">#REF!</definedName>
    <definedName name="gp98_mcf_tot_27">#REF!</definedName>
    <definedName name="gp98_mcf_tot_6" localSheetId="3">#REF!</definedName>
    <definedName name="gp98_mcf_tot_6" localSheetId="11">#REF!</definedName>
    <definedName name="gp98_mcf_tot_6" localSheetId="10">#REF!</definedName>
    <definedName name="gp98_mcf_tot_6" localSheetId="12">#REF!</definedName>
    <definedName name="gp98_mcf_tot_6" localSheetId="13">#REF!</definedName>
    <definedName name="gp98_mcf_tot_6" localSheetId="14">#REF!</definedName>
    <definedName name="gp98_mcf_tot_6" localSheetId="6">#REF!</definedName>
    <definedName name="gp98_mcf_tot_6" localSheetId="7">#REF!</definedName>
    <definedName name="gp98_mcf_tot_6" localSheetId="8">#REF!</definedName>
    <definedName name="gp98_mcf_tot_6" localSheetId="9">#REF!</definedName>
    <definedName name="gp98_mcf_tot_6">#REF!</definedName>
    <definedName name="gp98_median_mcf" localSheetId="3">#REF!</definedName>
    <definedName name="gp98_median_mcf" localSheetId="11">#REF!</definedName>
    <definedName name="gp98_median_mcf" localSheetId="10">#REF!</definedName>
    <definedName name="gp98_median_mcf" localSheetId="12">#REF!</definedName>
    <definedName name="gp98_median_mcf" localSheetId="13">#REF!</definedName>
    <definedName name="gp98_median_mcf" localSheetId="14">#REF!</definedName>
    <definedName name="gp98_median_mcf" localSheetId="6">#REF!</definedName>
    <definedName name="gp98_median_mcf" localSheetId="7">#REF!</definedName>
    <definedName name="gp98_median_mcf" localSheetId="8">#REF!</definedName>
    <definedName name="gp98_median_mcf" localSheetId="9">#REF!</definedName>
    <definedName name="gp98_median_mcf">#REF!</definedName>
    <definedName name="gp98_median_mcf_19" localSheetId="3">#REF!</definedName>
    <definedName name="gp98_median_mcf_19" localSheetId="11">#REF!</definedName>
    <definedName name="gp98_median_mcf_19" localSheetId="10">#REF!</definedName>
    <definedName name="gp98_median_mcf_19" localSheetId="12">#REF!</definedName>
    <definedName name="gp98_median_mcf_19" localSheetId="13">#REF!</definedName>
    <definedName name="gp98_median_mcf_19" localSheetId="14">#REF!</definedName>
    <definedName name="gp98_median_mcf_19" localSheetId="6">#REF!</definedName>
    <definedName name="gp98_median_mcf_19" localSheetId="7">#REF!</definedName>
    <definedName name="gp98_median_mcf_19" localSheetId="8">#REF!</definedName>
    <definedName name="gp98_median_mcf_19" localSheetId="9">#REF!</definedName>
    <definedName name="gp98_median_mcf_19">#REF!</definedName>
    <definedName name="gp98_median_mcf_21" localSheetId="3">#REF!</definedName>
    <definedName name="gp98_median_mcf_21" localSheetId="11">#REF!</definedName>
    <definedName name="gp98_median_mcf_21" localSheetId="10">#REF!</definedName>
    <definedName name="gp98_median_mcf_21" localSheetId="12">#REF!</definedName>
    <definedName name="gp98_median_mcf_21" localSheetId="13">#REF!</definedName>
    <definedName name="gp98_median_mcf_21" localSheetId="14">#REF!</definedName>
    <definedName name="gp98_median_mcf_21" localSheetId="6">#REF!</definedName>
    <definedName name="gp98_median_mcf_21" localSheetId="7">#REF!</definedName>
    <definedName name="gp98_median_mcf_21" localSheetId="8">#REF!</definedName>
    <definedName name="gp98_median_mcf_21" localSheetId="9">#REF!</definedName>
    <definedName name="gp98_median_mcf_21">#REF!</definedName>
    <definedName name="gp98_median_mcf_23" localSheetId="3">#REF!</definedName>
    <definedName name="gp98_median_mcf_23" localSheetId="11">#REF!</definedName>
    <definedName name="gp98_median_mcf_23" localSheetId="10">#REF!</definedName>
    <definedName name="gp98_median_mcf_23" localSheetId="12">#REF!</definedName>
    <definedName name="gp98_median_mcf_23" localSheetId="13">#REF!</definedName>
    <definedName name="gp98_median_mcf_23" localSheetId="14">#REF!</definedName>
    <definedName name="gp98_median_mcf_23" localSheetId="6">#REF!</definedName>
    <definedName name="gp98_median_mcf_23" localSheetId="7">#REF!</definedName>
    <definedName name="gp98_median_mcf_23" localSheetId="8">#REF!</definedName>
    <definedName name="gp98_median_mcf_23" localSheetId="9">#REF!</definedName>
    <definedName name="gp98_median_mcf_23">#REF!</definedName>
    <definedName name="gp98_median_mcf_25" localSheetId="3">#REF!</definedName>
    <definedName name="gp98_median_mcf_25" localSheetId="11">#REF!</definedName>
    <definedName name="gp98_median_mcf_25" localSheetId="10">#REF!</definedName>
    <definedName name="gp98_median_mcf_25" localSheetId="12">#REF!</definedName>
    <definedName name="gp98_median_mcf_25" localSheetId="13">#REF!</definedName>
    <definedName name="gp98_median_mcf_25" localSheetId="14">#REF!</definedName>
    <definedName name="gp98_median_mcf_25" localSheetId="6">#REF!</definedName>
    <definedName name="gp98_median_mcf_25" localSheetId="7">#REF!</definedName>
    <definedName name="gp98_median_mcf_25" localSheetId="8">#REF!</definedName>
    <definedName name="gp98_median_mcf_25" localSheetId="9">#REF!</definedName>
    <definedName name="gp98_median_mcf_25">#REF!</definedName>
    <definedName name="gp98_median_mcf_27" localSheetId="3">#REF!</definedName>
    <definedName name="gp98_median_mcf_27" localSheetId="11">#REF!</definedName>
    <definedName name="gp98_median_mcf_27" localSheetId="10">#REF!</definedName>
    <definedName name="gp98_median_mcf_27" localSheetId="12">#REF!</definedName>
    <definedName name="gp98_median_mcf_27" localSheetId="13">#REF!</definedName>
    <definedName name="gp98_median_mcf_27" localSheetId="14">#REF!</definedName>
    <definedName name="gp98_median_mcf_27" localSheetId="6">#REF!</definedName>
    <definedName name="gp98_median_mcf_27" localSheetId="7">#REF!</definedName>
    <definedName name="gp98_median_mcf_27" localSheetId="8">#REF!</definedName>
    <definedName name="gp98_median_mcf_27" localSheetId="9">#REF!</definedName>
    <definedName name="gp98_median_mcf_27">#REF!</definedName>
    <definedName name="gp98_median_mcf_6" localSheetId="3">#REF!</definedName>
    <definedName name="gp98_median_mcf_6" localSheetId="11">#REF!</definedName>
    <definedName name="gp98_median_mcf_6" localSheetId="10">#REF!</definedName>
    <definedName name="gp98_median_mcf_6" localSheetId="12">#REF!</definedName>
    <definedName name="gp98_median_mcf_6" localSheetId="13">#REF!</definedName>
    <definedName name="gp98_median_mcf_6" localSheetId="14">#REF!</definedName>
    <definedName name="gp98_median_mcf_6" localSheetId="6">#REF!</definedName>
    <definedName name="gp98_median_mcf_6" localSheetId="7">#REF!</definedName>
    <definedName name="gp98_median_mcf_6" localSheetId="8">#REF!</definedName>
    <definedName name="gp98_median_mcf_6" localSheetId="9">#REF!</definedName>
    <definedName name="gp98_median_mcf_6">#REF!</definedName>
    <definedName name="gp98_median_pr" localSheetId="3">#REF!</definedName>
    <definedName name="gp98_median_pr" localSheetId="11">#REF!</definedName>
    <definedName name="gp98_median_pr" localSheetId="10">#REF!</definedName>
    <definedName name="gp98_median_pr" localSheetId="12">#REF!</definedName>
    <definedName name="gp98_median_pr" localSheetId="13">#REF!</definedName>
    <definedName name="gp98_median_pr" localSheetId="14">#REF!</definedName>
    <definedName name="gp98_median_pr" localSheetId="6">#REF!</definedName>
    <definedName name="gp98_median_pr" localSheetId="7">#REF!</definedName>
    <definedName name="gp98_median_pr" localSheetId="8">#REF!</definedName>
    <definedName name="gp98_median_pr" localSheetId="9">#REF!</definedName>
    <definedName name="gp98_median_pr">#REF!</definedName>
    <definedName name="gp98_median_pr_19" localSheetId="3">#REF!</definedName>
    <definedName name="gp98_median_pr_19" localSheetId="11">#REF!</definedName>
    <definedName name="gp98_median_pr_19" localSheetId="10">#REF!</definedName>
    <definedName name="gp98_median_pr_19" localSheetId="12">#REF!</definedName>
    <definedName name="gp98_median_pr_19" localSheetId="13">#REF!</definedName>
    <definedName name="gp98_median_pr_19" localSheetId="14">#REF!</definedName>
    <definedName name="gp98_median_pr_19" localSheetId="6">#REF!</definedName>
    <definedName name="gp98_median_pr_19" localSheetId="7">#REF!</definedName>
    <definedName name="gp98_median_pr_19" localSheetId="8">#REF!</definedName>
    <definedName name="gp98_median_pr_19" localSheetId="9">#REF!</definedName>
    <definedName name="gp98_median_pr_19">#REF!</definedName>
    <definedName name="gp98_median_pr_21" localSheetId="3">#REF!</definedName>
    <definedName name="gp98_median_pr_21" localSheetId="11">#REF!</definedName>
    <definedName name="gp98_median_pr_21" localSheetId="10">#REF!</definedName>
    <definedName name="gp98_median_pr_21" localSheetId="12">#REF!</definedName>
    <definedName name="gp98_median_pr_21" localSheetId="13">#REF!</definedName>
    <definedName name="gp98_median_pr_21" localSheetId="14">#REF!</definedName>
    <definedName name="gp98_median_pr_21" localSheetId="6">#REF!</definedName>
    <definedName name="gp98_median_pr_21" localSheetId="7">#REF!</definedName>
    <definedName name="gp98_median_pr_21" localSheetId="8">#REF!</definedName>
    <definedName name="gp98_median_pr_21" localSheetId="9">#REF!</definedName>
    <definedName name="gp98_median_pr_21">#REF!</definedName>
    <definedName name="gp98_median_pr_23" localSheetId="3">#REF!</definedName>
    <definedName name="gp98_median_pr_23" localSheetId="11">#REF!</definedName>
    <definedName name="gp98_median_pr_23" localSheetId="10">#REF!</definedName>
    <definedName name="gp98_median_pr_23" localSheetId="12">#REF!</definedName>
    <definedName name="gp98_median_pr_23" localSheetId="13">#REF!</definedName>
    <definedName name="gp98_median_pr_23" localSheetId="14">#REF!</definedName>
    <definedName name="gp98_median_pr_23" localSheetId="6">#REF!</definedName>
    <definedName name="gp98_median_pr_23" localSheetId="7">#REF!</definedName>
    <definedName name="gp98_median_pr_23" localSheetId="8">#REF!</definedName>
    <definedName name="gp98_median_pr_23" localSheetId="9">#REF!</definedName>
    <definedName name="gp98_median_pr_23">#REF!</definedName>
    <definedName name="gp98_median_pr_25" localSheetId="3">#REF!</definedName>
    <definedName name="gp98_median_pr_25" localSheetId="11">#REF!</definedName>
    <definedName name="gp98_median_pr_25" localSheetId="10">#REF!</definedName>
    <definedName name="gp98_median_pr_25" localSheetId="12">#REF!</definedName>
    <definedName name="gp98_median_pr_25" localSheetId="13">#REF!</definedName>
    <definedName name="gp98_median_pr_25" localSheetId="14">#REF!</definedName>
    <definedName name="gp98_median_pr_25" localSheetId="6">#REF!</definedName>
    <definedName name="gp98_median_pr_25" localSheetId="7">#REF!</definedName>
    <definedName name="gp98_median_pr_25" localSheetId="8">#REF!</definedName>
    <definedName name="gp98_median_pr_25" localSheetId="9">#REF!</definedName>
    <definedName name="gp98_median_pr_25">#REF!</definedName>
    <definedName name="gp98_median_pr_27" localSheetId="3">#REF!</definedName>
    <definedName name="gp98_median_pr_27" localSheetId="11">#REF!</definedName>
    <definedName name="gp98_median_pr_27" localSheetId="10">#REF!</definedName>
    <definedName name="gp98_median_pr_27" localSheetId="12">#REF!</definedName>
    <definedName name="gp98_median_pr_27" localSheetId="13">#REF!</definedName>
    <definedName name="gp98_median_pr_27" localSheetId="14">#REF!</definedName>
    <definedName name="gp98_median_pr_27" localSheetId="6">#REF!</definedName>
    <definedName name="gp98_median_pr_27" localSheetId="7">#REF!</definedName>
    <definedName name="gp98_median_pr_27" localSheetId="8">#REF!</definedName>
    <definedName name="gp98_median_pr_27" localSheetId="9">#REF!</definedName>
    <definedName name="gp98_median_pr_27">#REF!</definedName>
    <definedName name="gp98_median_pr_6" localSheetId="3">#REF!</definedName>
    <definedName name="gp98_median_pr_6" localSheetId="11">#REF!</definedName>
    <definedName name="gp98_median_pr_6" localSheetId="10">#REF!</definedName>
    <definedName name="gp98_median_pr_6" localSheetId="12">#REF!</definedName>
    <definedName name="gp98_median_pr_6" localSheetId="13">#REF!</definedName>
    <definedName name="gp98_median_pr_6" localSheetId="14">#REF!</definedName>
    <definedName name="gp98_median_pr_6" localSheetId="6">#REF!</definedName>
    <definedName name="gp98_median_pr_6" localSheetId="7">#REF!</definedName>
    <definedName name="gp98_median_pr_6" localSheetId="8">#REF!</definedName>
    <definedName name="gp98_median_pr_6" localSheetId="9">#REF!</definedName>
    <definedName name="gp98_median_pr_6">#REF!</definedName>
    <definedName name="gp98_median_tot" localSheetId="3">#REF!</definedName>
    <definedName name="gp98_median_tot" localSheetId="11">#REF!</definedName>
    <definedName name="gp98_median_tot" localSheetId="10">#REF!</definedName>
    <definedName name="gp98_median_tot" localSheetId="12">#REF!</definedName>
    <definedName name="gp98_median_tot" localSheetId="13">#REF!</definedName>
    <definedName name="gp98_median_tot" localSheetId="14">#REF!</definedName>
    <definedName name="gp98_median_tot" localSheetId="6">#REF!</definedName>
    <definedName name="gp98_median_tot" localSheetId="7">#REF!</definedName>
    <definedName name="gp98_median_tot" localSheetId="8">#REF!</definedName>
    <definedName name="gp98_median_tot" localSheetId="9">#REF!</definedName>
    <definedName name="gp98_median_tot">#REF!</definedName>
    <definedName name="gp98_median_tot_19" localSheetId="3">#REF!</definedName>
    <definedName name="gp98_median_tot_19" localSheetId="11">#REF!</definedName>
    <definedName name="gp98_median_tot_19" localSheetId="10">#REF!</definedName>
    <definedName name="gp98_median_tot_19" localSheetId="12">#REF!</definedName>
    <definedName name="gp98_median_tot_19" localSheetId="13">#REF!</definedName>
    <definedName name="gp98_median_tot_19" localSheetId="14">#REF!</definedName>
    <definedName name="gp98_median_tot_19" localSheetId="6">#REF!</definedName>
    <definedName name="gp98_median_tot_19" localSheetId="7">#REF!</definedName>
    <definedName name="gp98_median_tot_19" localSheetId="8">#REF!</definedName>
    <definedName name="gp98_median_tot_19" localSheetId="9">#REF!</definedName>
    <definedName name="gp98_median_tot_19">#REF!</definedName>
    <definedName name="gp98_median_tot_21" localSheetId="3">#REF!</definedName>
    <definedName name="gp98_median_tot_21" localSheetId="11">#REF!</definedName>
    <definedName name="gp98_median_tot_21" localSheetId="10">#REF!</definedName>
    <definedName name="gp98_median_tot_21" localSheetId="12">#REF!</definedName>
    <definedName name="gp98_median_tot_21" localSheetId="13">#REF!</definedName>
    <definedName name="gp98_median_tot_21" localSheetId="14">#REF!</definedName>
    <definedName name="gp98_median_tot_21" localSheetId="6">#REF!</definedName>
    <definedName name="gp98_median_tot_21" localSheetId="7">#REF!</definedName>
    <definedName name="gp98_median_tot_21" localSheetId="8">#REF!</definedName>
    <definedName name="gp98_median_tot_21" localSheetId="9">#REF!</definedName>
    <definedName name="gp98_median_tot_21">#REF!</definedName>
    <definedName name="gp98_median_tot_23" localSheetId="3">#REF!</definedName>
    <definedName name="gp98_median_tot_23" localSheetId="11">#REF!</definedName>
    <definedName name="gp98_median_tot_23" localSheetId="10">#REF!</definedName>
    <definedName name="gp98_median_tot_23" localSheetId="12">#REF!</definedName>
    <definedName name="gp98_median_tot_23" localSheetId="13">#REF!</definedName>
    <definedName name="gp98_median_tot_23" localSheetId="14">#REF!</definedName>
    <definedName name="gp98_median_tot_23" localSheetId="6">#REF!</definedName>
    <definedName name="gp98_median_tot_23" localSheetId="7">#REF!</definedName>
    <definedName name="gp98_median_tot_23" localSheetId="8">#REF!</definedName>
    <definedName name="gp98_median_tot_23" localSheetId="9">#REF!</definedName>
    <definedName name="gp98_median_tot_23">#REF!</definedName>
    <definedName name="gp98_median_tot_25" localSheetId="3">#REF!</definedName>
    <definedName name="gp98_median_tot_25" localSheetId="11">#REF!</definedName>
    <definedName name="gp98_median_tot_25" localSheetId="10">#REF!</definedName>
    <definedName name="gp98_median_tot_25" localSheetId="12">#REF!</definedName>
    <definedName name="gp98_median_tot_25" localSheetId="13">#REF!</definedName>
    <definedName name="gp98_median_tot_25" localSheetId="14">#REF!</definedName>
    <definedName name="gp98_median_tot_25" localSheetId="6">#REF!</definedName>
    <definedName name="gp98_median_tot_25" localSheetId="7">#REF!</definedName>
    <definedName name="gp98_median_tot_25" localSheetId="8">#REF!</definedName>
    <definedName name="gp98_median_tot_25" localSheetId="9">#REF!</definedName>
    <definedName name="gp98_median_tot_25">#REF!</definedName>
    <definedName name="gp98_median_tot_27" localSheetId="3">#REF!</definedName>
    <definedName name="gp98_median_tot_27" localSheetId="11">#REF!</definedName>
    <definedName name="gp98_median_tot_27" localSheetId="10">#REF!</definedName>
    <definedName name="gp98_median_tot_27" localSheetId="12">#REF!</definedName>
    <definedName name="gp98_median_tot_27" localSheetId="13">#REF!</definedName>
    <definedName name="gp98_median_tot_27" localSheetId="14">#REF!</definedName>
    <definedName name="gp98_median_tot_27" localSheetId="6">#REF!</definedName>
    <definedName name="gp98_median_tot_27" localSheetId="7">#REF!</definedName>
    <definedName name="gp98_median_tot_27" localSheetId="8">#REF!</definedName>
    <definedName name="gp98_median_tot_27" localSheetId="9">#REF!</definedName>
    <definedName name="gp98_median_tot_27">#REF!</definedName>
    <definedName name="gp98_median_tot_6" localSheetId="3">#REF!</definedName>
    <definedName name="gp98_median_tot_6" localSheetId="11">#REF!</definedName>
    <definedName name="gp98_median_tot_6" localSheetId="10">#REF!</definedName>
    <definedName name="gp98_median_tot_6" localSheetId="12">#REF!</definedName>
    <definedName name="gp98_median_tot_6" localSheetId="13">#REF!</definedName>
    <definedName name="gp98_median_tot_6" localSheetId="14">#REF!</definedName>
    <definedName name="gp98_median_tot_6" localSheetId="6">#REF!</definedName>
    <definedName name="gp98_median_tot_6" localSheetId="7">#REF!</definedName>
    <definedName name="gp98_median_tot_6" localSheetId="8">#REF!</definedName>
    <definedName name="gp98_median_tot_6" localSheetId="9">#REF!</definedName>
    <definedName name="gp98_median_tot_6">#REF!</definedName>
    <definedName name="gp98_pr_tot" localSheetId="3">#REF!</definedName>
    <definedName name="gp98_pr_tot" localSheetId="11">#REF!</definedName>
    <definedName name="gp98_pr_tot" localSheetId="10">#REF!</definedName>
    <definedName name="gp98_pr_tot" localSheetId="12">#REF!</definedName>
    <definedName name="gp98_pr_tot" localSheetId="13">#REF!</definedName>
    <definedName name="gp98_pr_tot" localSheetId="14">#REF!</definedName>
    <definedName name="gp98_pr_tot" localSheetId="6">#REF!</definedName>
    <definedName name="gp98_pr_tot" localSheetId="7">#REF!</definedName>
    <definedName name="gp98_pr_tot" localSheetId="8">#REF!</definedName>
    <definedName name="gp98_pr_tot" localSheetId="9">#REF!</definedName>
    <definedName name="gp98_pr_tot">#REF!</definedName>
    <definedName name="gp98_pr_tot_19" localSheetId="3">#REF!</definedName>
    <definedName name="gp98_pr_tot_19" localSheetId="11">#REF!</definedName>
    <definedName name="gp98_pr_tot_19" localSheetId="10">#REF!</definedName>
    <definedName name="gp98_pr_tot_19" localSheetId="12">#REF!</definedName>
    <definedName name="gp98_pr_tot_19" localSheetId="13">#REF!</definedName>
    <definedName name="gp98_pr_tot_19" localSheetId="14">#REF!</definedName>
    <definedName name="gp98_pr_tot_19" localSheetId="6">#REF!</definedName>
    <definedName name="gp98_pr_tot_19" localSheetId="7">#REF!</definedName>
    <definedName name="gp98_pr_tot_19" localSheetId="8">#REF!</definedName>
    <definedName name="gp98_pr_tot_19" localSheetId="9">#REF!</definedName>
    <definedName name="gp98_pr_tot_19">#REF!</definedName>
    <definedName name="gp98_pr_tot_21" localSheetId="3">#REF!</definedName>
    <definedName name="gp98_pr_tot_21" localSheetId="11">#REF!</definedName>
    <definedName name="gp98_pr_tot_21" localSheetId="10">#REF!</definedName>
    <definedName name="gp98_pr_tot_21" localSheetId="12">#REF!</definedName>
    <definedName name="gp98_pr_tot_21" localSheetId="13">#REF!</definedName>
    <definedName name="gp98_pr_tot_21" localSheetId="14">#REF!</definedName>
    <definedName name="gp98_pr_tot_21" localSheetId="6">#REF!</definedName>
    <definedName name="gp98_pr_tot_21" localSheetId="7">#REF!</definedName>
    <definedName name="gp98_pr_tot_21" localSheetId="8">#REF!</definedName>
    <definedName name="gp98_pr_tot_21" localSheetId="9">#REF!</definedName>
    <definedName name="gp98_pr_tot_21">#REF!</definedName>
    <definedName name="gp98_pr_tot_23" localSheetId="3">#REF!</definedName>
    <definedName name="gp98_pr_tot_23" localSheetId="11">#REF!</definedName>
    <definedName name="gp98_pr_tot_23" localSheetId="10">#REF!</definedName>
    <definedName name="gp98_pr_tot_23" localSheetId="12">#REF!</definedName>
    <definedName name="gp98_pr_tot_23" localSheetId="13">#REF!</definedName>
    <definedName name="gp98_pr_tot_23" localSheetId="14">#REF!</definedName>
    <definedName name="gp98_pr_tot_23" localSheetId="6">#REF!</definedName>
    <definedName name="gp98_pr_tot_23" localSheetId="7">#REF!</definedName>
    <definedName name="gp98_pr_tot_23" localSheetId="8">#REF!</definedName>
    <definedName name="gp98_pr_tot_23" localSheetId="9">#REF!</definedName>
    <definedName name="gp98_pr_tot_23">#REF!</definedName>
    <definedName name="gp98_pr_tot_25" localSheetId="3">#REF!</definedName>
    <definedName name="gp98_pr_tot_25" localSheetId="11">#REF!</definedName>
    <definedName name="gp98_pr_tot_25" localSheetId="10">#REF!</definedName>
    <definedName name="gp98_pr_tot_25" localSheetId="12">#REF!</definedName>
    <definedName name="gp98_pr_tot_25" localSheetId="13">#REF!</definedName>
    <definedName name="gp98_pr_tot_25" localSheetId="14">#REF!</definedName>
    <definedName name="gp98_pr_tot_25" localSheetId="6">#REF!</definedName>
    <definedName name="gp98_pr_tot_25" localSheetId="7">#REF!</definedName>
    <definedName name="gp98_pr_tot_25" localSheetId="8">#REF!</definedName>
    <definedName name="gp98_pr_tot_25" localSheetId="9">#REF!</definedName>
    <definedName name="gp98_pr_tot_25">#REF!</definedName>
    <definedName name="gp98_pr_tot_27" localSheetId="3">#REF!</definedName>
    <definedName name="gp98_pr_tot_27" localSheetId="11">#REF!</definedName>
    <definedName name="gp98_pr_tot_27" localSheetId="10">#REF!</definedName>
    <definedName name="gp98_pr_tot_27" localSheetId="12">#REF!</definedName>
    <definedName name="gp98_pr_tot_27" localSheetId="13">#REF!</definedName>
    <definedName name="gp98_pr_tot_27" localSheetId="14">#REF!</definedName>
    <definedName name="gp98_pr_tot_27" localSheetId="6">#REF!</definedName>
    <definedName name="gp98_pr_tot_27" localSheetId="7">#REF!</definedName>
    <definedName name="gp98_pr_tot_27" localSheetId="8">#REF!</definedName>
    <definedName name="gp98_pr_tot_27" localSheetId="9">#REF!</definedName>
    <definedName name="gp98_pr_tot_27">#REF!</definedName>
    <definedName name="gp98_pr_tot_6" localSheetId="3">#REF!</definedName>
    <definedName name="gp98_pr_tot_6" localSheetId="11">#REF!</definedName>
    <definedName name="gp98_pr_tot_6" localSheetId="10">#REF!</definedName>
    <definedName name="gp98_pr_tot_6" localSheetId="12">#REF!</definedName>
    <definedName name="gp98_pr_tot_6" localSheetId="13">#REF!</definedName>
    <definedName name="gp98_pr_tot_6" localSheetId="14">#REF!</definedName>
    <definedName name="gp98_pr_tot_6" localSheetId="6">#REF!</definedName>
    <definedName name="gp98_pr_tot_6" localSheetId="7">#REF!</definedName>
    <definedName name="gp98_pr_tot_6" localSheetId="8">#REF!</definedName>
    <definedName name="gp98_pr_tot_6" localSheetId="9">#REF!</definedName>
    <definedName name="gp98_pr_tot_6">#REF!</definedName>
    <definedName name="gp98_tot_tot" localSheetId="3">#REF!</definedName>
    <definedName name="gp98_tot_tot" localSheetId="11">#REF!</definedName>
    <definedName name="gp98_tot_tot" localSheetId="10">#REF!</definedName>
    <definedName name="gp98_tot_tot" localSheetId="12">#REF!</definedName>
    <definedName name="gp98_tot_tot" localSheetId="13">#REF!</definedName>
    <definedName name="gp98_tot_tot" localSheetId="14">#REF!</definedName>
    <definedName name="gp98_tot_tot" localSheetId="6">#REF!</definedName>
    <definedName name="gp98_tot_tot" localSheetId="7">#REF!</definedName>
    <definedName name="gp98_tot_tot" localSheetId="8">#REF!</definedName>
    <definedName name="gp98_tot_tot" localSheetId="9">#REF!</definedName>
    <definedName name="gp98_tot_tot">#REF!</definedName>
    <definedName name="gp98_tot_tot_19" localSheetId="3">#REF!</definedName>
    <definedName name="gp98_tot_tot_19" localSheetId="11">#REF!</definedName>
    <definedName name="gp98_tot_tot_19" localSheetId="10">#REF!</definedName>
    <definedName name="gp98_tot_tot_19" localSheetId="12">#REF!</definedName>
    <definedName name="gp98_tot_tot_19" localSheetId="13">#REF!</definedName>
    <definedName name="gp98_tot_tot_19" localSheetId="14">#REF!</definedName>
    <definedName name="gp98_tot_tot_19" localSheetId="6">#REF!</definedName>
    <definedName name="gp98_tot_tot_19" localSheetId="7">#REF!</definedName>
    <definedName name="gp98_tot_tot_19" localSheetId="8">#REF!</definedName>
    <definedName name="gp98_tot_tot_19" localSheetId="9">#REF!</definedName>
    <definedName name="gp98_tot_tot_19">#REF!</definedName>
    <definedName name="gp98_tot_tot_21" localSheetId="3">#REF!</definedName>
    <definedName name="gp98_tot_tot_21" localSheetId="11">#REF!</definedName>
    <definedName name="gp98_tot_tot_21" localSheetId="10">#REF!</definedName>
    <definedName name="gp98_tot_tot_21" localSheetId="12">#REF!</definedName>
    <definedName name="gp98_tot_tot_21" localSheetId="13">#REF!</definedName>
    <definedName name="gp98_tot_tot_21" localSheetId="14">#REF!</definedName>
    <definedName name="gp98_tot_tot_21" localSheetId="6">#REF!</definedName>
    <definedName name="gp98_tot_tot_21" localSheetId="7">#REF!</definedName>
    <definedName name="gp98_tot_tot_21" localSheetId="8">#REF!</definedName>
    <definedName name="gp98_tot_tot_21" localSheetId="9">#REF!</definedName>
    <definedName name="gp98_tot_tot_21">#REF!</definedName>
    <definedName name="gp98_tot_tot_23" localSheetId="3">#REF!</definedName>
    <definedName name="gp98_tot_tot_23" localSheetId="11">#REF!</definedName>
    <definedName name="gp98_tot_tot_23" localSheetId="10">#REF!</definedName>
    <definedName name="gp98_tot_tot_23" localSheetId="12">#REF!</definedName>
    <definedName name="gp98_tot_tot_23" localSheetId="13">#REF!</definedName>
    <definedName name="gp98_tot_tot_23" localSheetId="14">#REF!</definedName>
    <definedName name="gp98_tot_tot_23" localSheetId="6">#REF!</definedName>
    <definedName name="gp98_tot_tot_23" localSheetId="7">#REF!</definedName>
    <definedName name="gp98_tot_tot_23" localSheetId="8">#REF!</definedName>
    <definedName name="gp98_tot_tot_23" localSheetId="9">#REF!</definedName>
    <definedName name="gp98_tot_tot_23">#REF!</definedName>
    <definedName name="gp98_tot_tot_25" localSheetId="3">#REF!</definedName>
    <definedName name="gp98_tot_tot_25" localSheetId="11">#REF!</definedName>
    <definedName name="gp98_tot_tot_25" localSheetId="10">#REF!</definedName>
    <definedName name="gp98_tot_tot_25" localSheetId="12">#REF!</definedName>
    <definedName name="gp98_tot_tot_25" localSheetId="13">#REF!</definedName>
    <definedName name="gp98_tot_tot_25" localSheetId="14">#REF!</definedName>
    <definedName name="gp98_tot_tot_25" localSheetId="6">#REF!</definedName>
    <definedName name="gp98_tot_tot_25" localSheetId="7">#REF!</definedName>
    <definedName name="gp98_tot_tot_25" localSheetId="8">#REF!</definedName>
    <definedName name="gp98_tot_tot_25" localSheetId="9">#REF!</definedName>
    <definedName name="gp98_tot_tot_25">#REF!</definedName>
    <definedName name="gp98_tot_tot_27" localSheetId="3">#REF!</definedName>
    <definedName name="gp98_tot_tot_27" localSheetId="11">#REF!</definedName>
    <definedName name="gp98_tot_tot_27" localSheetId="10">#REF!</definedName>
    <definedName name="gp98_tot_tot_27" localSheetId="12">#REF!</definedName>
    <definedName name="gp98_tot_tot_27" localSheetId="13">#REF!</definedName>
    <definedName name="gp98_tot_tot_27" localSheetId="14">#REF!</definedName>
    <definedName name="gp98_tot_tot_27" localSheetId="6">#REF!</definedName>
    <definedName name="gp98_tot_tot_27" localSheetId="7">#REF!</definedName>
    <definedName name="gp98_tot_tot_27" localSheetId="8">#REF!</definedName>
    <definedName name="gp98_tot_tot_27" localSheetId="9">#REF!</definedName>
    <definedName name="gp98_tot_tot_27">#REF!</definedName>
    <definedName name="gp98_tot_tot_6" localSheetId="3">#REF!</definedName>
    <definedName name="gp98_tot_tot_6" localSheetId="11">#REF!</definedName>
    <definedName name="gp98_tot_tot_6" localSheetId="10">#REF!</definedName>
    <definedName name="gp98_tot_tot_6" localSheetId="12">#REF!</definedName>
    <definedName name="gp98_tot_tot_6" localSheetId="13">#REF!</definedName>
    <definedName name="gp98_tot_tot_6" localSheetId="14">#REF!</definedName>
    <definedName name="gp98_tot_tot_6" localSheetId="6">#REF!</definedName>
    <definedName name="gp98_tot_tot_6" localSheetId="7">#REF!</definedName>
    <definedName name="gp98_tot_tot_6" localSheetId="8">#REF!</definedName>
    <definedName name="gp98_tot_tot_6" localSheetId="9">#REF!</definedName>
    <definedName name="gp98_tot_tot_6">#REF!</definedName>
    <definedName name="groupe" localSheetId="3">#REF!</definedName>
    <definedName name="groupe" localSheetId="11">#REF!</definedName>
    <definedName name="groupe" localSheetId="10">#REF!</definedName>
    <definedName name="groupe" localSheetId="12">#REF!</definedName>
    <definedName name="groupe" localSheetId="13">#REF!</definedName>
    <definedName name="groupe" localSheetId="14">#REF!</definedName>
    <definedName name="groupe" localSheetId="6">#REF!</definedName>
    <definedName name="groupe" localSheetId="7">#REF!</definedName>
    <definedName name="groupe" localSheetId="8">#REF!</definedName>
    <definedName name="groupe" localSheetId="9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1">#REF!</definedName>
    <definedName name="IMP" localSheetId="10">#REF!</definedName>
    <definedName name="IMP" localSheetId="12">#REF!</definedName>
    <definedName name="IMP" localSheetId="13">#REF!</definedName>
    <definedName name="IMP" localSheetId="14">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>#REF!</definedName>
    <definedName name="_xlnm.Print_Titles" localSheetId="11">'MCF HC'!$4:$10</definedName>
    <definedName name="_xlnm.Print_Titles" localSheetId="12">PR1C!$4:$10</definedName>
    <definedName name="_xlnm.Print_Titles" localSheetId="13">PRCE1!$4:$10</definedName>
    <definedName name="_xlnm.Print_Titles" localSheetId="14">PRCE2!$4:$10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1">#REF!</definedName>
    <definedName name="lib_section" localSheetId="10">#REF!</definedName>
    <definedName name="lib_section" localSheetId="12">#REF!</definedName>
    <definedName name="lib_section" localSheetId="13">#REF!</definedName>
    <definedName name="lib_section" localSheetId="14">#REF!</definedName>
    <definedName name="lib_section" localSheetId="6">#REF!</definedName>
    <definedName name="lib_section" localSheetId="7">#REF!</definedName>
    <definedName name="lib_section" localSheetId="8">#REF!</definedName>
    <definedName name="lib_section" localSheetId="9">#REF!</definedName>
    <definedName name="lib_section">#REF!</definedName>
    <definedName name="lib_section_27" localSheetId="3">#REF!</definedName>
    <definedName name="lib_section_27" localSheetId="11">#REF!</definedName>
    <definedName name="lib_section_27" localSheetId="10">#REF!</definedName>
    <definedName name="lib_section_27" localSheetId="12">#REF!</definedName>
    <definedName name="lib_section_27" localSheetId="13">#REF!</definedName>
    <definedName name="lib_section_27" localSheetId="14">#REF!</definedName>
    <definedName name="lib_section_27" localSheetId="6">#REF!</definedName>
    <definedName name="lib_section_27" localSheetId="7">#REF!</definedName>
    <definedName name="lib_section_27" localSheetId="8">#REF!</definedName>
    <definedName name="lib_section_27" localSheetId="9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1">#REF!</definedName>
    <definedName name="Medecine" localSheetId="10">#REF!</definedName>
    <definedName name="Medecine" localSheetId="12">#REF!</definedName>
    <definedName name="Medecine" localSheetId="13">#REF!</definedName>
    <definedName name="Medecine" localSheetId="14">#REF!</definedName>
    <definedName name="Medecine" localSheetId="6">#REF!</definedName>
    <definedName name="Medecine" localSheetId="7">#REF!</definedName>
    <definedName name="Medecine" localSheetId="8">#REF!</definedName>
    <definedName name="Medecine" localSheetId="9">#REF!</definedName>
    <definedName name="Medecine">#REF!</definedName>
    <definedName name="Médecine" localSheetId="3">#REF!</definedName>
    <definedName name="Médecine" localSheetId="11">#REF!</definedName>
    <definedName name="Médecine" localSheetId="10">#REF!</definedName>
    <definedName name="Médecine" localSheetId="12">#REF!</definedName>
    <definedName name="Médecine" localSheetId="13">#REF!</definedName>
    <definedName name="Médecine" localSheetId="14">#REF!</definedName>
    <definedName name="Médecine" localSheetId="6">#REF!</definedName>
    <definedName name="Médecine" localSheetId="7">#REF!</definedName>
    <definedName name="Médecine" localSheetId="8">#REF!</definedName>
    <definedName name="Médecine" localSheetId="9">#REF!</definedName>
    <definedName name="Médecine">#REF!</definedName>
    <definedName name="moy" localSheetId="3">#REF!</definedName>
    <definedName name="moy" localSheetId="11">#REF!</definedName>
    <definedName name="moy" localSheetId="10">#REF!</definedName>
    <definedName name="moy" localSheetId="12">#REF!</definedName>
    <definedName name="moy" localSheetId="13">#REF!</definedName>
    <definedName name="moy" localSheetId="14">#REF!</definedName>
    <definedName name="moy" localSheetId="6">#REF!</definedName>
    <definedName name="moy" localSheetId="7">#REF!</definedName>
    <definedName name="moy" localSheetId="8">#REF!</definedName>
    <definedName name="moy" localSheetId="9">#REF!</definedName>
    <definedName name="moy">#REF!</definedName>
    <definedName name="nnn">[4]Feuil1!$A$2:$B$45</definedName>
    <definedName name="Odonto" localSheetId="3">#REF!</definedName>
    <definedName name="Odonto" localSheetId="11">#REF!</definedName>
    <definedName name="Odonto" localSheetId="10">#REF!</definedName>
    <definedName name="Odonto" localSheetId="12">#REF!</definedName>
    <definedName name="Odonto" localSheetId="13">#REF!</definedName>
    <definedName name="Odonto" localSheetId="14">#REF!</definedName>
    <definedName name="Odonto" localSheetId="6">#REF!</definedName>
    <definedName name="Odonto" localSheetId="7">#REF!</definedName>
    <definedName name="Odonto" localSheetId="8">#REF!</definedName>
    <definedName name="Odonto" localSheetId="9">#REF!</definedName>
    <definedName name="Odonto">#REF!</definedName>
    <definedName name="Odontologie" localSheetId="3">#REF!</definedName>
    <definedName name="Odontologie" localSheetId="11">#REF!</definedName>
    <definedName name="Odontologie" localSheetId="10">#REF!</definedName>
    <definedName name="Odontologie" localSheetId="12">#REF!</definedName>
    <definedName name="Odontologie" localSheetId="13">#REF!</definedName>
    <definedName name="Odontologie" localSheetId="14">#REF!</definedName>
    <definedName name="Odontologie" localSheetId="6">#REF!</definedName>
    <definedName name="Odontologie" localSheetId="7">#REF!</definedName>
    <definedName name="Odontologie" localSheetId="8">#REF!</definedName>
    <definedName name="Odontologie" localSheetId="9">#REF!</definedName>
    <definedName name="Odontologie">#REF!</definedName>
    <definedName name="Pharma" localSheetId="3">#REF!</definedName>
    <definedName name="Pharma" localSheetId="11">#REF!</definedName>
    <definedName name="Pharma" localSheetId="10">#REF!</definedName>
    <definedName name="Pharma" localSheetId="12">#REF!</definedName>
    <definedName name="Pharma" localSheetId="13">#REF!</definedName>
    <definedName name="Pharma" localSheetId="14">#REF!</definedName>
    <definedName name="Pharma" localSheetId="6">#REF!</definedName>
    <definedName name="Pharma" localSheetId="7">#REF!</definedName>
    <definedName name="Pharma" localSheetId="8">#REF!</definedName>
    <definedName name="Pharma" localSheetId="9">#REF!</definedName>
    <definedName name="Pharma">#REF!</definedName>
    <definedName name="Pharmacie" localSheetId="3">#REF!</definedName>
    <definedName name="Pharmacie" localSheetId="11">#REF!</definedName>
    <definedName name="Pharmacie" localSheetId="10">#REF!</definedName>
    <definedName name="Pharmacie" localSheetId="12">#REF!</definedName>
    <definedName name="Pharmacie" localSheetId="13">#REF!</definedName>
    <definedName name="Pharmacie" localSheetId="14">#REF!</definedName>
    <definedName name="Pharmacie" localSheetId="6">#REF!</definedName>
    <definedName name="Pharmacie" localSheetId="7">#REF!</definedName>
    <definedName name="Pharmacie" localSheetId="8">#REF!</definedName>
    <definedName name="Pharmacie" localSheetId="9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1">#REF!</definedName>
    <definedName name="PRINCIPAL" localSheetId="10">#REF!</definedName>
    <definedName name="PRINCIPAL" localSheetId="12">#REF!</definedName>
    <definedName name="PRINCIPAL" localSheetId="13">#REF!</definedName>
    <definedName name="PRINCIPAL" localSheetId="14">#REF!</definedName>
    <definedName name="PRINCIPAL" localSheetId="6">#REF!</definedName>
    <definedName name="PRINCIPAL" localSheetId="7">#REF!</definedName>
    <definedName name="PRINCIPAL" localSheetId="8">#REF!</definedName>
    <definedName name="PRINCIPAL" localSheetId="9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1">#REF!</definedName>
    <definedName name="qual06" localSheetId="10">#REF!</definedName>
    <definedName name="qual06" localSheetId="12">#REF!</definedName>
    <definedName name="qual06" localSheetId="13">#REF!</definedName>
    <definedName name="qual06" localSheetId="14">#REF!</definedName>
    <definedName name="qual06" localSheetId="6">#REF!</definedName>
    <definedName name="qual06" localSheetId="7">#REF!</definedName>
    <definedName name="qual06" localSheetId="8">#REF!</definedName>
    <definedName name="qual06" localSheetId="9">#REF!</definedName>
    <definedName name="qual06">#REF!</definedName>
    <definedName name="qual06_25" localSheetId="3">#REF!</definedName>
    <definedName name="qual06_25" localSheetId="11">#REF!</definedName>
    <definedName name="qual06_25" localSheetId="10">#REF!</definedName>
    <definedName name="qual06_25" localSheetId="12">#REF!</definedName>
    <definedName name="qual06_25" localSheetId="13">#REF!</definedName>
    <definedName name="qual06_25" localSheetId="14">#REF!</definedName>
    <definedName name="qual06_25" localSheetId="6">#REF!</definedName>
    <definedName name="qual06_25" localSheetId="7">#REF!</definedName>
    <definedName name="qual06_25" localSheetId="8">#REF!</definedName>
    <definedName name="qual06_25" localSheetId="9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1">#REF!</definedName>
    <definedName name="qualif06" localSheetId="10">#REF!</definedName>
    <definedName name="qualif06" localSheetId="12">#REF!</definedName>
    <definedName name="qualif06" localSheetId="13">#REF!</definedName>
    <definedName name="qualif06" localSheetId="14">#REF!</definedName>
    <definedName name="qualif06" localSheetId="6">#REF!</definedName>
    <definedName name="qualif06" localSheetId="7">#REF!</definedName>
    <definedName name="qualif06" localSheetId="8">#REF!</definedName>
    <definedName name="qualif06" localSheetId="9">#REF!</definedName>
    <definedName name="qualif06">#REF!</definedName>
    <definedName name="qualif06_25" localSheetId="3">#REF!</definedName>
    <definedName name="qualif06_25" localSheetId="11">#REF!</definedName>
    <definedName name="qualif06_25" localSheetId="10">#REF!</definedName>
    <definedName name="qualif06_25" localSheetId="12">#REF!</definedName>
    <definedName name="qualif06_25" localSheetId="13">#REF!</definedName>
    <definedName name="qualif06_25" localSheetId="14">#REF!</definedName>
    <definedName name="qualif06_25" localSheetId="6">#REF!</definedName>
    <definedName name="qualif06_25" localSheetId="7">#REF!</definedName>
    <definedName name="qualif06_25" localSheetId="8">#REF!</definedName>
    <definedName name="qualif06_25" localSheetId="9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1">#REF!</definedName>
    <definedName name="Sciences" localSheetId="10">#REF!</definedName>
    <definedName name="Sciences" localSheetId="12">#REF!</definedName>
    <definedName name="Sciences" localSheetId="13">#REF!</definedName>
    <definedName name="Sciences" localSheetId="14">#REF!</definedName>
    <definedName name="Sciences" localSheetId="6">#REF!</definedName>
    <definedName name="Sciences" localSheetId="7">#REF!</definedName>
    <definedName name="Sciences" localSheetId="8">#REF!</definedName>
    <definedName name="Sciences" localSheetId="9">#REF!</definedName>
    <definedName name="Sciences">#REF!</definedName>
    <definedName name="STAPS" localSheetId="3">#REF!</definedName>
    <definedName name="STAPS" localSheetId="11">#REF!</definedName>
    <definedName name="STAPS" localSheetId="10">#REF!</definedName>
    <definedName name="STAPS" localSheetId="12">#REF!</definedName>
    <definedName name="STAPS" localSheetId="13">#REF!</definedName>
    <definedName name="STAPS" localSheetId="14">#REF!</definedName>
    <definedName name="STAPS" localSheetId="6">#REF!</definedName>
    <definedName name="STAPS" localSheetId="7">#REF!</definedName>
    <definedName name="STAPS" localSheetId="8">#REF!</definedName>
    <definedName name="STAPS" localSheetId="9">#REF!</definedName>
    <definedName name="STAPS">#REF!</definedName>
    <definedName name="tabcod" localSheetId="3">#REF!</definedName>
    <definedName name="tabcod" localSheetId="11">#REF!</definedName>
    <definedName name="tabcod" localSheetId="10">#REF!</definedName>
    <definedName name="tabcod" localSheetId="12">#REF!</definedName>
    <definedName name="tabcod" localSheetId="13">#REF!</definedName>
    <definedName name="tabcod" localSheetId="14">#REF!</definedName>
    <definedName name="tabcod" localSheetId="6">#REF!</definedName>
    <definedName name="tabcod" localSheetId="7">#REF!</definedName>
    <definedName name="tabcod" localSheetId="8">#REF!</definedName>
    <definedName name="tabcod" localSheetId="9">#REF!</definedName>
    <definedName name="tabcod">#REF!</definedName>
    <definedName name="TABDS" localSheetId="3">#REF!</definedName>
    <definedName name="TABDS" localSheetId="11">#REF!</definedName>
    <definedName name="TABDS" localSheetId="10">#REF!</definedName>
    <definedName name="TABDS" localSheetId="12">#REF!</definedName>
    <definedName name="TABDS" localSheetId="13">#REF!</definedName>
    <definedName name="TABDS" localSheetId="14">#REF!</definedName>
    <definedName name="TABDS" localSheetId="6">#REF!</definedName>
    <definedName name="TABDS" localSheetId="7">#REF!</definedName>
    <definedName name="TABDS" localSheetId="8">#REF!</definedName>
    <definedName name="TABDS" localSheetId="9">#REF!</definedName>
    <definedName name="TABDS">#REF!</definedName>
    <definedName name="TABDS_27" localSheetId="3">#REF!</definedName>
    <definedName name="TABDS_27" localSheetId="11">#REF!</definedName>
    <definedName name="TABDS_27" localSheetId="10">#REF!</definedName>
    <definedName name="TABDS_27" localSheetId="12">#REF!</definedName>
    <definedName name="TABDS_27" localSheetId="13">#REF!</definedName>
    <definedName name="TABDS_27" localSheetId="14">#REF!</definedName>
    <definedName name="TABDS_27" localSheetId="6">#REF!</definedName>
    <definedName name="TABDS_27" localSheetId="7">#REF!</definedName>
    <definedName name="TABDS_27" localSheetId="8">#REF!</definedName>
    <definedName name="TABDS_27" localSheetId="9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1">#REF!</definedName>
    <definedName name="TCNU" localSheetId="10">#REF!</definedName>
    <definedName name="TCNU" localSheetId="12">#REF!</definedName>
    <definedName name="TCNU" localSheetId="13">#REF!</definedName>
    <definedName name="TCNU" localSheetId="14">#REF!</definedName>
    <definedName name="TCNU" localSheetId="6">#REF!</definedName>
    <definedName name="TCNU" localSheetId="7">#REF!</definedName>
    <definedName name="TCNU" localSheetId="8">#REF!</definedName>
    <definedName name="TCNU" localSheetId="9">#REF!</definedName>
    <definedName name="TCNU">#REF!</definedName>
    <definedName name="TDIORIG" localSheetId="3">#REF!</definedName>
    <definedName name="TDIORIG" localSheetId="11">#REF!</definedName>
    <definedName name="TDIORIG" localSheetId="10">#REF!</definedName>
    <definedName name="TDIORIG" localSheetId="12">#REF!</definedName>
    <definedName name="TDIORIG" localSheetId="13">#REF!</definedName>
    <definedName name="TDIORIG" localSheetId="14">#REF!</definedName>
    <definedName name="TDIORIG" localSheetId="6">#REF!</definedName>
    <definedName name="TDIORIG" localSheetId="7">#REF!</definedName>
    <definedName name="TDIORIG" localSheetId="8">#REF!</definedName>
    <definedName name="TDIORIG" localSheetId="9">#REF!</definedName>
    <definedName name="TDIORIG">#REF!</definedName>
    <definedName name="TDIORIG_25" localSheetId="3">#REF!</definedName>
    <definedName name="TDIORIG_25" localSheetId="11">#REF!</definedName>
    <definedName name="TDIORIG_25" localSheetId="10">#REF!</definedName>
    <definedName name="TDIORIG_25" localSheetId="12">#REF!</definedName>
    <definedName name="TDIORIG_25" localSheetId="13">#REF!</definedName>
    <definedName name="TDIORIG_25" localSheetId="14">#REF!</definedName>
    <definedName name="TDIORIG_25" localSheetId="6">#REF!</definedName>
    <definedName name="TDIORIG_25" localSheetId="7">#REF!</definedName>
    <definedName name="TDIORIG_25" localSheetId="8">#REF!</definedName>
    <definedName name="TDIORIG_25" localSheetId="9">#REF!</definedName>
    <definedName name="TDIORIG_25">#REF!</definedName>
    <definedName name="TE_Droit" localSheetId="3">#REF!</definedName>
    <definedName name="TE_Droit" localSheetId="11">#REF!</definedName>
    <definedName name="TE_Droit" localSheetId="10">#REF!</definedName>
    <definedName name="TE_Droit" localSheetId="12">#REF!</definedName>
    <definedName name="TE_Droit" localSheetId="13">#REF!</definedName>
    <definedName name="TE_Droit" localSheetId="14">#REF!</definedName>
    <definedName name="TE_Droit" localSheetId="6">#REF!</definedName>
    <definedName name="TE_Droit" localSheetId="7">#REF!</definedName>
    <definedName name="TE_Droit" localSheetId="8">#REF!</definedName>
    <definedName name="TE_Droit" localSheetId="9">#REF!</definedName>
    <definedName name="TE_Droit">#REF!</definedName>
    <definedName name="TE_Lettres" localSheetId="3">#REF!</definedName>
    <definedName name="TE_Lettres" localSheetId="11">#REF!</definedName>
    <definedName name="TE_Lettres" localSheetId="10">#REF!</definedName>
    <definedName name="TE_Lettres" localSheetId="12">#REF!</definedName>
    <definedName name="TE_Lettres" localSheetId="13">#REF!</definedName>
    <definedName name="TE_Lettres" localSheetId="14">#REF!</definedName>
    <definedName name="TE_Lettres" localSheetId="6">#REF!</definedName>
    <definedName name="TE_Lettres" localSheetId="7">#REF!</definedName>
    <definedName name="TE_Lettres" localSheetId="8">#REF!</definedName>
    <definedName name="TE_Lettres" localSheetId="9">#REF!</definedName>
    <definedName name="TE_Lettres">#REF!</definedName>
    <definedName name="TE_Médecine" localSheetId="3">#REF!</definedName>
    <definedName name="TE_Médecine" localSheetId="11">#REF!</definedName>
    <definedName name="TE_Médecine" localSheetId="10">#REF!</definedName>
    <definedName name="TE_Médecine" localSheetId="12">#REF!</definedName>
    <definedName name="TE_Médecine" localSheetId="13">#REF!</definedName>
    <definedName name="TE_Médecine" localSheetId="14">#REF!</definedName>
    <definedName name="TE_Médecine" localSheetId="6">#REF!</definedName>
    <definedName name="TE_Médecine" localSheetId="7">#REF!</definedName>
    <definedName name="TE_Médecine" localSheetId="8">#REF!</definedName>
    <definedName name="TE_Médecine" localSheetId="9">#REF!</definedName>
    <definedName name="TE_Médecine">#REF!</definedName>
    <definedName name="TE_Odonto" localSheetId="3">#REF!</definedName>
    <definedName name="TE_Odonto" localSheetId="11">#REF!</definedName>
    <definedName name="TE_Odonto" localSheetId="10">#REF!</definedName>
    <definedName name="TE_Odonto" localSheetId="12">#REF!</definedName>
    <definedName name="TE_Odonto" localSheetId="13">#REF!</definedName>
    <definedName name="TE_Odonto" localSheetId="14">#REF!</definedName>
    <definedName name="TE_Odonto" localSheetId="6">#REF!</definedName>
    <definedName name="TE_Odonto" localSheetId="7">#REF!</definedName>
    <definedName name="TE_Odonto" localSheetId="8">#REF!</definedName>
    <definedName name="TE_Odonto" localSheetId="9">#REF!</definedName>
    <definedName name="TE_Odonto">#REF!</definedName>
    <definedName name="TE_Pharma" localSheetId="3">#REF!</definedName>
    <definedName name="TE_Pharma" localSheetId="11">#REF!</definedName>
    <definedName name="TE_Pharma" localSheetId="10">#REF!</definedName>
    <definedName name="TE_Pharma" localSheetId="12">#REF!</definedName>
    <definedName name="TE_Pharma" localSheetId="13">#REF!</definedName>
    <definedName name="TE_Pharma" localSheetId="14">#REF!</definedName>
    <definedName name="TE_Pharma" localSheetId="6">#REF!</definedName>
    <definedName name="TE_Pharma" localSheetId="7">#REF!</definedName>
    <definedName name="TE_Pharma" localSheetId="8">#REF!</definedName>
    <definedName name="TE_Pharma" localSheetId="9">#REF!</definedName>
    <definedName name="TE_Pharma">#REF!</definedName>
    <definedName name="TE_Sciences" localSheetId="3">#REF!</definedName>
    <definedName name="TE_Sciences" localSheetId="11">#REF!</definedName>
    <definedName name="TE_Sciences" localSheetId="10">#REF!</definedName>
    <definedName name="TE_Sciences" localSheetId="12">#REF!</definedName>
    <definedName name="TE_Sciences" localSheetId="13">#REF!</definedName>
    <definedName name="TE_Sciences" localSheetId="14">#REF!</definedName>
    <definedName name="TE_Sciences" localSheetId="6">#REF!</definedName>
    <definedName name="TE_Sciences" localSheetId="7">#REF!</definedName>
    <definedName name="TE_Sciences" localSheetId="8">#REF!</definedName>
    <definedName name="TE_Sciences" localSheetId="9">#REF!</definedName>
    <definedName name="TE_Sciences">#REF!</definedName>
    <definedName name="tetab" localSheetId="3">#REF!</definedName>
    <definedName name="tetab" localSheetId="11">#REF!</definedName>
    <definedName name="tetab" localSheetId="10">#REF!</definedName>
    <definedName name="tetab" localSheetId="12">#REF!</definedName>
    <definedName name="tetab" localSheetId="13">#REF!</definedName>
    <definedName name="tetab" localSheetId="14">#REF!</definedName>
    <definedName name="tetab" localSheetId="6">#REF!</definedName>
    <definedName name="tetab" localSheetId="7">#REF!</definedName>
    <definedName name="tetab" localSheetId="8">#REF!</definedName>
    <definedName name="tetab" localSheetId="9">#REF!</definedName>
    <definedName name="tetab">#REF!</definedName>
    <definedName name="TGD" localSheetId="3">#REF!</definedName>
    <definedName name="TGD" localSheetId="11">#REF!</definedName>
    <definedName name="TGD" localSheetId="10">#REF!</definedName>
    <definedName name="TGD" localSheetId="12">#REF!</definedName>
    <definedName name="TGD" localSheetId="13">#REF!</definedName>
    <definedName name="TGD" localSheetId="14">#REF!</definedName>
    <definedName name="TGD" localSheetId="6">#REF!</definedName>
    <definedName name="TGD" localSheetId="7">#REF!</definedName>
    <definedName name="TGD" localSheetId="8">#REF!</definedName>
    <definedName name="TGD" localSheetId="9">#REF!</definedName>
    <definedName name="TGD">#REF!</definedName>
    <definedName name="tgrade" localSheetId="3">#REF!</definedName>
    <definedName name="tgrade" localSheetId="11">#REF!</definedName>
    <definedName name="tgrade" localSheetId="10">#REF!</definedName>
    <definedName name="tgrade" localSheetId="12">#REF!</definedName>
    <definedName name="tgrade" localSheetId="13">#REF!</definedName>
    <definedName name="tgrade" localSheetId="14">#REF!</definedName>
    <definedName name="tgrade" localSheetId="6">#REF!</definedName>
    <definedName name="tgrade" localSheetId="7">#REF!</definedName>
    <definedName name="tgrade" localSheetId="8">#REF!</definedName>
    <definedName name="tgrade" localSheetId="9">#REF!</definedName>
    <definedName name="tgrade">#REF!</definedName>
    <definedName name="titi" localSheetId="3">#REF!</definedName>
    <definedName name="titi" localSheetId="11">#REF!</definedName>
    <definedName name="titi" localSheetId="10">#REF!</definedName>
    <definedName name="titi" localSheetId="12">#REF!</definedName>
    <definedName name="titi" localSheetId="13">#REF!</definedName>
    <definedName name="titi" localSheetId="14">#REF!</definedName>
    <definedName name="titi" localSheetId="6">#REF!</definedName>
    <definedName name="titi" localSheetId="7">#REF!</definedName>
    <definedName name="titi" localSheetId="8">#REF!</definedName>
    <definedName name="titi" localSheetId="9">#REF!</definedName>
    <definedName name="titi">#REF!</definedName>
    <definedName name="titi_27" localSheetId="3">#REF!</definedName>
    <definedName name="titi_27" localSheetId="11">#REF!</definedName>
    <definedName name="titi_27" localSheetId="10">#REF!</definedName>
    <definedName name="titi_27" localSheetId="12">#REF!</definedName>
    <definedName name="titi_27" localSheetId="13">#REF!</definedName>
    <definedName name="titi_27" localSheetId="14">#REF!</definedName>
    <definedName name="titi_27" localSheetId="6">#REF!</definedName>
    <definedName name="titi_27" localSheetId="7">#REF!</definedName>
    <definedName name="titi_27" localSheetId="8">#REF!</definedName>
    <definedName name="titi_27" localSheetId="9">#REF!</definedName>
    <definedName name="titi_27">#REF!</definedName>
    <definedName name="tlibc" localSheetId="3">#REF!</definedName>
    <definedName name="tlibc" localSheetId="11">#REF!</definedName>
    <definedName name="tlibc" localSheetId="10">#REF!</definedName>
    <definedName name="tlibc" localSheetId="12">#REF!</definedName>
    <definedName name="tlibc" localSheetId="13">#REF!</definedName>
    <definedName name="tlibc" localSheetId="14">#REF!</definedName>
    <definedName name="tlibc" localSheetId="6">#REF!</definedName>
    <definedName name="tlibc" localSheetId="7">#REF!</definedName>
    <definedName name="tlibc" localSheetId="8">#REF!</definedName>
    <definedName name="tlibc" localSheetId="9">#REF!</definedName>
    <definedName name="tlibc">#REF!</definedName>
    <definedName name="tlibc_25" localSheetId="3">#REF!</definedName>
    <definedName name="tlibc_25" localSheetId="11">#REF!</definedName>
    <definedName name="tlibc_25" localSheetId="10">#REF!</definedName>
    <definedName name="tlibc_25" localSheetId="12">#REF!</definedName>
    <definedName name="tlibc_25" localSheetId="13">#REF!</definedName>
    <definedName name="tlibc_25" localSheetId="14">#REF!</definedName>
    <definedName name="tlibc_25" localSheetId="6">#REF!</definedName>
    <definedName name="tlibc_25" localSheetId="7">#REF!</definedName>
    <definedName name="tlibc_25" localSheetId="8">#REF!</definedName>
    <definedName name="tlibc_25" localSheetId="9">#REF!</definedName>
    <definedName name="tlibc_25">#REF!</definedName>
    <definedName name="tnom" localSheetId="3">#REF!</definedName>
    <definedName name="tnom" localSheetId="11">#REF!</definedName>
    <definedName name="tnom" localSheetId="10">#REF!</definedName>
    <definedName name="tnom" localSheetId="12">#REF!</definedName>
    <definedName name="tnom" localSheetId="13">#REF!</definedName>
    <definedName name="tnom" localSheetId="14">#REF!</definedName>
    <definedName name="tnom" localSheetId="6">#REF!</definedName>
    <definedName name="tnom" localSheetId="7">#REF!</definedName>
    <definedName name="tnom" localSheetId="8">#REF!</definedName>
    <definedName name="tnom" localSheetId="9">#REF!</definedName>
    <definedName name="tnom">#REF!</definedName>
    <definedName name="tnomm" localSheetId="3">#REF!</definedName>
    <definedName name="tnomm" localSheetId="11">#REF!</definedName>
    <definedName name="tnomm" localSheetId="10">#REF!</definedName>
    <definedName name="tnomm" localSheetId="12">#REF!</definedName>
    <definedName name="tnomm" localSheetId="13">#REF!</definedName>
    <definedName name="tnomm" localSheetId="14">#REF!</definedName>
    <definedName name="tnomm" localSheetId="6">#REF!</definedName>
    <definedName name="tnomm" localSheetId="7">#REF!</definedName>
    <definedName name="tnomm" localSheetId="8">#REF!</definedName>
    <definedName name="tnomm" localSheetId="9">#REF!</definedName>
    <definedName name="tnomm">#REF!</definedName>
    <definedName name="tnumetab" localSheetId="3">#REF!</definedName>
    <definedName name="tnumetab" localSheetId="11">#REF!</definedName>
    <definedName name="tnumetab" localSheetId="10">#REF!</definedName>
    <definedName name="tnumetab" localSheetId="12">#REF!</definedName>
    <definedName name="tnumetab" localSheetId="13">#REF!</definedName>
    <definedName name="tnumetab" localSheetId="14">#REF!</definedName>
    <definedName name="tnumetab" localSheetId="6">#REF!</definedName>
    <definedName name="tnumetab" localSheetId="7">#REF!</definedName>
    <definedName name="tnumetab" localSheetId="8">#REF!</definedName>
    <definedName name="tnumetab" localSheetId="9">#REF!</definedName>
    <definedName name="tnumetab">#REF!</definedName>
    <definedName name="tnumetab_25" localSheetId="3">#REF!</definedName>
    <definedName name="tnumetab_25" localSheetId="11">#REF!</definedName>
    <definedName name="tnumetab_25" localSheetId="10">#REF!</definedName>
    <definedName name="tnumetab_25" localSheetId="12">#REF!</definedName>
    <definedName name="tnumetab_25" localSheetId="13">#REF!</definedName>
    <definedName name="tnumetab_25" localSheetId="14">#REF!</definedName>
    <definedName name="tnumetab_25" localSheetId="6">#REF!</definedName>
    <definedName name="tnumetab_25" localSheetId="7">#REF!</definedName>
    <definedName name="tnumetab_25" localSheetId="8">#REF!</definedName>
    <definedName name="tnumetab_25" localSheetId="9">#REF!</definedName>
    <definedName name="tnumetab_25">#REF!</definedName>
    <definedName name="tot_cr" localSheetId="3">#REF!</definedName>
    <definedName name="tot_cr" localSheetId="11">#REF!</definedName>
    <definedName name="tot_cr" localSheetId="10">#REF!</definedName>
    <definedName name="tot_cr" localSheetId="12">#REF!</definedName>
    <definedName name="tot_cr" localSheetId="13">#REF!</definedName>
    <definedName name="tot_cr" localSheetId="14">#REF!</definedName>
    <definedName name="tot_cr" localSheetId="6">#REF!</definedName>
    <definedName name="tot_cr" localSheetId="7">#REF!</definedName>
    <definedName name="tot_cr" localSheetId="8">#REF!</definedName>
    <definedName name="tot_cr" localSheetId="9">#REF!</definedName>
    <definedName name="tot_cr">#REF!</definedName>
    <definedName name="tot_cr_27" localSheetId="3">#REF!</definedName>
    <definedName name="tot_cr_27" localSheetId="11">#REF!</definedName>
    <definedName name="tot_cr_27" localSheetId="10">#REF!</definedName>
    <definedName name="tot_cr_27" localSheetId="12">#REF!</definedName>
    <definedName name="tot_cr_27" localSheetId="13">#REF!</definedName>
    <definedName name="tot_cr_27" localSheetId="14">#REF!</definedName>
    <definedName name="tot_cr_27" localSheetId="6">#REF!</definedName>
    <definedName name="tot_cr_27" localSheetId="7">#REF!</definedName>
    <definedName name="tot_cr_27" localSheetId="8">#REF!</definedName>
    <definedName name="tot_cr_27" localSheetId="9">#REF!</definedName>
    <definedName name="tot_cr_27">#REF!</definedName>
    <definedName name="tot_dr" localSheetId="3">#REF!</definedName>
    <definedName name="tot_dr" localSheetId="11">#REF!</definedName>
    <definedName name="tot_dr" localSheetId="10">#REF!</definedName>
    <definedName name="tot_dr" localSheetId="12">#REF!</definedName>
    <definedName name="tot_dr" localSheetId="13">#REF!</definedName>
    <definedName name="tot_dr" localSheetId="14">#REF!</definedName>
    <definedName name="tot_dr" localSheetId="6">#REF!</definedName>
    <definedName name="tot_dr" localSheetId="7">#REF!</definedName>
    <definedName name="tot_dr" localSheetId="8">#REF!</definedName>
    <definedName name="tot_dr" localSheetId="9">#REF!</definedName>
    <definedName name="tot_dr">#REF!</definedName>
    <definedName name="tot_dr_27" localSheetId="3">#REF!</definedName>
    <definedName name="tot_dr_27" localSheetId="11">#REF!</definedName>
    <definedName name="tot_dr_27" localSheetId="10">#REF!</definedName>
    <definedName name="tot_dr_27" localSheetId="12">#REF!</definedName>
    <definedName name="tot_dr_27" localSheetId="13">#REF!</definedName>
    <definedName name="tot_dr_27" localSheetId="14">#REF!</definedName>
    <definedName name="tot_dr_27" localSheetId="6">#REF!</definedName>
    <definedName name="tot_dr_27" localSheetId="7">#REF!</definedName>
    <definedName name="tot_dr_27" localSheetId="8">#REF!</definedName>
    <definedName name="tot_dr_27" localSheetId="9">#REF!</definedName>
    <definedName name="tot_dr_27">#REF!</definedName>
    <definedName name="total_aut" localSheetId="3">#REF!</definedName>
    <definedName name="total_aut" localSheetId="11">#REF!</definedName>
    <definedName name="total_aut" localSheetId="10">#REF!</definedName>
    <definedName name="total_aut" localSheetId="12">#REF!</definedName>
    <definedName name="total_aut" localSheetId="13">#REF!</definedName>
    <definedName name="total_aut" localSheetId="14">#REF!</definedName>
    <definedName name="total_aut" localSheetId="6">#REF!</definedName>
    <definedName name="total_aut" localSheetId="7">#REF!</definedName>
    <definedName name="total_aut" localSheetId="8">#REF!</definedName>
    <definedName name="total_aut" localSheetId="9">#REF!</definedName>
    <definedName name="total_aut">#REF!</definedName>
    <definedName name="totalagre" localSheetId="3">#REF!</definedName>
    <definedName name="totalagre" localSheetId="11">#REF!</definedName>
    <definedName name="totalagre" localSheetId="10">#REF!</definedName>
    <definedName name="totalagre" localSheetId="12">#REF!</definedName>
    <definedName name="totalagre" localSheetId="13">#REF!</definedName>
    <definedName name="totalagre" localSheetId="14">#REF!</definedName>
    <definedName name="totalagre" localSheetId="6">#REF!</definedName>
    <definedName name="totalagre" localSheetId="7">#REF!</definedName>
    <definedName name="totalagre" localSheetId="8">#REF!</definedName>
    <definedName name="totalagre" localSheetId="9">#REF!</definedName>
    <definedName name="totalagre">#REF!</definedName>
    <definedName name="totalaut" localSheetId="3">#REF!</definedName>
    <definedName name="totalaut" localSheetId="11">#REF!</definedName>
    <definedName name="totalaut" localSheetId="10">#REF!</definedName>
    <definedName name="totalaut" localSheetId="12">#REF!</definedName>
    <definedName name="totalaut" localSheetId="13">#REF!</definedName>
    <definedName name="totalaut" localSheetId="14">#REF!</definedName>
    <definedName name="totalaut" localSheetId="6">#REF!</definedName>
    <definedName name="totalaut" localSheetId="7">#REF!</definedName>
    <definedName name="totalaut" localSheetId="8">#REF!</definedName>
    <definedName name="totalaut" localSheetId="9">#REF!</definedName>
    <definedName name="totalaut">#REF!</definedName>
    <definedName name="totalcert" localSheetId="3">#REF!</definedName>
    <definedName name="totalcert" localSheetId="11">#REF!</definedName>
    <definedName name="totalcert" localSheetId="10">#REF!</definedName>
    <definedName name="totalcert" localSheetId="12">#REF!</definedName>
    <definedName name="totalcert" localSheetId="13">#REF!</definedName>
    <definedName name="totalcert" localSheetId="14">#REF!</definedName>
    <definedName name="totalcert" localSheetId="6">#REF!</definedName>
    <definedName name="totalcert" localSheetId="7">#REF!</definedName>
    <definedName name="totalcert" localSheetId="8">#REF!</definedName>
    <definedName name="totalcert" localSheetId="9">#REF!</definedName>
    <definedName name="totalcert">#REF!</definedName>
    <definedName name="totalfrance" localSheetId="3">#REF!</definedName>
    <definedName name="totalfrance" localSheetId="11">#REF!</definedName>
    <definedName name="totalfrance" localSheetId="10">#REF!</definedName>
    <definedName name="totalfrance" localSheetId="12">#REF!</definedName>
    <definedName name="totalfrance" localSheetId="13">#REF!</definedName>
    <definedName name="totalfrance" localSheetId="14">#REF!</definedName>
    <definedName name="totalfrance" localSheetId="6">#REF!</definedName>
    <definedName name="totalfrance" localSheetId="7">#REF!</definedName>
    <definedName name="totalfrance" localSheetId="8">#REF!</definedName>
    <definedName name="totalfrance" localSheetId="9">#REF!</definedName>
    <definedName name="totalfrance">#REF!</definedName>
    <definedName name="totalplp" localSheetId="3">#REF!</definedName>
    <definedName name="totalplp" localSheetId="11">#REF!</definedName>
    <definedName name="totalplp" localSheetId="10">#REF!</definedName>
    <definedName name="totalplp" localSheetId="12">#REF!</definedName>
    <definedName name="totalplp" localSheetId="13">#REF!</definedName>
    <definedName name="totalplp" localSheetId="14">#REF!</definedName>
    <definedName name="totalplp" localSheetId="6">#REF!</definedName>
    <definedName name="totalplp" localSheetId="7">#REF!</definedName>
    <definedName name="totalplp" localSheetId="8">#REF!</definedName>
    <definedName name="totalplp" localSheetId="9">#REF!</definedName>
    <definedName name="totalplp">#REF!</definedName>
    <definedName name="toto" localSheetId="3">#REF!</definedName>
    <definedName name="toto" localSheetId="11">#REF!</definedName>
    <definedName name="toto" localSheetId="10">#REF!</definedName>
    <definedName name="toto" localSheetId="12">#REF!</definedName>
    <definedName name="toto" localSheetId="13">#REF!</definedName>
    <definedName name="toto" localSheetId="14">#REF!</definedName>
    <definedName name="toto" localSheetId="6">#REF!</definedName>
    <definedName name="toto" localSheetId="7">#REF!</definedName>
    <definedName name="toto" localSheetId="8">#REF!</definedName>
    <definedName name="toto" localSheetId="9">#REF!</definedName>
    <definedName name="toto">#REF!</definedName>
    <definedName name="tprenom" localSheetId="3">#REF!</definedName>
    <definedName name="tprenom" localSheetId="11">#REF!</definedName>
    <definedName name="tprenom" localSheetId="10">#REF!</definedName>
    <definedName name="tprenom" localSheetId="12">#REF!</definedName>
    <definedName name="tprenom" localSheetId="13">#REF!</definedName>
    <definedName name="tprenom" localSheetId="14">#REF!</definedName>
    <definedName name="tprenom" localSheetId="6">#REF!</definedName>
    <definedName name="tprenom" localSheetId="7">#REF!</definedName>
    <definedName name="tprenom" localSheetId="8">#REF!</definedName>
    <definedName name="tprenom" localSheetId="9">#REF!</definedName>
    <definedName name="tprenom">#REF!</definedName>
    <definedName name="TPROMO" localSheetId="3">#REF!</definedName>
    <definedName name="TPROMO" localSheetId="11">#REF!</definedName>
    <definedName name="TPROMO" localSheetId="10">#REF!</definedName>
    <definedName name="TPROMO" localSheetId="12">#REF!</definedName>
    <definedName name="TPROMO" localSheetId="13">#REF!</definedName>
    <definedName name="TPROMO" localSheetId="14">#REF!</definedName>
    <definedName name="TPROMO" localSheetId="6">#REF!</definedName>
    <definedName name="TPROMO" localSheetId="7">#REF!</definedName>
    <definedName name="TPROMO" localSheetId="8">#REF!</definedName>
    <definedName name="TPROMO" localSheetId="9">#REF!</definedName>
    <definedName name="TPROMO">#REF!</definedName>
    <definedName name="TRACE1" localSheetId="3">#REF!</definedName>
    <definedName name="TRACE1" localSheetId="11">#REF!</definedName>
    <definedName name="TRACE1" localSheetId="10">#REF!</definedName>
    <definedName name="TRACE1" localSheetId="12">#REF!</definedName>
    <definedName name="TRACE1" localSheetId="13">#REF!</definedName>
    <definedName name="TRACE1" localSheetId="14">#REF!</definedName>
    <definedName name="TRACE1" localSheetId="6">#REF!</definedName>
    <definedName name="TRACE1" localSheetId="7">#REF!</definedName>
    <definedName name="TRACE1" localSheetId="8">#REF!</definedName>
    <definedName name="TRACE1" localSheetId="9">#REF!</definedName>
    <definedName name="TRACE1">#REF!</definedName>
    <definedName name="TRACE2" localSheetId="3">#REF!</definedName>
    <definedName name="TRACE2" localSheetId="11">#REF!</definedName>
    <definedName name="TRACE2" localSheetId="10">#REF!</definedName>
    <definedName name="TRACE2" localSheetId="12">#REF!</definedName>
    <definedName name="TRACE2" localSheetId="13">#REF!</definedName>
    <definedName name="TRACE2" localSheetId="14">#REF!</definedName>
    <definedName name="TRACE2" localSheetId="6">#REF!</definedName>
    <definedName name="TRACE2" localSheetId="7">#REF!</definedName>
    <definedName name="TRACE2" localSheetId="8">#REF!</definedName>
    <definedName name="TRACE2" localSheetId="9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1">#REF!</definedName>
    <definedName name="Ttypepromo" localSheetId="10">#REF!</definedName>
    <definedName name="Ttypepromo" localSheetId="12">#REF!</definedName>
    <definedName name="Ttypepromo" localSheetId="13">#REF!</definedName>
    <definedName name="Ttypepromo" localSheetId="14">#REF!</definedName>
    <definedName name="Ttypepromo" localSheetId="6">#REF!</definedName>
    <definedName name="Ttypepromo" localSheetId="7">#REF!</definedName>
    <definedName name="Ttypepromo" localSheetId="8">#REF!</definedName>
    <definedName name="Ttypepromo" localSheetId="9">#REF!</definedName>
    <definedName name="Ttypepromo">#REF!</definedName>
    <definedName name="vv">[4]Section!$A$2:$B$43</definedName>
    <definedName name="xxxx" localSheetId="3">#REF!</definedName>
    <definedName name="xxxx" localSheetId="11">#REF!</definedName>
    <definedName name="xxxx" localSheetId="10">#REF!</definedName>
    <definedName name="xxxx" localSheetId="12">#REF!</definedName>
    <definedName name="xxxx" localSheetId="13">#REF!</definedName>
    <definedName name="xxxx" localSheetId="14">#REF!</definedName>
    <definedName name="xxxx" localSheetId="6">#REF!</definedName>
    <definedName name="xxxx" localSheetId="7">#REF!</definedName>
    <definedName name="xxxx" localSheetId="8">#REF!</definedName>
    <definedName name="xxxx" localSheetId="9">#REF!</definedName>
    <definedName name="xxxx">#REF!</definedName>
    <definedName name="xxxx_25" localSheetId="3">#REF!</definedName>
    <definedName name="xxxx_25" localSheetId="11">#REF!</definedName>
    <definedName name="xxxx_25" localSheetId="10">#REF!</definedName>
    <definedName name="xxxx_25" localSheetId="12">#REF!</definedName>
    <definedName name="xxxx_25" localSheetId="13">#REF!</definedName>
    <definedName name="xxxx_25" localSheetId="14">#REF!</definedName>
    <definedName name="xxxx_25" localSheetId="6">#REF!</definedName>
    <definedName name="xxxx_25" localSheetId="7">#REF!</definedName>
    <definedName name="xxxx_25" localSheetId="8">#REF!</definedName>
    <definedName name="xxxx_25" localSheetId="9">#REF!</definedName>
    <definedName name="xxxx_25">#REF!</definedName>
    <definedName name="_xlnm.Print_Area" localSheetId="2">'bilan ts grades'!$A$1:$G$66</definedName>
    <definedName name="_xlnm.Print_Area" localSheetId="3">'BS2015'!$A$1:$Q$64</definedName>
    <definedName name="_xlnm.Print_Area" localSheetId="11">'MCF HC'!$A$3:$T$70</definedName>
    <definedName name="_xlnm.Print_Area" localSheetId="17">'Nomenclature CNU'!$A$1:$E$66</definedName>
    <definedName name="_xlnm.Print_Area" localSheetId="15">'Parité 2015'!$A$1:$H$69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0">PG_03!$A$1:$I$60</definedName>
    <definedName name="_xlnm.Print_Area" localSheetId="16">PG_04!$A$1:$I$60</definedName>
    <definedName name="_xlnm.Print_Area" localSheetId="12">PR1C!$A$4:$T$70</definedName>
    <definedName name="_xlnm.Print_Area" localSheetId="13">PRCE1!$A$4:$T$70</definedName>
    <definedName name="_xlnm.Print_Area" localSheetId="14">PRCE2!$A$4:$T$70</definedName>
    <definedName name="_xlnm.Print_Area" localSheetId="4">'Promo2014 CNU_synth_class'!$A$1:$Z$64</definedName>
    <definedName name="_xlnm.Print_Area" localSheetId="6">'Promo2015 MCF HC CNU'!$A$1:$H$63</definedName>
    <definedName name="_xlnm.Print_Area" localSheetId="7">'Promo2015 PR 1C CNU'!$A$1:$H$63</definedName>
    <definedName name="_xlnm.Print_Area" localSheetId="8">'Promo2015 PR CE1 CNU'!$A$1:$H$63</definedName>
    <definedName name="_xlnm.Print_Area" localSheetId="9">'Promo2015 PR CE2 CNU'!$A$1:$H$63</definedName>
  </definedNames>
  <calcPr calcId="145621"/>
</workbook>
</file>

<file path=xl/calcChain.xml><?xml version="1.0" encoding="utf-8"?>
<calcChain xmlns="http://schemas.openxmlformats.org/spreadsheetml/2006/main">
  <c r="O7" i="49" l="1"/>
  <c r="H58" i="49" l="1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62" i="49" s="1"/>
  <c r="H8" i="49"/>
  <c r="H61" i="49" s="1"/>
  <c r="H7" i="49"/>
  <c r="F60" i="49"/>
  <c r="G60" i="49"/>
  <c r="F61" i="49"/>
  <c r="G61" i="49"/>
  <c r="F62" i="49"/>
  <c r="G62" i="49"/>
  <c r="F63" i="49"/>
  <c r="G63" i="49"/>
  <c r="H60" i="49" l="1"/>
  <c r="G59" i="49"/>
  <c r="H63" i="49"/>
  <c r="H59" i="49"/>
  <c r="F59" i="49"/>
  <c r="J59" i="49" l="1"/>
  <c r="C61" i="49" l="1"/>
  <c r="D61" i="49"/>
  <c r="E61" i="49"/>
  <c r="C62" i="49"/>
  <c r="D62" i="49"/>
  <c r="E62" i="49"/>
  <c r="C63" i="49"/>
  <c r="D63" i="49"/>
  <c r="E63" i="49"/>
  <c r="D60" i="49"/>
  <c r="E60" i="49"/>
  <c r="C60" i="49"/>
  <c r="J63" i="49"/>
  <c r="I63" i="49"/>
  <c r="J62" i="49"/>
  <c r="I62" i="49"/>
  <c r="J61" i="49"/>
  <c r="I61" i="49"/>
  <c r="J60" i="49"/>
  <c r="I60" i="49"/>
  <c r="I59" i="49"/>
  <c r="K58" i="49"/>
  <c r="L58" i="49"/>
  <c r="P57" i="49"/>
  <c r="K57" i="49"/>
  <c r="L57" i="49"/>
  <c r="K56" i="49"/>
  <c r="Q56" i="49" s="1"/>
  <c r="K55" i="49"/>
  <c r="K54" i="49"/>
  <c r="K53" i="49"/>
  <c r="K52" i="49"/>
  <c r="Q52" i="49" s="1"/>
  <c r="K51" i="49"/>
  <c r="Q51" i="49" s="1"/>
  <c r="K50" i="49"/>
  <c r="K49" i="49"/>
  <c r="Q49" i="49" s="1"/>
  <c r="K48" i="49"/>
  <c r="Q48" i="49" s="1"/>
  <c r="M48" i="49"/>
  <c r="K47" i="49"/>
  <c r="M47" i="49"/>
  <c r="K46" i="49"/>
  <c r="Q46" i="49" s="1"/>
  <c r="K45" i="49"/>
  <c r="Q45" i="49" s="1"/>
  <c r="K44" i="49"/>
  <c r="Q44" i="49" s="1"/>
  <c r="M44" i="49"/>
  <c r="K43" i="49"/>
  <c r="K42" i="49"/>
  <c r="Q42" i="49" s="1"/>
  <c r="K41" i="49"/>
  <c r="Q41" i="49" s="1"/>
  <c r="L41" i="49"/>
  <c r="K40" i="49"/>
  <c r="Q40" i="49" s="1"/>
  <c r="K39" i="49"/>
  <c r="K38" i="49"/>
  <c r="Q38" i="49" s="1"/>
  <c r="K37" i="49"/>
  <c r="Q37" i="49" s="1"/>
  <c r="K36" i="49"/>
  <c r="Q36" i="49" s="1"/>
  <c r="K35" i="49"/>
  <c r="Q35" i="49" s="1"/>
  <c r="K34" i="49"/>
  <c r="K33" i="49"/>
  <c r="P33" i="49"/>
  <c r="O33" i="49"/>
  <c r="K32" i="49"/>
  <c r="O32" i="49"/>
  <c r="K31" i="49"/>
  <c r="P31" i="49"/>
  <c r="O31" i="49"/>
  <c r="O30" i="49"/>
  <c r="K30" i="49"/>
  <c r="K29" i="49"/>
  <c r="P29" i="49"/>
  <c r="O29" i="49"/>
  <c r="P28" i="49"/>
  <c r="K28" i="49"/>
  <c r="O28" i="49"/>
  <c r="K27" i="49"/>
  <c r="P27" i="49"/>
  <c r="O27" i="49"/>
  <c r="K26" i="49"/>
  <c r="P26" i="49"/>
  <c r="O26" i="49"/>
  <c r="P25" i="49"/>
  <c r="K25" i="49"/>
  <c r="O25" i="49"/>
  <c r="K24" i="49"/>
  <c r="M24" i="49"/>
  <c r="O24" i="49"/>
  <c r="K23" i="49"/>
  <c r="P23" i="49"/>
  <c r="O23" i="49"/>
  <c r="P22" i="49"/>
  <c r="K22" i="49"/>
  <c r="O22" i="49"/>
  <c r="P21" i="49"/>
  <c r="K21" i="49"/>
  <c r="O21" i="49"/>
  <c r="K20" i="49"/>
  <c r="P20" i="49"/>
  <c r="O20" i="49"/>
  <c r="K19" i="49"/>
  <c r="Q19" i="49" s="1"/>
  <c r="P19" i="49"/>
  <c r="O19" i="49"/>
  <c r="K18" i="49"/>
  <c r="P18" i="49"/>
  <c r="O18" i="49"/>
  <c r="K17" i="49"/>
  <c r="P17" i="49"/>
  <c r="O17" i="49"/>
  <c r="P16" i="49"/>
  <c r="K16" i="49"/>
  <c r="O16" i="49"/>
  <c r="K15" i="49"/>
  <c r="Q15" i="49" s="1"/>
  <c r="M15" i="49"/>
  <c r="O15" i="49"/>
  <c r="P14" i="49"/>
  <c r="K14" i="49"/>
  <c r="O14" i="49"/>
  <c r="K13" i="49"/>
  <c r="P13" i="49"/>
  <c r="O13" i="49"/>
  <c r="K12" i="49"/>
  <c r="M12" i="49"/>
  <c r="O12" i="49"/>
  <c r="K11" i="49"/>
  <c r="P11" i="49"/>
  <c r="O11" i="49"/>
  <c r="K10" i="49"/>
  <c r="P10" i="49"/>
  <c r="K9" i="49"/>
  <c r="K8" i="49"/>
  <c r="P8" i="49"/>
  <c r="K7" i="49"/>
  <c r="D59" i="49" l="1"/>
  <c r="K62" i="49"/>
  <c r="E59" i="49"/>
  <c r="C59" i="49"/>
  <c r="N45" i="49"/>
  <c r="Q20" i="49"/>
  <c r="L47" i="49"/>
  <c r="L56" i="49"/>
  <c r="O56" i="49"/>
  <c r="M57" i="49"/>
  <c r="M33" i="49"/>
  <c r="N37" i="49"/>
  <c r="P24" i="49"/>
  <c r="K61" i="49"/>
  <c r="P12" i="49"/>
  <c r="M14" i="49"/>
  <c r="P15" i="49"/>
  <c r="Q16" i="49"/>
  <c r="N41" i="49"/>
  <c r="Q53" i="49"/>
  <c r="Q55" i="49"/>
  <c r="N29" i="49"/>
  <c r="N48" i="49"/>
  <c r="Q25" i="49"/>
  <c r="Q29" i="49"/>
  <c r="Q47" i="49"/>
  <c r="M31" i="49"/>
  <c r="Q7" i="49"/>
  <c r="N7" i="49"/>
  <c r="M7" i="49"/>
  <c r="M19" i="49"/>
  <c r="P30" i="49"/>
  <c r="M30" i="49"/>
  <c r="P32" i="49"/>
  <c r="M32" i="49"/>
  <c r="P34" i="49"/>
  <c r="M34" i="49"/>
  <c r="N19" i="49"/>
  <c r="N38" i="49"/>
  <c r="N53" i="49"/>
  <c r="N52" i="49"/>
  <c r="N49" i="49"/>
  <c r="O8" i="49"/>
  <c r="L8" i="49"/>
  <c r="O63" i="49"/>
  <c r="O10" i="49"/>
  <c r="L10" i="49"/>
  <c r="L12" i="49"/>
  <c r="L17" i="49"/>
  <c r="M18" i="49"/>
  <c r="L21" i="49"/>
  <c r="M22" i="49"/>
  <c r="M23" i="49"/>
  <c r="L26" i="49"/>
  <c r="M27" i="49"/>
  <c r="M28" i="49"/>
  <c r="L31" i="49"/>
  <c r="L33" i="49"/>
  <c r="Q50" i="49"/>
  <c r="N50" i="49"/>
  <c r="L52" i="49"/>
  <c r="M55" i="49"/>
  <c r="M9" i="49"/>
  <c r="M11" i="49"/>
  <c r="M13" i="49"/>
  <c r="L14" i="49"/>
  <c r="L22" i="49"/>
  <c r="L23" i="49"/>
  <c r="L27" i="49"/>
  <c r="L28" i="49"/>
  <c r="M36" i="49"/>
  <c r="Q39" i="49"/>
  <c r="N39" i="49"/>
  <c r="N20" i="49"/>
  <c r="N42" i="49"/>
  <c r="N46" i="49"/>
  <c r="P7" i="49"/>
  <c r="M8" i="49"/>
  <c r="M62" i="49"/>
  <c r="P9" i="49"/>
  <c r="M10" i="49"/>
  <c r="M17" i="49"/>
  <c r="L20" i="49"/>
  <c r="M21" i="49"/>
  <c r="L25" i="49"/>
  <c r="M26" i="49"/>
  <c r="L35" i="49"/>
  <c r="N35" i="49"/>
  <c r="L37" i="49"/>
  <c r="M40" i="49"/>
  <c r="Q43" i="49"/>
  <c r="N43" i="49"/>
  <c r="L45" i="49"/>
  <c r="N55" i="49"/>
  <c r="L7" i="49"/>
  <c r="O9" i="49"/>
  <c r="L9" i="49"/>
  <c r="L11" i="49"/>
  <c r="L13" i="49"/>
  <c r="L15" i="49"/>
  <c r="M16" i="49"/>
  <c r="L19" i="49"/>
  <c r="M20" i="49"/>
  <c r="L24" i="49"/>
  <c r="M25" i="49"/>
  <c r="N25" i="49"/>
  <c r="L29" i="49"/>
  <c r="Q31" i="49"/>
  <c r="N31" i="49"/>
  <c r="N33" i="49"/>
  <c r="Q33" i="49"/>
  <c r="N15" i="49"/>
  <c r="L48" i="49"/>
  <c r="M51" i="49"/>
  <c r="N54" i="49"/>
  <c r="M29" i="49"/>
  <c r="L32" i="49"/>
  <c r="M37" i="49"/>
  <c r="L38" i="49"/>
  <c r="M41" i="49"/>
  <c r="L42" i="49"/>
  <c r="M45" i="49"/>
  <c r="L46" i="49"/>
  <c r="N47" i="49"/>
  <c r="L49" i="49"/>
  <c r="M52" i="49"/>
  <c r="L53" i="49"/>
  <c r="Q54" i="49"/>
  <c r="Q57" i="49"/>
  <c r="O58" i="49"/>
  <c r="N58" i="49"/>
  <c r="M38" i="49"/>
  <c r="L39" i="49"/>
  <c r="M42" i="49"/>
  <c r="L43" i="49"/>
  <c r="M46" i="49"/>
  <c r="M49" i="49"/>
  <c r="L50" i="49"/>
  <c r="M53" i="49"/>
  <c r="L54" i="49"/>
  <c r="O59" i="49"/>
  <c r="O60" i="49"/>
  <c r="O62" i="49"/>
  <c r="K59" i="49"/>
  <c r="K60" i="49"/>
  <c r="K63" i="49"/>
  <c r="L30" i="49"/>
  <c r="L34" i="49"/>
  <c r="M35" i="49"/>
  <c r="L36" i="49"/>
  <c r="N36" i="49"/>
  <c r="M39" i="49"/>
  <c r="L40" i="49"/>
  <c r="N40" i="49"/>
  <c r="M43" i="49"/>
  <c r="L44" i="49"/>
  <c r="N44" i="49"/>
  <c r="M50" i="49"/>
  <c r="L51" i="49"/>
  <c r="N51" i="49"/>
  <c r="M54" i="49"/>
  <c r="L55" i="49"/>
  <c r="N56" i="49"/>
  <c r="O57" i="49"/>
  <c r="N57" i="49"/>
  <c r="P60" i="49"/>
  <c r="P62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47" i="49"/>
  <c r="P48" i="49"/>
  <c r="P49" i="49"/>
  <c r="P50" i="49"/>
  <c r="P51" i="49"/>
  <c r="P52" i="49"/>
  <c r="P53" i="49"/>
  <c r="P54" i="49"/>
  <c r="P55" i="49"/>
  <c r="Q24" i="49" l="1"/>
  <c r="N24" i="49"/>
  <c r="Q58" i="49"/>
  <c r="L62" i="49"/>
  <c r="N16" i="49"/>
  <c r="M60" i="49"/>
  <c r="Q27" i="49"/>
  <c r="N27" i="49"/>
  <c r="N30" i="49"/>
  <c r="Q30" i="49"/>
  <c r="Q26" i="49"/>
  <c r="N26" i="49"/>
  <c r="Q21" i="49"/>
  <c r="N21" i="49"/>
  <c r="Q17" i="49"/>
  <c r="N17" i="49"/>
  <c r="N10" i="49"/>
  <c r="Q10" i="49"/>
  <c r="N8" i="49"/>
  <c r="Q8" i="49"/>
  <c r="Q22" i="49"/>
  <c r="N22" i="49"/>
  <c r="M63" i="49"/>
  <c r="P63" i="49"/>
  <c r="M61" i="49"/>
  <c r="P61" i="49"/>
  <c r="M59" i="49"/>
  <c r="P59" i="49"/>
  <c r="Q11" i="49"/>
  <c r="N11" i="49"/>
  <c r="L59" i="49"/>
  <c r="O61" i="49"/>
  <c r="N12" i="49"/>
  <c r="Q12" i="49"/>
  <c r="Q28" i="49"/>
  <c r="N28" i="49"/>
  <c r="L16" i="49"/>
  <c r="L18" i="49"/>
  <c r="Q13" i="49"/>
  <c r="N13" i="49"/>
  <c r="Q9" i="49"/>
  <c r="N9" i="49"/>
  <c r="Q34" i="49"/>
  <c r="N34" i="49"/>
  <c r="N32" i="49"/>
  <c r="Q32" i="49"/>
  <c r="L61" i="49"/>
  <c r="Q18" i="49"/>
  <c r="N18" i="49"/>
  <c r="Q59" i="49"/>
  <c r="L60" i="49"/>
  <c r="Q23" i="49"/>
  <c r="N23" i="49"/>
  <c r="Q14" i="49"/>
  <c r="N14" i="49"/>
  <c r="L63" i="49"/>
  <c r="Q60" i="49"/>
  <c r="N63" i="49" l="1"/>
  <c r="N59" i="49"/>
  <c r="Q63" i="49"/>
  <c r="N61" i="49"/>
  <c r="Q61" i="49"/>
  <c r="N60" i="49"/>
  <c r="N62" i="49"/>
  <c r="Q62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AI57" i="34" s="1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AJ55" i="34" s="1"/>
  <c r="C55" i="34"/>
  <c r="AI55" i="34" s="1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AJ54" i="34" s="1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AJ52" i="34" s="1"/>
  <c r="C52" i="34"/>
  <c r="AI52" i="34" s="1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 s="1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AJ49" i="34" s="1"/>
  <c r="C49" i="34"/>
  <c r="AI49" i="34" s="1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AI47" i="34" s="1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 s="1"/>
  <c r="C46" i="34"/>
  <c r="AI46" i="34" s="1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AJ42" i="34" s="1"/>
  <c r="C42" i="34"/>
  <c r="AI42" i="34" s="1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AJ39" i="34" s="1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AJ34" i="34" s="1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 s="1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AI30" i="34" s="1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AI29" i="34" s="1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AJ27" i="34" s="1"/>
  <c r="C27" i="34"/>
  <c r="X26" i="34"/>
  <c r="W26" i="34"/>
  <c r="V26" i="34"/>
  <c r="U26" i="34"/>
  <c r="R26" i="34"/>
  <c r="Q26" i="34"/>
  <c r="P26" i="34"/>
  <c r="O26" i="34"/>
  <c r="AI27" i="34" l="1"/>
  <c r="AJ47" i="34"/>
  <c r="AK47" i="34" s="1"/>
  <c r="AJ56" i="34"/>
  <c r="AJ30" i="34"/>
  <c r="AK30" i="34" s="1"/>
  <c r="AJ29" i="34"/>
  <c r="AK29" i="34" s="1"/>
  <c r="AI54" i="34"/>
  <c r="AK54" i="34" s="1"/>
  <c r="AJ36" i="34"/>
  <c r="AJ41" i="34"/>
  <c r="AI45" i="34"/>
  <c r="AI61" i="34"/>
  <c r="AI34" i="34"/>
  <c r="AK34" i="34" s="1"/>
  <c r="AJ57" i="34"/>
  <c r="AK57" i="34" s="1"/>
  <c r="AJ28" i="34"/>
  <c r="AJ50" i="34"/>
  <c r="AK50" i="34" s="1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K49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AK55" i="34"/>
  <c r="AK42" i="34"/>
  <c r="AK52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AK27" i="34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AI26" i="34" s="1"/>
  <c r="Z26" i="34" s="1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AJ25" i="34" s="1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AI24" i="34" s="1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AI23" i="34" s="1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AJ21" i="34" s="1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AJ18" i="34" s="1"/>
  <c r="C18" i="34"/>
  <c r="AI18" i="34" s="1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AI17" i="34" s="1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AJ15" i="34" s="1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 s="1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 s="1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AJ9" i="34" s="1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AJ8" i="34" s="1"/>
  <c r="C8" i="34"/>
  <c r="AI8" i="34" s="1"/>
  <c r="AK56" i="34" l="1"/>
  <c r="AK36" i="34"/>
  <c r="AK59" i="34"/>
  <c r="AI20" i="34"/>
  <c r="AJ19" i="34"/>
  <c r="AJ10" i="34"/>
  <c r="AK10" i="34" s="1"/>
  <c r="AJ26" i="34"/>
  <c r="AK26" i="34" s="1"/>
  <c r="AJ23" i="34"/>
  <c r="AK23" i="34" s="1"/>
  <c r="AJ24" i="34"/>
  <c r="AK24" i="34" s="1"/>
  <c r="AK61" i="34"/>
  <c r="AJ11" i="34"/>
  <c r="AK11" i="34" s="1"/>
  <c r="AK45" i="34"/>
  <c r="AK32" i="34"/>
  <c r="AI19" i="34"/>
  <c r="N9" i="34"/>
  <c r="AJ14" i="34"/>
  <c r="AJ17" i="34"/>
  <c r="AK17" i="34" s="1"/>
  <c r="AJ20" i="34"/>
  <c r="AI25" i="34"/>
  <c r="AK25" i="34" s="1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1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AJ6" i="34" s="1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I7" i="34" l="1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<sst xmlns="http://schemas.openxmlformats.org/spreadsheetml/2006/main" count="1066" uniqueCount="191">
  <si>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</si>
  <si>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</si>
  <si>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</si>
  <si>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</si>
  <si>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</si>
  <si>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</si>
  <si>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</si>
  <si>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</si>
  <si>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</si>
  <si>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</si>
  <si>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</si>
  <si>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</si>
  <si>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</si>
  <si>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</si>
  <si>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</si>
  <si>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</si>
  <si>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</si>
  <si>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</si>
  <si>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</si>
  <si>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</si>
  <si>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</si>
  <si>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</si>
  <si>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</si>
  <si>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</si>
  <si>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</si>
  <si>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</si>
  <si>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</si>
  <si>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</si>
  <si>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</si>
  <si>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</si>
  <si>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</si>
  <si>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</si>
  <si>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</si>
  <si>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</si>
  <si>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</si>
  <si>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</si>
  <si>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</si>
  <si>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</si>
  <si>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</si>
  <si>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</si>
  <si>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</si>
  <si>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</si>
  <si>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</si>
  <si>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</si>
  <si>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</si>
  <si>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</si>
  <si>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</si>
  <si>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</si>
  <si>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</si>
  <si>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</si>
  <si>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</si>
  <si>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</si>
  <si>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</si>
  <si>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</si>
  <si>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</si>
  <si>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</si>
  <si>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</si>
  <si>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</si>
  <si>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</si>
  <si>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</si>
  <si>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</si>
  <si>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</si>
  <si>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</si>
  <si>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</si>
  <si>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</si>
  <si>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</si>
  <si>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</si>
  <si>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</si>
  <si>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</si>
  <si>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</si>
  <si>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voie locale</t>
  </si>
  <si>
    <t>section</t>
  </si>
  <si>
    <t>Nb total de candidats</t>
  </si>
  <si>
    <t>Nb total de promus</t>
  </si>
  <si>
    <t>Total général</t>
  </si>
  <si>
    <t>DIRECTION GENERALE DES RESSOURCES HUMAINES</t>
  </si>
  <si>
    <t xml:space="preserve">Service des personnels enseignants de l'enseignement supérieur et de la recherche </t>
  </si>
  <si>
    <t>Sous-direction des études de gestion prévisionnelle, statutaires et des affaires communes</t>
  </si>
  <si>
    <t>© www.enseignementsup-recherche.gouv.fr</t>
  </si>
  <si>
    <t>NE RIEN INSCRIRE SUR CETTE FEUILLE</t>
  </si>
  <si>
    <t>% candidats/ promouvables</t>
  </si>
  <si>
    <t>- DGRH A1 -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</si>
  <si>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</si>
  <si>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</si>
  <si>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</si>
  <si>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</si>
  <si>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</si>
  <si>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</si>
  <si>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</si>
  <si>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</si>
  <si>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</si>
  <si>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</si>
  <si>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</si>
  <si>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MINISTÈRE DE L’ÉDUCATION NATIONALE,</t>
  </si>
  <si>
    <t>DE L’ENSEIGNEMENT SUPÉRIEUR ET DE LA RECHERCHE</t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</si>
  <si>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</si>
  <si>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</si>
  <si>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</si>
  <si>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</si>
  <si>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</si>
  <si>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</si>
  <si>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</si>
  <si>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</si>
  <si>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</si>
  <si>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</si>
  <si>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</si>
  <si>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</si>
  <si>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</si>
  <si>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</si>
  <si>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</si>
  <si>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</si>
  <si>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</si>
  <si>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</si>
  <si>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</si>
  <si>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</si>
  <si>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Nb de promus "localement" (b)</t>
  </si>
  <si>
    <r>
      <t xml:space="preserve">Bilan des promotions "nationales" et "locales" 2015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</si>
  <si>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Bilan de la campagne 2015 d'avancement de grade (tous grades confondus)</t>
  </si>
  <si>
    <t>TABLEAU III-1 - Avancement de grade MCF HC - Campagnes 2013 à 2015 - Représentation des femmes parmi les promouvables, parmi les candidats et parmi les promus</t>
  </si>
  <si>
    <t>TABLEAU III-2 - Avancement de grade PR 1C - Campagnes 2013 à 2015 - Place des femmes parmi les promouvables, parmi les candidats et parmi les promus</t>
  </si>
  <si>
    <t>TABLEAU III-3 - Avancement de grade PR CE1 - Campagnes 2013 à 2015 - Place des femmes parmi les promouvables, parmi les candidats et parmi les promus</t>
  </si>
  <si>
    <t>TABLEAU III-4 - Avancement de grade PR CE2 - Campagnes 2013 à 2015 - Place des femmes parmi les promouvables, parmi les candidats et parmi les promus</t>
  </si>
  <si>
    <r>
      <t xml:space="preserve">Bilan des promotions "nationales" et "locales" 2015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</si>
  <si>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Source : MENESR, DGRH A1, GALAXIE-ELECTRA, 2015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</si>
  <si>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</si>
  <si>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</si>
  <si>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</si>
  <si>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</si>
  <si>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</si>
  <si>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</si>
  <si>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</si>
  <si>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</si>
  <si>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</si>
  <si>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</si>
  <si>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</si>
  <si>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</si>
  <si>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</si>
  <si>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</si>
  <si>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Sciences de l'ingénieur</t>
  </si>
  <si>
    <t>Biologie et Biochimie</t>
  </si>
  <si>
    <t>Pharmacie</t>
  </si>
  <si>
    <t>Inter-disciplinaire</t>
  </si>
  <si>
    <t>Théologie</t>
  </si>
  <si>
    <t>Source : MENESR-DGRH A1, GALAXIE-ELECTRA, 2015</t>
  </si>
  <si>
    <t>Bilan de la campagne 2015 d'avancement de grade, hors disciplines médicales et hors avancement spécifique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</si>
  <si>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</si>
  <si>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</si>
  <si>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</si>
  <si>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</si>
  <si>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</si>
  <si>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</si>
  <si>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</si>
  <si>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</si>
  <si>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</si>
  <si>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</si>
  <si>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</si>
  <si>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</si>
  <si>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</si>
  <si>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</si>
  <si>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</si>
  <si>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</si>
  <si>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</si>
  <si>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</si>
  <si>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</si>
  <si>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ratio promus / candidats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</si>
  <si>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</si>
  <si>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t>Source : GALAXIE-ELECTRA, DGRH A1-1, 2015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</si>
  <si>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</si>
  <si>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 puis comparer  le % de promues à celui des candidates.</t>
    </r>
  </si>
  <si>
    <t>TABLEAU III-5 -  Avancement 2015 - Représentation des femmes parmi les promouvables, parmi les candidats et parmi les promus</t>
  </si>
  <si>
    <r>
      <t xml:space="preserve">Promotions des enseignants-chercheurs campagne 2015 - répartition par section CNU - candidats, promus par le CNU ou localement
</t>
    </r>
    <r>
      <rPr>
        <sz val="14"/>
        <rFont val="Times New Roman"/>
        <family val="1"/>
      </rPr>
      <t>Source : GALAXIE-ELECTRA, observation au 24 novembre 2015</t>
    </r>
  </si>
  <si>
    <t>Candidats
à promotion</t>
  </si>
  <si>
    <t>Promus 
CNU</t>
  </si>
  <si>
    <t>Promus localement</t>
  </si>
  <si>
    <t>Total 
promus</t>
  </si>
  <si>
    <t>% Candidats / Promouvables</t>
  </si>
  <si>
    <t>Nb de promus CNU 
(a)</t>
  </si>
  <si>
    <t>% Total promus/
candidats</t>
  </si>
  <si>
    <r>
      <t xml:space="preserve">Promotions des enseignants-chercheurs campagne 2015 - répartition par section CNU - candidats, promus par le CNU ou localement
</t>
    </r>
    <r>
      <rPr>
        <sz val="14"/>
        <rFont val="Times New Roman"/>
        <family val="1"/>
      </rPr>
      <t>Source: GALAXIE- ELECTRA, observation au 24 novembre 2015</t>
    </r>
  </si>
  <si>
    <t>2015, version n°2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</si>
  <si>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</si>
  <si>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</si>
  <si>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/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</si>
  <si>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/>
    </r>
  </si>
  <si>
    <t>Deuxième Partie 
L'avancement de grade des femmes entre 2013 et 2015</t>
  </si>
  <si>
    <t>Note : Les chifffres de couleur rouge correspondent à des situations favorables aux femmes : 
- pour les candidates, lorsque le % est supérieur à celui observé parmi les promouvables,  
- pour les promues, lorsque le % est supérieur à celui observé parmi les candidates.</t>
  </si>
  <si>
    <t>L'intitulé des sections du CNU se trouve dans la table de la page 21</t>
  </si>
  <si>
    <t>Candidats /  Promouvables</t>
  </si>
  <si>
    <t>Promus / Candidats</t>
  </si>
  <si>
    <t>Bilan des promotions "nationales" et "locales" 2015
par grade et section CNU
hors voie avancement spécifique</t>
  </si>
  <si>
    <t>(voir la note de la DGRH n°2 d'avril 2016 pour un commentaire de ces données)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</si>
</sst>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[$-40C]d\ mmmm\ yyyy;@"/>
    <numFmt numFmtId="165" formatCode="#,##0&quot;   &quot;"/>
    <numFmt numFmtId="166" formatCode="#,##0.0&quot;   &quot;"/>
    <numFmt numFmtId="167" formatCode="0.0%"/>
    <numFmt numFmtId="168" formatCode="00"/>
    <numFmt numFmtId="169" formatCode="#,##0.00&quot;   &quot;"/>
    <numFmt numFmtId="170" formatCode="_-* #,##0.00\ [$€-1]_-;\-* #,##0.00\ [$€-1]_-;_-* &quot;-&quot;??\ [$€-1]_-"/>
    <numFmt numFmtId="171" formatCode="#,##0.00\ &quot;F&quot;;[Red]\-#,##0.00\ &quot;F&quot;"/>
    <numFmt numFmtId="172" formatCode="0&quot;        &quot;"/>
    <numFmt numFmtId="173" formatCode="0&quot;    &quot;"/>
    <numFmt numFmtId="174" formatCode="0.0%&quot;  &quot;"/>
    <numFmt numFmtId="175" formatCode="#,##0&quot;    &quot;"/>
    <numFmt numFmtId="176" formatCode="#,##0&quot;  &quot;"/>
    <numFmt numFmtId="177" formatCode="0.0%&quot; &quot;"/>
    <numFmt numFmtId="178" formatCode="0.0%&quot;   &quot;"/>
  </numFmts>
  <fonts count="8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9">
    <xf numFmtId="0" fontId="0" fillId="0" borderId="0"/>
    <xf numFmtId="170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2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4" fillId="23" borderId="0" applyNumberFormat="0" applyBorder="0" applyAlignment="0" applyProtection="0"/>
    <xf numFmtId="0" fontId="61" fillId="23" borderId="0" applyNumberFormat="0" applyBorder="0" applyAlignment="0" applyProtection="0"/>
    <xf numFmtId="0" fontId="64" fillId="27" borderId="0" applyNumberFormat="0" applyBorder="0" applyAlignment="0" applyProtection="0"/>
    <xf numFmtId="0" fontId="61" fillId="27" borderId="0" applyNumberFormat="0" applyBorder="0" applyAlignment="0" applyProtection="0"/>
    <xf numFmtId="0" fontId="64" fillId="31" borderId="0" applyNumberFormat="0" applyBorder="0" applyAlignment="0" applyProtection="0"/>
    <xf numFmtId="0" fontId="61" fillId="31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20" borderId="0" applyNumberFormat="0" applyBorder="0" applyAlignment="0" applyProtection="0"/>
    <xf numFmtId="0" fontId="61" fillId="20" borderId="0" applyNumberFormat="0" applyBorder="0" applyAlignment="0" applyProtection="0"/>
    <xf numFmtId="0" fontId="64" fillId="24" borderId="0" applyNumberFormat="0" applyBorder="0" applyAlignment="0" applyProtection="0"/>
    <xf numFmtId="0" fontId="61" fillId="24" borderId="0" applyNumberFormat="0" applyBorder="0" applyAlignment="0" applyProtection="0"/>
    <xf numFmtId="0" fontId="64" fillId="28" borderId="0" applyNumberFormat="0" applyBorder="0" applyAlignment="0" applyProtection="0"/>
    <xf numFmtId="0" fontId="61" fillId="28" borderId="0" applyNumberFormat="0" applyBorder="0" applyAlignment="0" applyProtection="0"/>
    <xf numFmtId="0" fontId="64" fillId="32" borderId="0" applyNumberFormat="0" applyBorder="0" applyAlignment="0" applyProtection="0"/>
    <xf numFmtId="0" fontId="61" fillId="32" borderId="0" applyNumberFormat="0" applyBorder="0" applyAlignment="0" applyProtection="0"/>
    <xf numFmtId="0" fontId="64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5" fillId="17" borderId="75" applyNumberFormat="0" applyAlignment="0" applyProtection="0"/>
    <xf numFmtId="0" fontId="55" fillId="17" borderId="75" applyNumberFormat="0" applyAlignment="0" applyProtection="0"/>
    <xf numFmtId="0" fontId="66" fillId="0" borderId="77" applyNumberFormat="0" applyFill="0" applyAlignment="0" applyProtection="0"/>
    <xf numFmtId="0" fontId="56" fillId="0" borderId="77" applyNumberFormat="0" applyFill="0" applyAlignment="0" applyProtection="0"/>
    <xf numFmtId="0" fontId="22" fillId="19" borderId="79" applyNumberFormat="0" applyFont="0" applyAlignment="0" applyProtection="0"/>
    <xf numFmtId="0" fontId="1" fillId="19" borderId="79" applyNumberFormat="0" applyFont="0" applyAlignment="0" applyProtection="0"/>
    <xf numFmtId="0" fontId="67" fillId="16" borderId="75" applyNumberFormat="0" applyAlignment="0" applyProtection="0"/>
    <xf numFmtId="0" fontId="53" fillId="16" borderId="75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8" fillId="14" borderId="0" applyNumberFormat="0" applyBorder="0" applyAlignment="0" applyProtection="0"/>
    <xf numFmtId="0" fontId="51" fillId="14" borderId="0" applyNumberFormat="0" applyBorder="0" applyAlignment="0" applyProtection="0"/>
    <xf numFmtId="0" fontId="69" fillId="15" borderId="0" applyNumberFormat="0" applyBorder="0" applyAlignment="0" applyProtection="0"/>
    <xf numFmtId="0" fontId="52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2" fontId="7" fillId="0" borderId="0">
      <alignment horizontal="centerContinuous" vertical="center"/>
    </xf>
    <xf numFmtId="172" fontId="7" fillId="0" borderId="0">
      <alignment horizontal="centerContinuous" vertical="center"/>
    </xf>
    <xf numFmtId="0" fontId="72" fillId="13" borderId="0" applyNumberFormat="0" applyBorder="0" applyAlignment="0" applyProtection="0"/>
    <xf numFmtId="0" fontId="50" fillId="13" borderId="0" applyNumberFormat="0" applyBorder="0" applyAlignment="0" applyProtection="0"/>
    <xf numFmtId="0" fontId="73" fillId="17" borderId="76" applyNumberFormat="0" applyAlignment="0" applyProtection="0"/>
    <xf numFmtId="0" fontId="54" fillId="17" borderId="76" applyNumberFormat="0" applyAlignment="0" applyProtection="0"/>
    <xf numFmtId="173" fontId="15" fillId="0" borderId="1">
      <alignment horizontal="center" vertical="center"/>
    </xf>
    <xf numFmtId="0" fontId="7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5" fillId="0" borderId="72" applyNumberFormat="0" applyFill="0" applyAlignment="0" applyProtection="0"/>
    <xf numFmtId="0" fontId="47" fillId="0" borderId="72" applyNumberFormat="0" applyFill="0" applyAlignment="0" applyProtection="0"/>
    <xf numFmtId="0" fontId="76" fillId="0" borderId="73" applyNumberFormat="0" applyFill="0" applyAlignment="0" applyProtection="0"/>
    <xf numFmtId="0" fontId="48" fillId="0" borderId="73" applyNumberFormat="0" applyFill="0" applyAlignment="0" applyProtection="0"/>
    <xf numFmtId="0" fontId="77" fillId="0" borderId="74" applyNumberFormat="0" applyFill="0" applyAlignment="0" applyProtection="0"/>
    <xf numFmtId="0" fontId="49" fillId="0" borderId="74" applyNumberFormat="0" applyFill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80" applyNumberFormat="0" applyFill="0" applyAlignment="0" applyProtection="0"/>
    <xf numFmtId="0" fontId="60" fillId="0" borderId="80" applyNumberFormat="0" applyFill="0" applyAlignment="0" applyProtection="0"/>
    <xf numFmtId="1" fontId="17" fillId="0" borderId="2" applyNumberFormat="0" applyFont="0"/>
    <xf numFmtId="0" fontId="79" fillId="18" borderId="78" applyNumberFormat="0" applyAlignment="0" applyProtection="0"/>
    <xf numFmtId="0" fontId="57" fillId="18" borderId="78" applyNumberFormat="0" applyAlignment="0" applyProtection="0"/>
  </cellStyleXfs>
  <cellXfs count="361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4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4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5" fontId="11" fillId="0" borderId="7" xfId="7" applyNumberFormat="1" applyFont="1" applyFill="1" applyBorder="1" applyAlignment="1">
      <alignment vertical="center"/>
    </xf>
    <xf numFmtId="166" fontId="16" fillId="0" borderId="5" xfId="7" applyNumberFormat="1" applyFont="1" applyFill="1" applyBorder="1" applyAlignment="1">
      <alignment vertical="center"/>
    </xf>
    <xf numFmtId="165" fontId="11" fillId="0" borderId="8" xfId="7" applyNumberFormat="1" applyFont="1" applyFill="1" applyBorder="1" applyAlignment="1">
      <alignment vertical="center"/>
    </xf>
    <xf numFmtId="165" fontId="11" fillId="0" borderId="9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5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8" fontId="10" fillId="3" borderId="7" xfId="7" applyNumberFormat="1" applyFont="1" applyFill="1" applyBorder="1" applyAlignment="1">
      <alignment horizontal="center" vertical="center"/>
    </xf>
    <xf numFmtId="0" fontId="16" fillId="0" borderId="7" xfId="12" applyFont="1" applyBorder="1" applyAlignment="1">
      <alignment vertical="center"/>
    </xf>
    <xf numFmtId="168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8" fontId="10" fillId="2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horizontal="left" vertical="center"/>
    </xf>
    <xf numFmtId="0" fontId="16" fillId="0" borderId="8" xfId="12" applyFont="1" applyBorder="1" applyAlignment="1"/>
    <xf numFmtId="168" fontId="10" fillId="0" borderId="8" xfId="7" applyNumberFormat="1" applyFont="1" applyFill="1" applyBorder="1" applyAlignment="1">
      <alignment horizontal="center" vertical="center"/>
    </xf>
    <xf numFmtId="168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8" fontId="10" fillId="4" borderId="8" xfId="7" applyNumberFormat="1" applyFont="1" applyFill="1" applyBorder="1" applyAlignment="1">
      <alignment horizontal="center" vertical="center"/>
    </xf>
    <xf numFmtId="168" fontId="10" fillId="4" borderId="9" xfId="7" applyNumberFormat="1" applyFont="1" applyFill="1" applyBorder="1" applyAlignment="1">
      <alignment horizontal="center" vertical="center"/>
    </xf>
    <xf numFmtId="168" fontId="17" fillId="0" borderId="2" xfId="7" applyNumberFormat="1" applyFont="1" applyFill="1" applyBorder="1" applyAlignment="1">
      <alignment horizontal="center" vertical="center"/>
    </xf>
    <xf numFmtId="169" fontId="16" fillId="0" borderId="5" xfId="7" applyNumberFormat="1" applyFont="1" applyFill="1" applyBorder="1" applyAlignment="1">
      <alignment vertical="center"/>
    </xf>
    <xf numFmtId="164" fontId="13" fillId="0" borderId="2" xfId="7" applyNumberFormat="1" applyFont="1" applyFill="1" applyBorder="1" applyAlignment="1">
      <alignment horizontal="centerContinuous" vertical="center" wrapText="1"/>
    </xf>
    <xf numFmtId="164" fontId="13" fillId="0" borderId="10" xfId="7" applyNumberFormat="1" applyFont="1" applyFill="1" applyBorder="1" applyAlignment="1">
      <alignment horizontal="centerContinuous" vertical="center" wrapText="1"/>
    </xf>
    <xf numFmtId="165" fontId="10" fillId="0" borderId="7" xfId="7" applyNumberFormat="1" applyFont="1" applyFill="1" applyBorder="1" applyAlignment="1">
      <alignment vertical="center"/>
    </xf>
    <xf numFmtId="165" fontId="10" fillId="0" borderId="8" xfId="7" applyNumberFormat="1" applyFont="1" applyFill="1" applyBorder="1" applyAlignment="1">
      <alignment vertical="center"/>
    </xf>
    <xf numFmtId="164" fontId="13" fillId="0" borderId="6" xfId="7" applyNumberFormat="1" applyFont="1" applyFill="1" applyBorder="1" applyAlignment="1">
      <alignment horizontal="centerContinuous" vertical="center" wrapText="1"/>
    </xf>
    <xf numFmtId="165" fontId="11" fillId="0" borderId="5" xfId="7" applyNumberFormat="1" applyFont="1" applyFill="1" applyBorder="1" applyAlignment="1">
      <alignment vertical="center"/>
    </xf>
    <xf numFmtId="165" fontId="10" fillId="0" borderId="5" xfId="12" applyNumberFormat="1" applyFont="1" applyFill="1" applyBorder="1" applyAlignment="1">
      <alignment horizontal="right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2" xfId="13" applyFont="1" applyBorder="1" applyAlignment="1">
      <alignment horizontal="centerContinuous" vertical="center"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5" fontId="15" fillId="0" borderId="8" xfId="10" applyNumberFormat="1" applyFont="1" applyFill="1" applyBorder="1"/>
    <xf numFmtId="174" fontId="15" fillId="0" borderId="8" xfId="10" applyNumberFormat="1" applyFont="1" applyFill="1" applyBorder="1"/>
    <xf numFmtId="0" fontId="15" fillId="0" borderId="8" xfId="10" applyFont="1" applyFill="1" applyBorder="1" applyAlignment="1">
      <alignment horizontal="center" vertical="center"/>
    </xf>
    <xf numFmtId="0" fontId="15" fillId="6" borderId="8" xfId="10" applyFont="1" applyFill="1" applyBorder="1" applyAlignment="1">
      <alignment horizontal="center" vertical="center"/>
    </xf>
    <xf numFmtId="165" fontId="15" fillId="6" borderId="8" xfId="10" applyNumberFormat="1" applyFont="1" applyFill="1" applyBorder="1"/>
    <xf numFmtId="174" fontId="15" fillId="6" borderId="8" xfId="10" applyNumberFormat="1" applyFont="1" applyFill="1" applyBorder="1"/>
    <xf numFmtId="0" fontId="23" fillId="6" borderId="0" xfId="10" applyFill="1"/>
    <xf numFmtId="165" fontId="15" fillId="6" borderId="9" xfId="10" applyNumberFormat="1" applyFont="1" applyFill="1" applyBorder="1"/>
    <xf numFmtId="174" fontId="15" fillId="6" borderId="9" xfId="10" applyNumberFormat="1" applyFont="1" applyFill="1" applyBorder="1"/>
    <xf numFmtId="175" fontId="15" fillId="0" borderId="8" xfId="10" applyNumberFormat="1" applyFont="1" applyFill="1" applyBorder="1" applyAlignment="1">
      <alignment horizontal="right"/>
    </xf>
    <xf numFmtId="175" fontId="15" fillId="6" borderId="8" xfId="10" applyNumberFormat="1" applyFont="1" applyFill="1" applyBorder="1" applyAlignment="1">
      <alignment horizontal="right"/>
    </xf>
    <xf numFmtId="175" fontId="15" fillId="6" borderId="9" xfId="10" applyNumberFormat="1" applyFont="1" applyFill="1" applyBorder="1" applyAlignment="1">
      <alignment horizontal="right"/>
    </xf>
    <xf numFmtId="166" fontId="16" fillId="0" borderId="7" xfId="7" applyNumberFormat="1" applyFont="1" applyFill="1" applyBorder="1" applyAlignment="1">
      <alignment vertical="center"/>
    </xf>
    <xf numFmtId="166" fontId="16" fillId="0" borderId="8" xfId="7" applyNumberFormat="1" applyFont="1" applyFill="1" applyBorder="1" applyAlignment="1">
      <alignment vertical="center"/>
    </xf>
    <xf numFmtId="166" fontId="16" fillId="0" borderId="9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/>
    <xf numFmtId="0" fontId="29" fillId="0" borderId="2" xfId="10" applyFont="1" applyBorder="1" applyAlignment="1">
      <alignment horizontal="center" vertical="center" wrapText="1"/>
    </xf>
    <xf numFmtId="0" fontId="34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8" fontId="10" fillId="3" borderId="9" xfId="7" applyNumberFormat="1" applyFont="1" applyFill="1" applyBorder="1" applyAlignment="1">
      <alignment horizontal="center" vertical="center"/>
    </xf>
    <xf numFmtId="0" fontId="30" fillId="0" borderId="0" xfId="7" applyFont="1" applyFill="1" applyAlignment="1">
      <alignment vertical="center"/>
    </xf>
    <xf numFmtId="0" fontId="35" fillId="0" borderId="0" xfId="7" applyFont="1" applyFill="1" applyAlignment="1">
      <alignment horizontal="center" vertical="center" wrapText="1"/>
    </xf>
    <xf numFmtId="165" fontId="28" fillId="0" borderId="0" xfId="7" applyNumberFormat="1" applyFont="1" applyFill="1" applyAlignment="1">
      <alignment vertical="center"/>
    </xf>
    <xf numFmtId="0" fontId="13" fillId="0" borderId="31" xfId="7" applyFont="1" applyFill="1" applyBorder="1" applyAlignment="1">
      <alignment horizontal="center" vertical="center"/>
    </xf>
    <xf numFmtId="175" fontId="7" fillId="0" borderId="7" xfId="7" applyNumberFormat="1" applyFont="1" applyFill="1" applyBorder="1" applyAlignment="1">
      <alignment vertical="center"/>
    </xf>
    <xf numFmtId="175" fontId="7" fillId="0" borderId="8" xfId="7" applyNumberFormat="1" applyFont="1" applyFill="1" applyBorder="1" applyAlignment="1">
      <alignment vertical="center"/>
    </xf>
    <xf numFmtId="175" fontId="7" fillId="0" borderId="9" xfId="7" applyNumberFormat="1" applyFont="1" applyFill="1" applyBorder="1" applyAlignment="1">
      <alignment vertical="center"/>
    </xf>
    <xf numFmtId="169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4" fontId="13" fillId="7" borderId="5" xfId="7" applyNumberFormat="1" applyFont="1" applyFill="1" applyBorder="1" applyAlignment="1">
      <alignment horizontal="center" vertical="center" wrapText="1"/>
    </xf>
    <xf numFmtId="164" fontId="13" fillId="7" borderId="34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8" fontId="10" fillId="2" borderId="7" xfId="7" applyNumberFormat="1" applyFont="1" applyFill="1" applyBorder="1" applyAlignment="1">
      <alignment horizontal="center" vertical="center"/>
    </xf>
    <xf numFmtId="168" fontId="10" fillId="0" borderId="9" xfId="7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6" fillId="0" borderId="0" xfId="31" applyFont="1"/>
    <xf numFmtId="0" fontId="40" fillId="0" borderId="38" xfId="31" applyFont="1" applyBorder="1" applyAlignment="1">
      <alignment horizontal="centerContinuous" vertical="center"/>
    </xf>
    <xf numFmtId="0" fontId="36" fillId="0" borderId="39" xfId="31" applyFont="1" applyBorder="1" applyAlignment="1">
      <alignment horizontal="centerContinuous" vertical="center"/>
    </xf>
    <xf numFmtId="0" fontId="36" fillId="0" borderId="40" xfId="31" applyFont="1" applyBorder="1" applyAlignment="1">
      <alignment horizontal="centerContinuous" vertical="center"/>
    </xf>
    <xf numFmtId="164" fontId="13" fillId="9" borderId="46" xfId="7" applyNumberFormat="1" applyFont="1" applyFill="1" applyBorder="1" applyAlignment="1">
      <alignment horizontal="center" vertical="center" wrapText="1"/>
    </xf>
    <xf numFmtId="164" fontId="13" fillId="9" borderId="34" xfId="7" applyNumberFormat="1" applyFont="1" applyFill="1" applyBorder="1" applyAlignment="1">
      <alignment horizontal="centerContinuous" vertical="center" wrapText="1"/>
    </xf>
    <xf numFmtId="164" fontId="13" fillId="10" borderId="47" xfId="7" applyNumberFormat="1" applyFont="1" applyFill="1" applyBorder="1" applyAlignment="1">
      <alignment horizontal="centerContinuous" vertical="center" wrapText="1"/>
    </xf>
    <xf numFmtId="164" fontId="13" fillId="11" borderId="47" xfId="7" applyNumberFormat="1" applyFont="1" applyFill="1" applyBorder="1" applyAlignment="1">
      <alignment horizontal="center" vertical="center" wrapText="1"/>
    </xf>
    <xf numFmtId="164" fontId="13" fillId="11" borderId="48" xfId="7" applyNumberFormat="1" applyFont="1" applyFill="1" applyBorder="1" applyAlignment="1">
      <alignment horizontal="center" vertical="center" wrapText="1"/>
    </xf>
    <xf numFmtId="164" fontId="13" fillId="10" borderId="49" xfId="7" applyNumberFormat="1" applyFont="1" applyFill="1" applyBorder="1" applyAlignment="1">
      <alignment horizontal="center" vertical="center" wrapText="1"/>
    </xf>
    <xf numFmtId="0" fontId="16" fillId="0" borderId="20" xfId="12" applyFont="1" applyBorder="1" applyAlignment="1">
      <alignment vertical="center" wrapText="1"/>
    </xf>
    <xf numFmtId="165" fontId="11" fillId="9" borderId="22" xfId="7" applyNumberFormat="1" applyFont="1" applyFill="1" applyBorder="1" applyAlignment="1">
      <alignment vertical="center"/>
    </xf>
    <xf numFmtId="174" fontId="11" fillId="9" borderId="7" xfId="7" applyNumberFormat="1" applyFont="1" applyFill="1" applyBorder="1" applyAlignment="1">
      <alignment vertical="center"/>
    </xf>
    <xf numFmtId="165" fontId="11" fillId="10" borderId="7" xfId="7" applyNumberFormat="1" applyFont="1" applyFill="1" applyBorder="1" applyAlignment="1">
      <alignment vertical="center"/>
    </xf>
    <xf numFmtId="174" fontId="11" fillId="10" borderId="20" xfId="7" applyNumberFormat="1" applyFont="1" applyFill="1" applyBorder="1" applyAlignment="1">
      <alignment vertical="center"/>
    </xf>
    <xf numFmtId="165" fontId="11" fillId="11" borderId="11" xfId="7" applyNumberFormat="1" applyFont="1" applyFill="1" applyBorder="1" applyAlignment="1">
      <alignment vertical="center"/>
    </xf>
    <xf numFmtId="174" fontId="11" fillId="11" borderId="24" xfId="7" applyNumberFormat="1" applyFont="1" applyFill="1" applyBorder="1" applyAlignment="1">
      <alignment vertical="center"/>
    </xf>
    <xf numFmtId="0" fontId="16" fillId="0" borderId="18" xfId="12" applyFont="1" applyBorder="1" applyAlignment="1">
      <alignment vertical="center" wrapText="1"/>
    </xf>
    <xf numFmtId="165" fontId="11" fillId="9" borderId="23" xfId="7" applyNumberFormat="1" applyFont="1" applyFill="1" applyBorder="1" applyAlignment="1">
      <alignment vertical="center"/>
    </xf>
    <xf numFmtId="174" fontId="11" fillId="9" borderId="8" xfId="7" applyNumberFormat="1" applyFont="1" applyFill="1" applyBorder="1" applyAlignment="1">
      <alignment vertical="center"/>
    </xf>
    <xf numFmtId="165" fontId="11" fillId="10" borderId="8" xfId="7" applyNumberFormat="1" applyFont="1" applyFill="1" applyBorder="1" applyAlignment="1">
      <alignment vertical="center"/>
    </xf>
    <xf numFmtId="165" fontId="11" fillId="11" borderId="8" xfId="7" applyNumberFormat="1" applyFont="1" applyFill="1" applyBorder="1" applyAlignment="1">
      <alignment vertical="center"/>
    </xf>
    <xf numFmtId="174" fontId="11" fillId="10" borderId="18" xfId="7" applyNumberFormat="1" applyFont="1" applyFill="1" applyBorder="1" applyAlignment="1">
      <alignment vertical="center"/>
    </xf>
    <xf numFmtId="0" fontId="16" fillId="0" borderId="18" xfId="12" applyFont="1" applyBorder="1" applyAlignment="1">
      <alignment horizontal="left" vertical="center" wrapText="1"/>
    </xf>
    <xf numFmtId="0" fontId="16" fillId="0" borderId="18" xfId="12" applyFont="1" applyBorder="1" applyAlignment="1">
      <alignment wrapText="1"/>
    </xf>
    <xf numFmtId="0" fontId="16" fillId="0" borderId="19" xfId="12" applyFont="1" applyBorder="1" applyAlignment="1">
      <alignment vertical="center" wrapText="1"/>
    </xf>
    <xf numFmtId="165" fontId="11" fillId="9" borderId="25" xfId="7" applyNumberFormat="1" applyFont="1" applyFill="1" applyBorder="1" applyAlignment="1">
      <alignment vertical="center"/>
    </xf>
    <xf numFmtId="174" fontId="11" fillId="9" borderId="9" xfId="7" applyNumberFormat="1" applyFont="1" applyFill="1" applyBorder="1" applyAlignment="1">
      <alignment vertical="center"/>
    </xf>
    <xf numFmtId="165" fontId="11" fillId="10" borderId="9" xfId="7" applyNumberFormat="1" applyFont="1" applyFill="1" applyBorder="1" applyAlignment="1">
      <alignment vertical="center"/>
    </xf>
    <xf numFmtId="174" fontId="11" fillId="10" borderId="19" xfId="7" applyNumberFormat="1" applyFont="1" applyFill="1" applyBorder="1" applyAlignment="1">
      <alignment vertical="center"/>
    </xf>
    <xf numFmtId="165" fontId="11" fillId="11" borderId="9" xfId="7" applyNumberFormat="1" applyFont="1" applyFill="1" applyBorder="1" applyAlignment="1">
      <alignment vertical="center"/>
    </xf>
    <xf numFmtId="174" fontId="11" fillId="11" borderId="26" xfId="7" applyNumberFormat="1" applyFont="1" applyFill="1" applyBorder="1" applyAlignment="1">
      <alignment vertical="center"/>
    </xf>
    <xf numFmtId="165" fontId="11" fillId="9" borderId="27" xfId="12" applyNumberFormat="1" applyFont="1" applyFill="1" applyBorder="1" applyAlignment="1">
      <alignment horizontal="right" vertical="center"/>
    </xf>
    <xf numFmtId="174" fontId="11" fillId="9" borderId="28" xfId="12" applyNumberFormat="1" applyFont="1" applyFill="1" applyBorder="1" applyAlignment="1">
      <alignment horizontal="right" vertical="center"/>
    </xf>
    <xf numFmtId="165" fontId="11" fillId="10" borderId="28" xfId="12" applyNumberFormat="1" applyFont="1" applyFill="1" applyBorder="1" applyAlignment="1">
      <alignment horizontal="right" vertical="center"/>
    </xf>
    <xf numFmtId="165" fontId="11" fillId="11" borderId="28" xfId="12" applyNumberFormat="1" applyFont="1" applyFill="1" applyBorder="1" applyAlignment="1">
      <alignment horizontal="right" vertical="center"/>
    </xf>
    <xf numFmtId="174" fontId="11" fillId="10" borderId="33" xfId="12" applyNumberFormat="1" applyFont="1" applyFill="1" applyBorder="1" applyAlignment="1">
      <alignment horizontal="right" vertical="center"/>
    </xf>
    <xf numFmtId="0" fontId="41" fillId="0" borderId="0" xfId="31" applyFont="1"/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177" fontId="11" fillId="0" borderId="7" xfId="15" applyNumberFormat="1" applyFont="1" applyFill="1" applyBorder="1" applyAlignment="1">
      <alignment vertical="center"/>
    </xf>
    <xf numFmtId="177" fontId="11" fillId="0" borderId="8" xfId="15" applyNumberFormat="1" applyFont="1" applyFill="1" applyBorder="1" applyAlignment="1">
      <alignment vertical="center"/>
    </xf>
    <xf numFmtId="177" fontId="10" fillId="0" borderId="2" xfId="15" applyNumberFormat="1" applyFont="1" applyFill="1" applyBorder="1" applyAlignment="1">
      <alignment horizontal="right" vertical="center"/>
    </xf>
    <xf numFmtId="177" fontId="11" fillId="0" borderId="9" xfId="15" applyNumberFormat="1" applyFont="1" applyFill="1" applyBorder="1" applyAlignment="1">
      <alignment vertical="center"/>
    </xf>
    <xf numFmtId="0" fontId="45" fillId="0" borderId="0" xfId="10" applyFont="1"/>
    <xf numFmtId="175" fontId="34" fillId="0" borderId="2" xfId="10" applyNumberFormat="1" applyFont="1" applyBorder="1" applyAlignment="1">
      <alignment horizontal="right"/>
    </xf>
    <xf numFmtId="0" fontId="2" fillId="0" borderId="0" xfId="32"/>
    <xf numFmtId="0" fontId="36" fillId="0" borderId="0" xfId="32" applyFont="1"/>
    <xf numFmtId="0" fontId="36" fillId="0" borderId="0" xfId="32" applyFont="1" applyAlignment="1">
      <alignment horizontal="centerContinuous" vertical="center"/>
    </xf>
    <xf numFmtId="0" fontId="36" fillId="0" borderId="0" xfId="32" applyFont="1" applyFill="1" applyBorder="1"/>
    <xf numFmtId="0" fontId="36" fillId="0" borderId="57" xfId="32" applyFont="1" applyFill="1" applyBorder="1" applyAlignment="1">
      <alignment horizontal="center" vertical="center"/>
    </xf>
    <xf numFmtId="0" fontId="36" fillId="5" borderId="64" xfId="32" applyFont="1" applyFill="1" applyBorder="1" applyAlignment="1">
      <alignment horizontal="center" vertical="center"/>
    </xf>
    <xf numFmtId="0" fontId="36" fillId="5" borderId="24" xfId="32" applyFont="1" applyFill="1" applyBorder="1" applyAlignment="1">
      <alignment horizontal="center" vertical="center"/>
    </xf>
    <xf numFmtId="0" fontId="36" fillId="5" borderId="60" xfId="32" applyFont="1" applyFill="1" applyBorder="1" applyAlignment="1">
      <alignment horizontal="center" vertical="center"/>
    </xf>
    <xf numFmtId="0" fontId="36" fillId="5" borderId="70" xfId="32" applyFont="1" applyFill="1" applyBorder="1" applyAlignment="1">
      <alignment horizontal="center" vertical="center"/>
    </xf>
    <xf numFmtId="0" fontId="46" fillId="0" borderId="0" xfId="32" applyFont="1" applyAlignment="1">
      <alignment horizontal="centerContinuous" vertical="center"/>
    </xf>
    <xf numFmtId="176" fontId="36" fillId="5" borderId="65" xfId="32" applyNumberFormat="1" applyFont="1" applyFill="1" applyBorder="1" applyAlignment="1">
      <alignment vertical="center"/>
    </xf>
    <xf numFmtId="176" fontId="36" fillId="5" borderId="66" xfId="32" applyNumberFormat="1" applyFont="1" applyFill="1" applyBorder="1" applyAlignment="1">
      <alignment vertical="center"/>
    </xf>
    <xf numFmtId="176" fontId="36" fillId="5" borderId="67" xfId="32" applyNumberFormat="1" applyFont="1" applyFill="1" applyBorder="1" applyAlignment="1">
      <alignment vertical="center"/>
    </xf>
    <xf numFmtId="176" fontId="36" fillId="5" borderId="64" xfId="32" applyNumberFormat="1" applyFont="1" applyFill="1" applyBorder="1" applyAlignment="1">
      <alignment vertical="center"/>
    </xf>
    <xf numFmtId="176" fontId="36" fillId="5" borderId="68" xfId="32" applyNumberFormat="1" applyFont="1" applyFill="1" applyBorder="1" applyAlignment="1">
      <alignment vertical="center"/>
    </xf>
    <xf numFmtId="177" fontId="36" fillId="5" borderId="67" xfId="15" applyNumberFormat="1" applyFont="1" applyFill="1" applyBorder="1" applyAlignment="1">
      <alignment vertical="center"/>
    </xf>
    <xf numFmtId="177" fontId="36" fillId="5" borderId="65" xfId="15" applyNumberFormat="1" applyFont="1" applyFill="1" applyBorder="1" applyAlignment="1">
      <alignment vertical="center"/>
    </xf>
    <xf numFmtId="177" fontId="36" fillId="5" borderId="64" xfId="15" applyNumberFormat="1" applyFont="1" applyFill="1" applyBorder="1" applyAlignment="1">
      <alignment vertical="center"/>
    </xf>
    <xf numFmtId="176" fontId="36" fillId="5" borderId="8" xfId="32" applyNumberFormat="1" applyFont="1" applyFill="1" applyBorder="1" applyAlignment="1">
      <alignment vertical="center"/>
    </xf>
    <xf numFmtId="176" fontId="36" fillId="5" borderId="18" xfId="32" applyNumberFormat="1" applyFont="1" applyFill="1" applyBorder="1" applyAlignment="1">
      <alignment vertical="center"/>
    </xf>
    <xf numFmtId="176" fontId="36" fillId="5" borderId="23" xfId="32" applyNumberFormat="1" applyFont="1" applyFill="1" applyBorder="1" applyAlignment="1">
      <alignment vertical="center"/>
    </xf>
    <xf numFmtId="176" fontId="36" fillId="5" borderId="24" xfId="32" applyNumberFormat="1" applyFont="1" applyFill="1" applyBorder="1" applyAlignment="1">
      <alignment vertical="center"/>
    </xf>
    <xf numFmtId="176" fontId="36" fillId="5" borderId="37" xfId="32" applyNumberFormat="1" applyFont="1" applyFill="1" applyBorder="1" applyAlignment="1">
      <alignment vertical="center"/>
    </xf>
    <xf numFmtId="177" fontId="36" fillId="5" borderId="23" xfId="15" applyNumberFormat="1" applyFont="1" applyFill="1" applyBorder="1" applyAlignment="1">
      <alignment vertical="center"/>
    </xf>
    <xf numFmtId="177" fontId="36" fillId="5" borderId="8" xfId="15" applyNumberFormat="1" applyFont="1" applyFill="1" applyBorder="1" applyAlignment="1">
      <alignment vertical="center"/>
    </xf>
    <xf numFmtId="177" fontId="36" fillId="5" borderId="24" xfId="15" applyNumberFormat="1" applyFont="1" applyFill="1" applyBorder="1" applyAlignment="1">
      <alignment vertical="center"/>
    </xf>
    <xf numFmtId="176" fontId="36" fillId="5" borderId="50" xfId="32" applyNumberFormat="1" applyFont="1" applyFill="1" applyBorder="1" applyAlignment="1">
      <alignment vertical="center"/>
    </xf>
    <xf numFmtId="176" fontId="36" fillId="5" borderId="58" xfId="32" applyNumberFormat="1" applyFont="1" applyFill="1" applyBorder="1" applyAlignment="1">
      <alignment vertical="center"/>
    </xf>
    <xf numFmtId="176" fontId="36" fillId="5" borderId="59" xfId="32" applyNumberFormat="1" applyFont="1" applyFill="1" applyBorder="1" applyAlignment="1">
      <alignment vertical="center"/>
    </xf>
    <xf numFmtId="176" fontId="36" fillId="5" borderId="60" xfId="32" applyNumberFormat="1" applyFont="1" applyFill="1" applyBorder="1" applyAlignment="1">
      <alignment vertical="center"/>
    </xf>
    <xf numFmtId="176" fontId="36" fillId="5" borderId="61" xfId="32" applyNumberFormat="1" applyFont="1" applyFill="1" applyBorder="1" applyAlignment="1">
      <alignment vertical="center"/>
    </xf>
    <xf numFmtId="177" fontId="36" fillId="5" borderId="59" xfId="15" applyNumberFormat="1" applyFont="1" applyFill="1" applyBorder="1" applyAlignment="1">
      <alignment vertical="center"/>
    </xf>
    <xf numFmtId="177" fontId="36" fillId="5" borderId="50" xfId="15" applyNumberFormat="1" applyFont="1" applyFill="1" applyBorder="1" applyAlignment="1">
      <alignment vertical="center"/>
    </xf>
    <xf numFmtId="177" fontId="36" fillId="5" borderId="60" xfId="15" applyNumberFormat="1" applyFont="1" applyFill="1" applyBorder="1" applyAlignment="1">
      <alignment vertical="center"/>
    </xf>
    <xf numFmtId="176" fontId="40" fillId="5" borderId="65" xfId="32" applyNumberFormat="1" applyFont="1" applyFill="1" applyBorder="1" applyAlignment="1">
      <alignment vertical="center"/>
    </xf>
    <xf numFmtId="176" fontId="40" fillId="5" borderId="67" xfId="32" applyNumberFormat="1" applyFont="1" applyFill="1" applyBorder="1" applyAlignment="1">
      <alignment vertical="center"/>
    </xf>
    <xf numFmtId="176" fontId="40" fillId="5" borderId="64" xfId="32" applyNumberFormat="1" applyFont="1" applyFill="1" applyBorder="1" applyAlignment="1">
      <alignment vertical="center"/>
    </xf>
    <xf numFmtId="176" fontId="40" fillId="5" borderId="68" xfId="32" applyNumberFormat="1" applyFont="1" applyFill="1" applyBorder="1" applyAlignment="1">
      <alignment vertical="center"/>
    </xf>
    <xf numFmtId="177" fontId="40" fillId="5" borderId="67" xfId="15" applyNumberFormat="1" applyFont="1" applyFill="1" applyBorder="1" applyAlignment="1">
      <alignment vertical="center"/>
    </xf>
    <xf numFmtId="177" fontId="40" fillId="5" borderId="65" xfId="15" applyNumberFormat="1" applyFont="1" applyFill="1" applyBorder="1" applyAlignment="1">
      <alignment vertical="center"/>
    </xf>
    <xf numFmtId="177" fontId="40" fillId="5" borderId="64" xfId="15" applyNumberFormat="1" applyFont="1" applyFill="1" applyBorder="1" applyAlignment="1">
      <alignment vertical="center"/>
    </xf>
    <xf numFmtId="176" fontId="40" fillId="5" borderId="8" xfId="32" applyNumberFormat="1" applyFont="1" applyFill="1" applyBorder="1" applyAlignment="1">
      <alignment vertical="center"/>
    </xf>
    <xf numFmtId="176" fontId="40" fillId="5" borderId="24" xfId="32" applyNumberFormat="1" applyFont="1" applyFill="1" applyBorder="1" applyAlignment="1">
      <alignment vertical="center"/>
    </xf>
    <xf numFmtId="176" fontId="40" fillId="5" borderId="37" xfId="32" applyNumberFormat="1" applyFont="1" applyFill="1" applyBorder="1" applyAlignment="1">
      <alignment vertical="center"/>
    </xf>
    <xf numFmtId="177" fontId="40" fillId="5" borderId="23" xfId="15" applyNumberFormat="1" applyFont="1" applyFill="1" applyBorder="1" applyAlignment="1">
      <alignment vertical="center"/>
    </xf>
    <xf numFmtId="177" fontId="40" fillId="5" borderId="8" xfId="15" applyNumberFormat="1" applyFont="1" applyFill="1" applyBorder="1" applyAlignment="1">
      <alignment vertical="center"/>
    </xf>
    <xf numFmtId="177" fontId="40" fillId="5" borderId="24" xfId="15" applyNumberFormat="1" applyFont="1" applyFill="1" applyBorder="1" applyAlignment="1">
      <alignment vertical="center"/>
    </xf>
    <xf numFmtId="176" fontId="40" fillId="5" borderId="71" xfId="32" applyNumberFormat="1" applyFont="1" applyFill="1" applyBorder="1" applyAlignment="1">
      <alignment vertical="center"/>
    </xf>
    <xf numFmtId="176" fontId="40" fillId="5" borderId="69" xfId="32" applyNumberFormat="1" applyFont="1" applyFill="1" applyBorder="1" applyAlignment="1">
      <alignment vertical="center"/>
    </xf>
    <xf numFmtId="176" fontId="40" fillId="5" borderId="70" xfId="32" applyNumberFormat="1" applyFont="1" applyFill="1" applyBorder="1" applyAlignment="1">
      <alignment vertical="center"/>
    </xf>
    <xf numFmtId="176" fontId="40" fillId="5" borderId="44" xfId="32" applyNumberFormat="1" applyFont="1" applyFill="1" applyBorder="1" applyAlignment="1">
      <alignment vertical="center"/>
    </xf>
    <xf numFmtId="177" fontId="40" fillId="5" borderId="69" xfId="15" applyNumberFormat="1" applyFont="1" applyFill="1" applyBorder="1" applyAlignment="1">
      <alignment vertical="center"/>
    </xf>
    <xf numFmtId="177" fontId="40" fillId="5" borderId="71" xfId="15" applyNumberFormat="1" applyFont="1" applyFill="1" applyBorder="1" applyAlignment="1">
      <alignment vertical="center"/>
    </xf>
    <xf numFmtId="177" fontId="40" fillId="5" borderId="70" xfId="15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5" fillId="6" borderId="65" xfId="10" applyFont="1" applyFill="1" applyBorder="1" applyAlignment="1">
      <alignment horizontal="center" vertical="center"/>
    </xf>
    <xf numFmtId="175" fontId="15" fillId="6" borderId="65" xfId="10" applyNumberFormat="1" applyFont="1" applyFill="1" applyBorder="1" applyAlignment="1">
      <alignment horizontal="right"/>
    </xf>
    <xf numFmtId="174" fontId="15" fillId="6" borderId="65" xfId="10" applyNumberFormat="1" applyFont="1" applyFill="1" applyBorder="1"/>
    <xf numFmtId="165" fontId="15" fillId="6" borderId="65" xfId="10" applyNumberFormat="1" applyFont="1" applyFill="1" applyBorder="1"/>
    <xf numFmtId="0" fontId="15" fillId="6" borderId="9" xfId="10" applyFont="1" applyFill="1" applyBorder="1" applyAlignment="1">
      <alignment horizontal="center" vertical="center"/>
    </xf>
    <xf numFmtId="176" fontId="2" fillId="0" borderId="0" xfId="32" applyNumberFormat="1"/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4" xfId="13" quotePrefix="1" applyFont="1" applyBorder="1" applyAlignment="1">
      <alignment horizontal="center" vertical="center"/>
    </xf>
    <xf numFmtId="0" fontId="7" fillId="0" borderId="83" xfId="13" applyBorder="1" applyAlignment="1">
      <alignment horizontal="left" vertical="center" wrapText="1"/>
    </xf>
    <xf numFmtId="0" fontId="17" fillId="0" borderId="86" xfId="13" quotePrefix="1" applyFont="1" applyBorder="1" applyAlignment="1">
      <alignment horizontal="center" vertical="center"/>
    </xf>
    <xf numFmtId="0" fontId="7" fillId="0" borderId="86" xfId="13" applyBorder="1" applyAlignment="1">
      <alignment horizontal="left" vertical="center" wrapText="1"/>
    </xf>
    <xf numFmtId="0" fontId="17" fillId="0" borderId="86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103" xfId="13" applyFont="1" applyBorder="1" applyAlignment="1">
      <alignment horizontal="center" vertical="center"/>
    </xf>
    <xf numFmtId="0" fontId="7" fillId="0" borderId="103" xfId="13" applyBorder="1" applyAlignment="1">
      <alignment horizontal="left" vertical="center" wrapText="1"/>
    </xf>
    <xf numFmtId="167" fontId="3" fillId="0" borderId="0" xfId="15" applyNumberFormat="1" applyFont="1"/>
    <xf numFmtId="175" fontId="23" fillId="0" borderId="0" xfId="10" applyNumberFormat="1" applyFill="1"/>
    <xf numFmtId="178" fontId="15" fillId="6" borderId="65" xfId="10" applyNumberFormat="1" applyFont="1" applyFill="1" applyBorder="1"/>
    <xf numFmtId="178" fontId="15" fillId="0" borderId="8" xfId="10" applyNumberFormat="1" applyFont="1" applyFill="1" applyBorder="1"/>
    <xf numFmtId="178" fontId="15" fillId="6" borderId="8" xfId="10" applyNumberFormat="1" applyFont="1" applyFill="1" applyBorder="1"/>
    <xf numFmtId="178" fontId="15" fillId="6" borderId="9" xfId="10" applyNumberFormat="1" applyFont="1" applyFill="1" applyBorder="1"/>
    <xf numFmtId="0" fontId="34" fillId="0" borderId="2" xfId="10" applyFont="1" applyBorder="1" applyAlignment="1">
      <alignment horizontal="center" vertical="center"/>
    </xf>
    <xf numFmtId="174" fontId="12" fillId="0" borderId="2" xfId="10" applyNumberFormat="1" applyFont="1" applyFill="1" applyBorder="1"/>
    <xf numFmtId="178" fontId="12" fillId="0" borderId="2" xfId="10" applyNumberFormat="1" applyFont="1" applyFill="1" applyBorder="1"/>
    <xf numFmtId="175" fontId="34" fillId="0" borderId="0" xfId="10" applyNumberFormat="1" applyFont="1" applyFill="1"/>
    <xf numFmtId="0" fontId="34" fillId="0" borderId="0" xfId="10" applyFont="1" applyFill="1"/>
    <xf numFmtId="0" fontId="34" fillId="0" borderId="0" xfId="10" applyFont="1"/>
    <xf numFmtId="176" fontId="40" fillId="5" borderId="22" xfId="32" applyNumberFormat="1" applyFont="1" applyFill="1" applyBorder="1" applyAlignment="1">
      <alignment vertical="center"/>
    </xf>
    <xf numFmtId="176" fontId="40" fillId="5" borderId="7" xfId="32" applyNumberFormat="1" applyFont="1" applyFill="1" applyBorder="1" applyAlignment="1">
      <alignment vertical="center"/>
    </xf>
    <xf numFmtId="176" fontId="40" fillId="5" borderId="30" xfId="32" applyNumberFormat="1" applyFont="1" applyFill="1" applyBorder="1" applyAlignment="1">
      <alignment vertical="center"/>
    </xf>
    <xf numFmtId="165" fontId="0" fillId="0" borderId="0" xfId="0" applyNumberFormat="1" applyFont="1"/>
    <xf numFmtId="177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7" fillId="0" borderId="40" xfId="31" applyFont="1" applyBorder="1" applyAlignment="1">
      <alignment horizontal="centerContinuous" vertical="center"/>
    </xf>
    <xf numFmtId="0" fontId="5" fillId="0" borderId="0" xfId="31" applyFont="1"/>
    <xf numFmtId="174" fontId="11" fillId="11" borderId="29" xfId="12" applyNumberFormat="1" applyFont="1" applyFill="1" applyBorder="1" applyAlignment="1">
      <alignment horizontal="right" vertical="center"/>
    </xf>
    <xf numFmtId="0" fontId="7" fillId="0" borderId="39" xfId="31" applyFont="1" applyBorder="1" applyAlignment="1">
      <alignment horizontal="centerContinuous" vertical="center"/>
    </xf>
    <xf numFmtId="0" fontId="12" fillId="0" borderId="48" xfId="7" applyFont="1" applyFill="1" applyBorder="1" applyAlignment="1">
      <alignment horizontal="center" vertical="center"/>
    </xf>
    <xf numFmtId="0" fontId="12" fillId="0" borderId="108" xfId="7" applyFont="1" applyFill="1" applyBorder="1" applyAlignment="1" applyProtection="1">
      <alignment horizontal="center" vertical="center"/>
      <protection locked="0"/>
    </xf>
    <xf numFmtId="168" fontId="10" fillId="3" borderId="22" xfId="7" applyNumberFormat="1" applyFont="1" applyFill="1" applyBorder="1" applyAlignment="1">
      <alignment horizontal="center" vertical="center"/>
    </xf>
    <xf numFmtId="168" fontId="10" fillId="3" borderId="23" xfId="7" applyNumberFormat="1" applyFont="1" applyFill="1" applyBorder="1" applyAlignment="1">
      <alignment horizontal="center" vertical="center"/>
    </xf>
    <xf numFmtId="168" fontId="10" fillId="2" borderId="23" xfId="7" applyNumberFormat="1" applyFont="1" applyFill="1" applyBorder="1" applyAlignment="1">
      <alignment horizontal="center" vertical="center"/>
    </xf>
    <xf numFmtId="168" fontId="10" fillId="0" borderId="23" xfId="7" applyNumberFormat="1" applyFont="1" applyFill="1" applyBorder="1" applyAlignment="1">
      <alignment horizontal="center" vertical="center"/>
    </xf>
    <xf numFmtId="168" fontId="10" fillId="2" borderId="25" xfId="7" applyNumberFormat="1" applyFont="1" applyFill="1" applyBorder="1" applyAlignment="1">
      <alignment horizontal="center" vertical="center"/>
    </xf>
    <xf numFmtId="168" fontId="10" fillId="4" borderId="23" xfId="7" applyNumberFormat="1" applyFont="1" applyFill="1" applyBorder="1" applyAlignment="1">
      <alignment horizontal="center" vertical="center"/>
    </xf>
    <xf numFmtId="168" fontId="10" fillId="4" borderId="25" xfId="7" applyNumberFormat="1" applyFont="1" applyFill="1" applyBorder="1" applyAlignment="1">
      <alignment horizontal="center" vertical="center"/>
    </xf>
    <xf numFmtId="0" fontId="12" fillId="0" borderId="29" xfId="12" applyFont="1" applyFill="1" applyBorder="1" applyAlignment="1">
      <alignment horizontal="center" vertical="center"/>
    </xf>
    <xf numFmtId="168" fontId="17" fillId="0" borderId="32" xfId="7" applyNumberFormat="1" applyFont="1" applyFill="1" applyBorder="1" applyAlignment="1">
      <alignment horizontal="center" vertical="center"/>
    </xf>
    <xf numFmtId="0" fontId="41" fillId="0" borderId="105" xfId="31" applyFont="1" applyBorder="1"/>
    <xf numFmtId="0" fontId="12" fillId="0" borderId="21" xfId="7" applyFont="1" applyFill="1" applyBorder="1" applyAlignment="1">
      <alignment horizontal="center" vertical="center"/>
    </xf>
    <xf numFmtId="0" fontId="12" fillId="0" borderId="109" xfId="12" applyFont="1" applyFill="1" applyBorder="1" applyAlignment="1">
      <alignment horizontal="center" vertical="center"/>
    </xf>
    <xf numFmtId="0" fontId="3" fillId="0" borderId="105" xfId="31" applyBorder="1"/>
    <xf numFmtId="168" fontId="17" fillId="0" borderId="27" xfId="7" applyNumberFormat="1" applyFont="1" applyFill="1" applyBorder="1" applyAlignment="1">
      <alignment horizontal="center" vertical="center"/>
    </xf>
    <xf numFmtId="0" fontId="36" fillId="0" borderId="62" xfId="31" applyFont="1" applyBorder="1"/>
    <xf numFmtId="174" fontId="11" fillId="9" borderId="112" xfId="12" applyNumberFormat="1" applyFont="1" applyFill="1" applyBorder="1" applyAlignment="1">
      <alignment horizontal="right" vertical="center"/>
    </xf>
    <xf numFmtId="165" fontId="11" fillId="10" borderId="112" xfId="12" applyNumberFormat="1" applyFont="1" applyFill="1" applyBorder="1" applyAlignment="1">
      <alignment horizontal="right" vertical="center"/>
    </xf>
    <xf numFmtId="174" fontId="11" fillId="10" borderId="110" xfId="12" applyNumberFormat="1" applyFont="1" applyFill="1" applyBorder="1" applyAlignment="1">
      <alignment horizontal="right" vertical="center"/>
    </xf>
    <xf numFmtId="165" fontId="11" fillId="11" borderId="112" xfId="12" applyNumberFormat="1" applyFont="1" applyFill="1" applyBorder="1" applyAlignment="1">
      <alignment horizontal="right" vertical="center"/>
    </xf>
    <xf numFmtId="174" fontId="11" fillId="11" borderId="113" xfId="12" applyNumberFormat="1" applyFont="1" applyFill="1" applyBorder="1" applyAlignment="1">
      <alignment horizontal="right" vertical="center"/>
    </xf>
    <xf numFmtId="165" fontId="11" fillId="9" borderId="114" xfId="7" applyNumberFormat="1" applyFont="1" applyFill="1" applyBorder="1" applyAlignment="1">
      <alignment vertical="center"/>
    </xf>
    <xf numFmtId="0" fontId="36" fillId="5" borderId="69" xfId="32" applyFont="1" applyFill="1" applyBorder="1" applyAlignment="1">
      <alignment horizontal="center"/>
    </xf>
    <xf numFmtId="0" fontId="36" fillId="5" borderId="71" xfId="32" applyFont="1" applyFill="1" applyBorder="1" applyAlignment="1">
      <alignment horizontal="center"/>
    </xf>
    <xf numFmtId="0" fontId="36" fillId="5" borderId="43" xfId="32" applyFont="1" applyFill="1" applyBorder="1" applyAlignment="1">
      <alignment horizontal="center"/>
    </xf>
    <xf numFmtId="0" fontId="36" fillId="5" borderId="70" xfId="32" applyFont="1" applyFill="1" applyBorder="1" applyAlignment="1">
      <alignment horizontal="center"/>
    </xf>
    <xf numFmtId="0" fontId="36" fillId="5" borderId="44" xfId="32" applyFont="1" applyFill="1" applyBorder="1" applyAlignment="1">
      <alignment horizontal="center"/>
    </xf>
    <xf numFmtId="0" fontId="36" fillId="5" borderId="55" xfId="32" applyFont="1" applyFill="1" applyBorder="1" applyAlignment="1">
      <alignment horizontal="center" vertical="center"/>
    </xf>
    <xf numFmtId="164" fontId="13" fillId="0" borderId="34" xfId="7" applyNumberFormat="1" applyFont="1" applyFill="1" applyBorder="1" applyAlignment="1">
      <alignment horizontal="centerContinuous" vertical="center" wrapText="1"/>
    </xf>
    <xf numFmtId="0" fontId="31" fillId="0" borderId="12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24" fillId="0" borderId="0" xfId="10" applyFont="1" applyAlignment="1">
      <alignment horizontal="center" vertical="center"/>
    </xf>
    <xf numFmtId="0" fontId="40" fillId="5" borderId="54" xfId="32" applyFont="1" applyFill="1" applyBorder="1" applyAlignment="1">
      <alignment horizontal="center" vertical="center"/>
    </xf>
    <xf numFmtId="0" fontId="40" fillId="5" borderId="52" xfId="32" applyFont="1" applyFill="1" applyBorder="1" applyAlignment="1">
      <alignment horizontal="center" vertical="center"/>
    </xf>
    <xf numFmtId="0" fontId="40" fillId="5" borderId="55" xfId="32" applyFont="1" applyFill="1" applyBorder="1" applyAlignment="1">
      <alignment horizontal="center" vertical="center"/>
    </xf>
    <xf numFmtId="0" fontId="36" fillId="5" borderId="115" xfId="32" applyFont="1" applyFill="1" applyBorder="1" applyAlignment="1">
      <alignment horizontal="center" vertical="center" wrapText="1"/>
    </xf>
    <xf numFmtId="0" fontId="36" fillId="5" borderId="63" xfId="32" applyFont="1" applyFill="1" applyBorder="1" applyAlignment="1">
      <alignment horizontal="center" vertical="center" wrapText="1"/>
    </xf>
    <xf numFmtId="0" fontId="36" fillId="5" borderId="46" xfId="32" applyFont="1" applyFill="1" applyBorder="1" applyAlignment="1">
      <alignment horizontal="center" vertical="center" wrapText="1"/>
    </xf>
    <xf numFmtId="0" fontId="36" fillId="5" borderId="32" xfId="32" applyFont="1" applyFill="1" applyBorder="1" applyAlignment="1">
      <alignment horizontal="center" vertical="center" wrapText="1"/>
    </xf>
    <xf numFmtId="0" fontId="40" fillId="5" borderId="53" xfId="32" applyFont="1" applyFill="1" applyBorder="1" applyAlignment="1">
      <alignment horizontal="center" vertical="center"/>
    </xf>
    <xf numFmtId="0" fontId="40" fillId="5" borderId="56" xfId="32" applyFont="1" applyFill="1" applyBorder="1" applyAlignment="1">
      <alignment horizontal="center" vertical="center"/>
    </xf>
    <xf numFmtId="0" fontId="36" fillId="5" borderId="32" xfId="32" applyFont="1" applyFill="1" applyBorder="1" applyAlignment="1">
      <alignment horizontal="center" vertical="center"/>
    </xf>
    <xf numFmtId="0" fontId="36" fillId="5" borderId="63" xfId="32" applyFont="1" applyFill="1" applyBorder="1" applyAlignment="1">
      <alignment horizontal="center" vertical="center"/>
    </xf>
    <xf numFmtId="0" fontId="36" fillId="5" borderId="51" xfId="32" applyFont="1" applyFill="1" applyBorder="1" applyAlignment="1">
      <alignment horizontal="center" vertical="center"/>
    </xf>
    <xf numFmtId="0" fontId="10" fillId="0" borderId="20" xfId="7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10" fillId="12" borderId="116" xfId="7" applyFont="1" applyFill="1" applyBorder="1" applyAlignment="1">
      <alignment horizontal="center" vertical="center"/>
    </xf>
    <xf numFmtId="0" fontId="10" fillId="12" borderId="3" xfId="7" applyFont="1" applyFill="1" applyBorder="1" applyAlignment="1">
      <alignment horizontal="center" vertical="center"/>
    </xf>
    <xf numFmtId="0" fontId="10" fillId="12" borderId="4" xfId="7" applyFont="1" applyFill="1" applyBorder="1" applyAlignment="1">
      <alignment horizontal="center" vertical="center"/>
    </xf>
    <xf numFmtId="0" fontId="40" fillId="0" borderId="42" xfId="31" applyFont="1" applyBorder="1" applyAlignment="1">
      <alignment horizontal="center" vertical="center"/>
    </xf>
    <xf numFmtId="0" fontId="40" fillId="0" borderId="45" xfId="31" applyFont="1" applyBorder="1" applyAlignment="1">
      <alignment horizontal="center" vertical="center"/>
    </xf>
    <xf numFmtId="0" fontId="37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39" fillId="0" borderId="0" xfId="31" applyFont="1" applyAlignment="1">
      <alignment horizontal="center" vertical="center"/>
    </xf>
    <xf numFmtId="0" fontId="40" fillId="0" borderId="41" xfId="31" applyFont="1" applyBorder="1" applyAlignment="1">
      <alignment horizontal="center" vertical="center"/>
    </xf>
    <xf numFmtId="0" fontId="40" fillId="0" borderId="43" xfId="31" applyFont="1" applyBorder="1" applyAlignment="1">
      <alignment horizontal="center" vertical="center" wrapText="1"/>
    </xf>
    <xf numFmtId="0" fontId="40" fillId="0" borderId="44" xfId="31" applyFont="1" applyBorder="1" applyAlignment="1">
      <alignment horizontal="center" vertical="center"/>
    </xf>
    <xf numFmtId="0" fontId="37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4" fillId="0" borderId="0" xfId="31" applyFont="1" applyAlignment="1">
      <alignment horizontal="center" vertical="center"/>
    </xf>
    <xf numFmtId="0" fontId="42" fillId="0" borderId="0" xfId="31" applyFont="1" applyAlignment="1">
      <alignment horizontal="center" vertical="center"/>
    </xf>
    <xf numFmtId="0" fontId="36" fillId="0" borderId="0" xfId="31" applyFont="1" applyAlignment="1"/>
    <xf numFmtId="0" fontId="0" fillId="0" borderId="0" xfId="0" applyAlignment="1"/>
    <xf numFmtId="0" fontId="36" fillId="0" borderId="0" xfId="31" applyFont="1" applyAlignment="1">
      <alignment horizontal="left" wrapText="1"/>
    </xf>
    <xf numFmtId="0" fontId="40" fillId="0" borderId="107" xfId="31" applyFont="1" applyBorder="1" applyAlignment="1">
      <alignment horizontal="center" vertical="center"/>
    </xf>
    <xf numFmtId="0" fontId="40" fillId="0" borderId="106" xfId="31" applyFont="1" applyBorder="1" applyAlignment="1">
      <alignment horizontal="center" vertical="center"/>
    </xf>
    <xf numFmtId="0" fontId="37" fillId="0" borderId="0" xfId="31" applyFont="1" applyAlignment="1">
      <alignment horizontal="center" vertical="center" wrapText="1"/>
    </xf>
    <xf numFmtId="0" fontId="40" fillId="0" borderId="104" xfId="31" applyFont="1" applyBorder="1" applyAlignment="1">
      <alignment horizontal="center" vertical="center"/>
    </xf>
    <xf numFmtId="0" fontId="40" fillId="0" borderId="110" xfId="31" applyFont="1" applyBorder="1" applyAlignment="1">
      <alignment horizontal="center" vertical="center" wrapText="1"/>
    </xf>
    <xf numFmtId="0" fontId="40" fillId="0" borderId="111" xfId="31" applyFont="1" applyBorder="1" applyAlignment="1">
      <alignment horizontal="center" vertical="center"/>
    </xf>
    <xf numFmtId="0" fontId="17" fillId="0" borderId="86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center" vertical="center" wrapText="1"/>
    </xf>
    <xf numFmtId="0" fontId="17" fillId="0" borderId="85" xfId="13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95" xfId="13" applyFont="1" applyBorder="1" applyAlignment="1">
      <alignment horizontal="center" vertical="center"/>
    </xf>
    <xf numFmtId="0" fontId="17" fillId="0" borderId="100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89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101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102" xfId="13" applyFont="1" applyBorder="1" applyAlignment="1">
      <alignment horizontal="center" vertical="center" wrapText="1"/>
    </xf>
    <xf numFmtId="0" fontId="17" fillId="0" borderId="81" xfId="13" applyFont="1" applyBorder="1" applyAlignment="1">
      <alignment horizontal="center" vertical="center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left" vertical="center" wrapText="1"/>
    </xf>
    <xf numFmtId="0" fontId="17" fillId="0" borderId="94" xfId="13" applyFont="1" applyBorder="1" applyAlignment="1">
      <alignment horizontal="left" vertical="center" wrapText="1"/>
    </xf>
    <xf numFmtId="0" fontId="17" fillId="0" borderId="88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0" fontId="17" fillId="0" borderId="97" xfId="13" quotePrefix="1" applyFont="1" applyBorder="1" applyAlignment="1">
      <alignment horizontal="center" vertical="center" wrapText="1"/>
    </xf>
    <xf numFmtId="0" fontId="17" fillId="0" borderId="91" xfId="13" quotePrefix="1" applyFont="1" applyBorder="1" applyAlignment="1">
      <alignment horizontal="center" vertical="center" wrapText="1"/>
    </xf>
    <xf numFmtId="0" fontId="17" fillId="0" borderId="93" xfId="13" quotePrefix="1" applyFont="1" applyBorder="1" applyAlignment="1">
      <alignment horizontal="center" vertical="center" wrapText="1"/>
    </xf>
    <xf numFmtId="0" fontId="17" fillId="0" borderId="96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99" xfId="13" applyFont="1" applyBorder="1" applyAlignment="1">
      <alignment horizontal="left" vertical="center" wrapText="1"/>
    </xf>
    <xf numFmtId="0" fontId="17" fillId="0" borderId="87" xfId="13" applyFont="1" applyBorder="1" applyAlignment="1">
      <alignment horizontal="left" vertical="center" wrapText="1"/>
    </xf>
    <xf numFmtId="0" fontId="63" fillId="44" borderId="0" xfId="11" applyFont="1" applyFill="1" applyAlignment="1">
      <alignment horizontal="center" vertical="center" wrapText="1"/>
    </xf>
    <xf numFmtId="0" fontId="17" fillId="0" borderId="82" xfId="13" quotePrefix="1" applyFont="1" applyBorder="1" applyAlignment="1">
      <alignment horizontal="center" vertical="center" wrapText="1"/>
    </xf>
    <xf numFmtId="0" fontId="17" fillId="0" borderId="83" xfId="13" applyFont="1" applyBorder="1" applyAlignment="1">
      <alignment horizontal="left" vertical="center" wrapText="1"/>
    </xf>
    <xf numFmtId="0" fontId="7" fillId="0" borderId="0" xfId="13" applyAlignment="1">
      <alignment horizontal="center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EAF1DD"/>
      <color rgb="FF000066"/>
      <color rgb="FFD0E8F4"/>
      <color rgb="FFDDEEF7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14</xdr:row>
          <xdr:rowOff>76200</xdr:rowOff>
        </xdr:from>
        <xdr:to>
          <xdr:col>4</xdr:col>
          <xdr:colOff>142875</xdr:colOff>
          <xdr:row>19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e%20CNU\2015\02-Maquette\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romotions\Promos%202009%20pour%20tableaux%20autoprom%20(cab,%20CPCNU,%20etc..)\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td\Bureau%20DGRH%20A1-1\QUALIFICATION%202013\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ECRUT\recr02\origines\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>
        <row r="36">
          <cell r="A36" t="str">
            <v>01 27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32"/>
    <pageSetUpPr fitToPage="1"/>
  </sheetPr>
  <dimension ref="A1:I803"/>
  <sheetViews>
    <sheetView showZeros="0" tabSelected="1" zoomScale="75" zoomScaleNormal="75" workbookViewId="0">
      <selection activeCell="L41" sqref="L41"/>
    </sheetView>
  </sheetViews>
  <sheetFormatPr baseColWidth="10" defaultColWidth="11.42578125" defaultRowHeight="12.75" x14ac:dyDescent="0.2"/>
  <cols>
    <col min="1" max="16384" width="11.42578125" style="45"/>
  </cols>
  <sheetData>
    <row r="1" spans="2:8" ht="18" customHeight="1" x14ac:dyDescent="0.2">
      <c r="B1" s="44"/>
      <c r="C1" s="44"/>
      <c r="D1" s="44"/>
    </row>
    <row r="2" spans="2:8" x14ac:dyDescent="0.2">
      <c r="B2" s="46"/>
      <c r="C2" s="46"/>
      <c r="D2" s="46"/>
    </row>
    <row r="3" spans="2:8" x14ac:dyDescent="0.2">
      <c r="B3" s="46"/>
      <c r="C3" s="46"/>
      <c r="D3" s="46"/>
    </row>
    <row r="4" spans="2:8" x14ac:dyDescent="0.2">
      <c r="B4" s="46"/>
      <c r="C4" s="46"/>
      <c r="D4" s="46"/>
    </row>
    <row r="5" spans="2:8" x14ac:dyDescent="0.2">
      <c r="B5" s="46"/>
      <c r="C5" s="46"/>
      <c r="D5" s="46"/>
      <c r="G5" s="46"/>
      <c r="H5" s="46"/>
    </row>
    <row r="6" spans="2:8" x14ac:dyDescent="0.2">
      <c r="B6" s="46"/>
      <c r="C6" s="46"/>
      <c r="D6" s="46"/>
      <c r="E6" s="112" t="s">
        <v>93</v>
      </c>
    </row>
    <row r="7" spans="2:8" x14ac:dyDescent="0.2">
      <c r="B7" s="46"/>
      <c r="C7" s="46"/>
      <c r="E7" s="112" t="s">
        <v>94</v>
      </c>
    </row>
    <row r="8" spans="2:8" x14ac:dyDescent="0.2">
      <c r="B8" s="46"/>
      <c r="C8" s="46"/>
    </row>
    <row r="9" spans="2:8" x14ac:dyDescent="0.2">
      <c r="B9" s="46"/>
      <c r="C9" s="46"/>
      <c r="D9" s="46"/>
    </row>
    <row r="10" spans="2:8" x14ac:dyDescent="0.2">
      <c r="B10" s="46"/>
      <c r="C10" s="46"/>
      <c r="D10" s="46"/>
    </row>
    <row r="11" spans="2:8" x14ac:dyDescent="0.2">
      <c r="B11" s="46"/>
      <c r="C11" s="46"/>
      <c r="D11" s="46"/>
    </row>
    <row r="12" spans="2:8" x14ac:dyDescent="0.2">
      <c r="B12" s="46"/>
      <c r="C12" s="46"/>
      <c r="D12" s="46"/>
    </row>
    <row r="13" spans="2:8" x14ac:dyDescent="0.2">
      <c r="B13" s="46"/>
      <c r="C13" s="46"/>
      <c r="D13" s="46"/>
    </row>
    <row r="14" spans="2:8" x14ac:dyDescent="0.2">
      <c r="B14" s="46"/>
      <c r="C14" s="46"/>
      <c r="D14" s="46"/>
    </row>
    <row r="15" spans="2:8" x14ac:dyDescent="0.2">
      <c r="B15" s="46"/>
      <c r="C15" s="46"/>
      <c r="D15" s="46"/>
    </row>
    <row r="16" spans="2:8" x14ac:dyDescent="0.2">
      <c r="B16" s="46"/>
      <c r="C16" s="46"/>
      <c r="D16" s="46"/>
    </row>
    <row r="17" spans="2:9" x14ac:dyDescent="0.2">
      <c r="B17" s="46"/>
      <c r="C17" s="46"/>
      <c r="D17" s="46"/>
    </row>
    <row r="18" spans="2:9" x14ac:dyDescent="0.2">
      <c r="B18" s="46"/>
      <c r="C18" s="46"/>
      <c r="D18" s="46"/>
    </row>
    <row r="19" spans="2:9" x14ac:dyDescent="0.2">
      <c r="B19" s="46"/>
      <c r="C19" s="46"/>
      <c r="D19" s="46"/>
    </row>
    <row r="20" spans="2:9" x14ac:dyDescent="0.2">
      <c r="B20" s="46"/>
      <c r="C20" s="46"/>
      <c r="D20" s="46"/>
    </row>
    <row r="21" spans="2:9" x14ac:dyDescent="0.2">
      <c r="B21" s="46"/>
      <c r="C21" s="46"/>
      <c r="D21" s="46"/>
    </row>
    <row r="22" spans="2:9" x14ac:dyDescent="0.2">
      <c r="B22" s="46"/>
      <c r="C22" s="46"/>
      <c r="D22" s="46"/>
    </row>
    <row r="23" spans="2:9" x14ac:dyDescent="0.2">
      <c r="B23" s="46"/>
      <c r="C23" s="46"/>
      <c r="D23" s="46"/>
    </row>
    <row r="24" spans="2:9" x14ac:dyDescent="0.2">
      <c r="B24" s="46"/>
      <c r="C24" s="46"/>
      <c r="D24" s="46"/>
    </row>
    <row r="25" spans="2:9" x14ac:dyDescent="0.2">
      <c r="B25" s="46"/>
      <c r="C25" s="46"/>
      <c r="D25" s="46"/>
    </row>
    <row r="26" spans="2:9" ht="13.5" thickBot="1" x14ac:dyDescent="0.25">
      <c r="B26" s="46"/>
      <c r="C26" s="46"/>
      <c r="D26" s="46"/>
    </row>
    <row r="27" spans="2:9" ht="48" customHeight="1" thickTop="1" thickBot="1" x14ac:dyDescent="0.25">
      <c r="B27" s="47" t="s">
        <v>189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25">
      <c r="B28" s="51"/>
      <c r="C28" s="52"/>
      <c r="D28" s="52"/>
      <c r="E28" s="52"/>
      <c r="F28" s="52"/>
      <c r="G28" s="52"/>
      <c r="H28" s="52"/>
      <c r="I28" s="53"/>
    </row>
    <row r="29" spans="2:9" ht="19.5" customHeight="1" thickTop="1" x14ac:dyDescent="0.25">
      <c r="B29" s="285"/>
      <c r="C29" s="285"/>
      <c r="D29" s="285"/>
      <c r="E29" s="286"/>
      <c r="F29" s="286"/>
      <c r="G29" s="286"/>
      <c r="H29" s="286"/>
      <c r="I29" s="286"/>
    </row>
    <row r="30" spans="2:9" x14ac:dyDescent="0.2">
      <c r="B30" s="46"/>
      <c r="C30" s="46"/>
      <c r="D30" s="46"/>
    </row>
    <row r="31" spans="2:9" x14ac:dyDescent="0.2">
      <c r="B31" s="46"/>
      <c r="C31" s="46"/>
      <c r="D31" s="46"/>
    </row>
    <row r="32" spans="2:9" x14ac:dyDescent="0.2">
      <c r="B32" s="46"/>
      <c r="C32" s="46"/>
      <c r="D32" s="46"/>
    </row>
    <row r="33" spans="2:9" ht="15.75" x14ac:dyDescent="0.2">
      <c r="B33" s="54"/>
      <c r="C33" s="55"/>
      <c r="D33" s="55"/>
      <c r="E33" s="56"/>
      <c r="F33" s="56"/>
      <c r="G33" s="56"/>
      <c r="H33" s="56"/>
      <c r="I33" s="56"/>
    </row>
    <row r="34" spans="2:9" x14ac:dyDescent="0.2">
      <c r="B34" s="46"/>
      <c r="C34" s="46"/>
      <c r="D34" s="46"/>
    </row>
    <row r="35" spans="2:9" x14ac:dyDescent="0.2">
      <c r="B35" s="46"/>
      <c r="C35" s="46"/>
      <c r="D35" s="46"/>
    </row>
    <row r="36" spans="2:9" ht="15.75" x14ac:dyDescent="0.25">
      <c r="B36" s="46"/>
      <c r="C36" s="46"/>
      <c r="D36" s="46"/>
      <c r="E36" s="57"/>
    </row>
    <row r="37" spans="2:9" x14ac:dyDescent="0.2">
      <c r="B37" s="46"/>
      <c r="C37" s="58"/>
      <c r="D37" s="46"/>
    </row>
    <row r="38" spans="2:9" x14ac:dyDescent="0.2">
      <c r="B38" s="46"/>
      <c r="C38" s="58"/>
      <c r="D38" s="46"/>
    </row>
    <row r="39" spans="2:9" x14ac:dyDescent="0.2">
      <c r="B39" s="46"/>
      <c r="C39" s="58"/>
      <c r="D39" s="46"/>
    </row>
    <row r="40" spans="2:9" x14ac:dyDescent="0.2">
      <c r="B40" s="46"/>
      <c r="C40" s="58"/>
      <c r="D40" s="46"/>
    </row>
    <row r="41" spans="2:9" x14ac:dyDescent="0.2">
      <c r="B41" s="46"/>
      <c r="C41" s="59"/>
      <c r="D41" s="46"/>
    </row>
    <row r="42" spans="2:9" x14ac:dyDescent="0.2">
      <c r="B42" s="46"/>
      <c r="C42" s="60"/>
      <c r="D42" s="60"/>
      <c r="E42" s="61"/>
      <c r="F42" s="61"/>
      <c r="G42" s="61"/>
      <c r="H42" s="61"/>
      <c r="I42" s="61"/>
    </row>
    <row r="43" spans="2:9" x14ac:dyDescent="0.2">
      <c r="B43" s="46"/>
      <c r="C43" s="46"/>
      <c r="D43" s="46"/>
    </row>
    <row r="44" spans="2:9" x14ac:dyDescent="0.2">
      <c r="B44" s="360" t="s">
        <v>190</v>
      </c>
      <c r="C44" s="360"/>
      <c r="D44" s="360"/>
      <c r="E44" s="360"/>
      <c r="F44" s="360"/>
      <c r="G44" s="360"/>
      <c r="H44" s="360"/>
    </row>
    <row r="45" spans="2:9" x14ac:dyDescent="0.2">
      <c r="B45" s="46"/>
      <c r="C45" s="46"/>
      <c r="D45" s="46"/>
    </row>
    <row r="46" spans="2:9" ht="89.25" customHeight="1" x14ac:dyDescent="0.2">
      <c r="B46" s="46"/>
      <c r="C46" s="46"/>
      <c r="D46" s="46"/>
    </row>
    <row r="47" spans="2:9" x14ac:dyDescent="0.2">
      <c r="B47" s="46"/>
      <c r="C47" s="46"/>
      <c r="D47" s="46"/>
    </row>
    <row r="48" spans="2:9" x14ac:dyDescent="0.2">
      <c r="B48" s="46"/>
      <c r="C48" s="46"/>
      <c r="D48" s="46"/>
    </row>
    <row r="49" spans="1:9" x14ac:dyDescent="0.2">
      <c r="B49" s="46"/>
      <c r="C49" s="46"/>
      <c r="D49" s="46"/>
    </row>
    <row r="50" spans="1:9" x14ac:dyDescent="0.2">
      <c r="B50" s="46"/>
      <c r="C50" s="46"/>
      <c r="D50" s="46"/>
    </row>
    <row r="51" spans="1:9" x14ac:dyDescent="0.2">
      <c r="B51" s="46"/>
      <c r="C51" s="46"/>
      <c r="D51" s="46"/>
    </row>
    <row r="52" spans="1:9" x14ac:dyDescent="0.2">
      <c r="B52" s="46"/>
      <c r="C52" s="46"/>
      <c r="D52" s="46"/>
      <c r="F52" s="287"/>
      <c r="G52" s="287"/>
      <c r="H52" s="287"/>
    </row>
    <row r="53" spans="1:9" ht="16.5" customHeight="1" x14ac:dyDescent="0.2">
      <c r="A53" s="62" t="s">
        <v>75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">
      <c r="A54" s="64" t="s">
        <v>76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">
      <c r="A55" s="62" t="s">
        <v>77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">
      <c r="A56" s="65" t="s">
        <v>81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">
      <c r="B59" s="46"/>
      <c r="C59" s="66"/>
      <c r="D59" s="66"/>
    </row>
    <row r="60" spans="1:9" ht="15" x14ac:dyDescent="0.2">
      <c r="A60" s="67" t="s">
        <v>78</v>
      </c>
      <c r="C60" s="66"/>
      <c r="D60" s="66"/>
      <c r="I60" s="68" t="s">
        <v>179</v>
      </c>
    </row>
    <row r="61" spans="1:9" x14ac:dyDescent="0.2">
      <c r="B61" s="66"/>
      <c r="C61" s="66"/>
      <c r="D61" s="66"/>
    </row>
    <row r="62" spans="1:9" x14ac:dyDescent="0.2">
      <c r="B62" s="46"/>
      <c r="C62" s="66"/>
      <c r="D62" s="66"/>
    </row>
    <row r="63" spans="1:9" x14ac:dyDescent="0.2">
      <c r="B63" s="66"/>
      <c r="C63" s="66"/>
      <c r="D63" s="66"/>
    </row>
    <row r="64" spans="1:9" x14ac:dyDescent="0.2">
      <c r="B64" s="66"/>
      <c r="C64" s="66"/>
      <c r="D64" s="66"/>
    </row>
    <row r="65" spans="2:4" x14ac:dyDescent="0.2">
      <c r="B65" s="66"/>
      <c r="C65" s="66"/>
      <c r="D65" s="66"/>
    </row>
    <row r="66" spans="2:4" x14ac:dyDescent="0.2">
      <c r="B66" s="66"/>
      <c r="C66" s="66"/>
      <c r="D66" s="66"/>
    </row>
    <row r="67" spans="2:4" x14ac:dyDescent="0.2">
      <c r="B67" s="66"/>
      <c r="C67" s="66"/>
      <c r="D67" s="66"/>
    </row>
    <row r="68" spans="2:4" x14ac:dyDescent="0.2">
      <c r="B68" s="66"/>
      <c r="C68" s="66"/>
      <c r="D68" s="66"/>
    </row>
    <row r="69" spans="2:4" x14ac:dyDescent="0.2">
      <c r="B69" s="66"/>
      <c r="C69" s="66"/>
      <c r="D69" s="66"/>
    </row>
    <row r="70" spans="2:4" x14ac:dyDescent="0.2">
      <c r="B70" s="66"/>
      <c r="C70" s="66"/>
      <c r="D70" s="66"/>
    </row>
    <row r="71" spans="2:4" x14ac:dyDescent="0.2">
      <c r="B71" s="66"/>
      <c r="C71" s="66"/>
      <c r="D71" s="66"/>
    </row>
    <row r="72" spans="2:4" x14ac:dyDescent="0.2">
      <c r="B72" s="66"/>
      <c r="C72" s="66"/>
      <c r="D72" s="66"/>
    </row>
    <row r="73" spans="2:4" x14ac:dyDescent="0.2">
      <c r="B73" s="66"/>
      <c r="C73" s="66"/>
      <c r="D73" s="66"/>
    </row>
    <row r="74" spans="2:4" x14ac:dyDescent="0.2">
      <c r="B74" s="66"/>
      <c r="C74" s="66"/>
      <c r="D74" s="66"/>
    </row>
    <row r="75" spans="2:4" x14ac:dyDescent="0.2">
      <c r="B75" s="66"/>
      <c r="C75" s="66"/>
      <c r="D75" s="66"/>
    </row>
    <row r="76" spans="2:4" x14ac:dyDescent="0.2">
      <c r="B76" s="66"/>
      <c r="C76" s="66"/>
      <c r="D76" s="66"/>
    </row>
    <row r="77" spans="2:4" x14ac:dyDescent="0.2">
      <c r="B77" s="66"/>
      <c r="C77" s="66"/>
      <c r="D77" s="66"/>
    </row>
    <row r="78" spans="2:4" x14ac:dyDescent="0.2">
      <c r="B78" s="66"/>
      <c r="C78" s="66"/>
      <c r="D78" s="66"/>
    </row>
    <row r="79" spans="2:4" x14ac:dyDescent="0.2">
      <c r="B79" s="66"/>
      <c r="C79" s="66"/>
      <c r="D79" s="66"/>
    </row>
    <row r="80" spans="2:4" x14ac:dyDescent="0.2">
      <c r="B80" s="66"/>
      <c r="C80" s="66"/>
      <c r="D80" s="66"/>
    </row>
    <row r="81" spans="2:4" x14ac:dyDescent="0.2">
      <c r="B81" s="66"/>
      <c r="C81" s="66"/>
      <c r="D81" s="66"/>
    </row>
    <row r="82" spans="2:4" x14ac:dyDescent="0.2">
      <c r="B82" s="66"/>
      <c r="C82" s="66"/>
      <c r="D82" s="66"/>
    </row>
    <row r="83" spans="2:4" x14ac:dyDescent="0.2">
      <c r="B83" s="66"/>
      <c r="C83" s="66"/>
      <c r="D83" s="66"/>
    </row>
    <row r="84" spans="2:4" x14ac:dyDescent="0.2">
      <c r="B84" s="66"/>
      <c r="C84" s="66"/>
      <c r="D84" s="66"/>
    </row>
    <row r="85" spans="2:4" x14ac:dyDescent="0.2">
      <c r="B85" s="66"/>
      <c r="C85" s="66"/>
      <c r="D85" s="66"/>
    </row>
    <row r="86" spans="2:4" x14ac:dyDescent="0.2">
      <c r="B86" s="66"/>
      <c r="C86" s="66"/>
      <c r="D86" s="66"/>
    </row>
    <row r="87" spans="2:4" x14ac:dyDescent="0.2">
      <c r="B87" s="66"/>
      <c r="C87" s="66"/>
      <c r="D87" s="66"/>
    </row>
    <row r="88" spans="2:4" x14ac:dyDescent="0.2">
      <c r="B88" s="66"/>
      <c r="C88" s="66"/>
      <c r="D88" s="66"/>
    </row>
    <row r="89" spans="2:4" x14ac:dyDescent="0.2">
      <c r="B89" s="66"/>
      <c r="C89" s="66"/>
      <c r="D89" s="66"/>
    </row>
    <row r="90" spans="2:4" x14ac:dyDescent="0.2">
      <c r="B90" s="66"/>
      <c r="C90" s="66"/>
      <c r="D90" s="66"/>
    </row>
    <row r="91" spans="2:4" x14ac:dyDescent="0.2">
      <c r="B91" s="66"/>
      <c r="C91" s="66"/>
      <c r="D91" s="66"/>
    </row>
    <row r="92" spans="2:4" x14ac:dyDescent="0.2">
      <c r="B92" s="66"/>
      <c r="C92" s="66"/>
      <c r="D92" s="66"/>
    </row>
    <row r="93" spans="2:4" x14ac:dyDescent="0.2">
      <c r="B93" s="66"/>
      <c r="C93" s="66"/>
      <c r="D93" s="66"/>
    </row>
    <row r="94" spans="2:4" x14ac:dyDescent="0.2">
      <c r="B94" s="66"/>
      <c r="C94" s="66"/>
      <c r="D94" s="66"/>
    </row>
    <row r="95" spans="2:4" x14ac:dyDescent="0.2">
      <c r="B95" s="66"/>
      <c r="C95" s="66"/>
      <c r="D95" s="66"/>
    </row>
    <row r="96" spans="2:4" x14ac:dyDescent="0.2">
      <c r="B96" s="66"/>
      <c r="C96" s="66"/>
      <c r="D96" s="66"/>
    </row>
    <row r="97" spans="2:4" x14ac:dyDescent="0.2">
      <c r="B97" s="66"/>
      <c r="C97" s="66"/>
      <c r="D97" s="66"/>
    </row>
    <row r="98" spans="2:4" x14ac:dyDescent="0.2">
      <c r="B98" s="66"/>
      <c r="C98" s="66"/>
      <c r="D98" s="66"/>
    </row>
    <row r="99" spans="2:4" x14ac:dyDescent="0.2">
      <c r="B99" s="66"/>
      <c r="C99" s="66"/>
      <c r="D99" s="66"/>
    </row>
    <row r="100" spans="2:4" x14ac:dyDescent="0.2">
      <c r="B100" s="66"/>
      <c r="C100" s="66"/>
      <c r="D100" s="66"/>
    </row>
    <row r="101" spans="2:4" x14ac:dyDescent="0.2">
      <c r="B101" s="66"/>
      <c r="C101" s="66"/>
      <c r="D101" s="66"/>
    </row>
    <row r="102" spans="2:4" x14ac:dyDescent="0.2">
      <c r="B102" s="66"/>
      <c r="C102" s="66"/>
      <c r="D102" s="66"/>
    </row>
    <row r="103" spans="2:4" x14ac:dyDescent="0.2">
      <c r="B103" s="66"/>
      <c r="C103" s="66"/>
      <c r="D103" s="66"/>
    </row>
    <row r="104" spans="2:4" x14ac:dyDescent="0.2">
      <c r="B104" s="66"/>
      <c r="C104" s="66"/>
      <c r="D104" s="66"/>
    </row>
    <row r="105" spans="2:4" x14ac:dyDescent="0.2">
      <c r="B105" s="66"/>
      <c r="C105" s="66"/>
      <c r="D105" s="66"/>
    </row>
    <row r="106" spans="2:4" x14ac:dyDescent="0.2">
      <c r="B106" s="66"/>
      <c r="C106" s="66"/>
      <c r="D106" s="66"/>
    </row>
    <row r="107" spans="2:4" x14ac:dyDescent="0.2">
      <c r="B107" s="66"/>
      <c r="C107" s="66"/>
      <c r="D107" s="66"/>
    </row>
    <row r="108" spans="2:4" x14ac:dyDescent="0.2">
      <c r="B108" s="66"/>
      <c r="C108" s="66"/>
      <c r="D108" s="66"/>
    </row>
    <row r="109" spans="2:4" x14ac:dyDescent="0.2">
      <c r="B109" s="66"/>
      <c r="C109" s="66"/>
      <c r="D109" s="66"/>
    </row>
    <row r="110" spans="2:4" x14ac:dyDescent="0.2">
      <c r="B110" s="66"/>
      <c r="C110" s="66"/>
      <c r="D110" s="66"/>
    </row>
    <row r="111" spans="2:4" x14ac:dyDescent="0.2">
      <c r="B111" s="66"/>
      <c r="C111" s="66"/>
      <c r="D111" s="66"/>
    </row>
    <row r="112" spans="2:4" x14ac:dyDescent="0.2">
      <c r="B112" s="66"/>
      <c r="C112" s="66"/>
      <c r="D112" s="66"/>
    </row>
    <row r="113" spans="2:4" x14ac:dyDescent="0.2">
      <c r="B113" s="66"/>
      <c r="C113" s="66"/>
      <c r="D113" s="66"/>
    </row>
    <row r="114" spans="2:4" x14ac:dyDescent="0.2">
      <c r="B114" s="66"/>
      <c r="C114" s="66"/>
      <c r="D114" s="66"/>
    </row>
    <row r="115" spans="2:4" x14ac:dyDescent="0.2">
      <c r="B115" s="66"/>
      <c r="C115" s="66"/>
      <c r="D115" s="66"/>
    </row>
    <row r="116" spans="2:4" x14ac:dyDescent="0.2">
      <c r="B116" s="66"/>
      <c r="C116" s="66"/>
      <c r="D116" s="66"/>
    </row>
    <row r="117" spans="2:4" x14ac:dyDescent="0.2">
      <c r="B117" s="66"/>
      <c r="C117" s="66"/>
      <c r="D117" s="66"/>
    </row>
    <row r="118" spans="2:4" x14ac:dyDescent="0.2">
      <c r="B118" s="66"/>
      <c r="C118" s="66"/>
      <c r="D118" s="66"/>
    </row>
    <row r="119" spans="2:4" x14ac:dyDescent="0.2">
      <c r="B119" s="66"/>
      <c r="C119" s="66"/>
      <c r="D119" s="66"/>
    </row>
    <row r="120" spans="2:4" x14ac:dyDescent="0.2">
      <c r="B120" s="66"/>
      <c r="C120" s="66"/>
      <c r="D120" s="66"/>
    </row>
    <row r="121" spans="2:4" x14ac:dyDescent="0.2">
      <c r="B121" s="66"/>
      <c r="C121" s="66"/>
      <c r="D121" s="66"/>
    </row>
    <row r="122" spans="2:4" x14ac:dyDescent="0.2">
      <c r="B122" s="66"/>
      <c r="C122" s="66"/>
      <c r="D122" s="66"/>
    </row>
    <row r="123" spans="2:4" x14ac:dyDescent="0.2">
      <c r="B123" s="66"/>
      <c r="C123" s="66"/>
      <c r="D123" s="66"/>
    </row>
    <row r="124" spans="2:4" x14ac:dyDescent="0.2">
      <c r="B124" s="66"/>
      <c r="C124" s="66"/>
      <c r="D124" s="66"/>
    </row>
    <row r="125" spans="2:4" x14ac:dyDescent="0.2">
      <c r="B125" s="66"/>
      <c r="C125" s="66"/>
      <c r="D125" s="66"/>
    </row>
    <row r="126" spans="2:4" x14ac:dyDescent="0.2">
      <c r="B126" s="66"/>
      <c r="C126" s="66"/>
      <c r="D126" s="66"/>
    </row>
    <row r="127" spans="2:4" x14ac:dyDescent="0.2">
      <c r="B127" s="66"/>
      <c r="C127" s="66"/>
      <c r="D127" s="66"/>
    </row>
    <row r="128" spans="2:4" x14ac:dyDescent="0.2">
      <c r="B128" s="66"/>
      <c r="C128" s="66"/>
      <c r="D128" s="66"/>
    </row>
    <row r="129" spans="2:4" x14ac:dyDescent="0.2">
      <c r="B129" s="66"/>
      <c r="C129" s="66"/>
      <c r="D129" s="66"/>
    </row>
    <row r="130" spans="2:4" x14ac:dyDescent="0.2">
      <c r="B130" s="66"/>
      <c r="C130" s="66"/>
      <c r="D130" s="66"/>
    </row>
    <row r="131" spans="2:4" x14ac:dyDescent="0.2">
      <c r="B131" s="66"/>
      <c r="C131" s="66"/>
      <c r="D131" s="66"/>
    </row>
    <row r="132" spans="2:4" x14ac:dyDescent="0.2">
      <c r="B132" s="66"/>
      <c r="C132" s="66"/>
      <c r="D132" s="66"/>
    </row>
    <row r="133" spans="2:4" x14ac:dyDescent="0.2">
      <c r="B133" s="66"/>
      <c r="C133" s="66"/>
      <c r="D133" s="66"/>
    </row>
    <row r="134" spans="2:4" x14ac:dyDescent="0.2">
      <c r="B134" s="66"/>
      <c r="C134" s="66"/>
      <c r="D134" s="66"/>
    </row>
    <row r="135" spans="2:4" x14ac:dyDescent="0.2">
      <c r="B135" s="66"/>
      <c r="C135" s="66"/>
      <c r="D135" s="66"/>
    </row>
    <row r="136" spans="2:4" x14ac:dyDescent="0.2">
      <c r="B136" s="66"/>
      <c r="C136" s="66"/>
      <c r="D136" s="66"/>
    </row>
    <row r="137" spans="2:4" x14ac:dyDescent="0.2">
      <c r="B137" s="66"/>
      <c r="C137" s="66"/>
      <c r="D137" s="66"/>
    </row>
    <row r="138" spans="2:4" x14ac:dyDescent="0.2">
      <c r="B138" s="66"/>
      <c r="C138" s="66"/>
      <c r="D138" s="66"/>
    </row>
    <row r="139" spans="2:4" x14ac:dyDescent="0.2">
      <c r="B139" s="66"/>
      <c r="C139" s="66"/>
      <c r="D139" s="66"/>
    </row>
    <row r="140" spans="2:4" x14ac:dyDescent="0.2">
      <c r="B140" s="66"/>
      <c r="C140" s="66"/>
      <c r="D140" s="66"/>
    </row>
    <row r="141" spans="2:4" x14ac:dyDescent="0.2">
      <c r="B141" s="66"/>
      <c r="C141" s="66"/>
      <c r="D141" s="66"/>
    </row>
    <row r="142" spans="2:4" x14ac:dyDescent="0.2">
      <c r="B142" s="66"/>
      <c r="C142" s="66"/>
      <c r="D142" s="66"/>
    </row>
    <row r="143" spans="2:4" x14ac:dyDescent="0.2">
      <c r="B143" s="66"/>
      <c r="C143" s="66"/>
      <c r="D143" s="66"/>
    </row>
    <row r="144" spans="2:4" x14ac:dyDescent="0.2">
      <c r="B144" s="66"/>
      <c r="C144" s="66"/>
      <c r="D144" s="66"/>
    </row>
    <row r="145" spans="2:4" x14ac:dyDescent="0.2">
      <c r="B145" s="66"/>
      <c r="C145" s="66"/>
      <c r="D145" s="66"/>
    </row>
    <row r="146" spans="2:4" x14ac:dyDescent="0.2">
      <c r="B146" s="66"/>
      <c r="C146" s="66"/>
      <c r="D146" s="66"/>
    </row>
    <row r="147" spans="2:4" x14ac:dyDescent="0.2">
      <c r="B147" s="66"/>
      <c r="C147" s="66"/>
      <c r="D147" s="66"/>
    </row>
    <row r="148" spans="2:4" x14ac:dyDescent="0.2">
      <c r="B148" s="66"/>
      <c r="C148" s="66"/>
      <c r="D148" s="66"/>
    </row>
    <row r="149" spans="2:4" x14ac:dyDescent="0.2">
      <c r="B149" s="66"/>
      <c r="C149" s="66"/>
      <c r="D149" s="66"/>
    </row>
    <row r="150" spans="2:4" x14ac:dyDescent="0.2">
      <c r="B150" s="66"/>
      <c r="C150" s="66"/>
      <c r="D150" s="66"/>
    </row>
    <row r="151" spans="2:4" x14ac:dyDescent="0.2">
      <c r="B151" s="66"/>
      <c r="C151" s="66"/>
      <c r="D151" s="66"/>
    </row>
    <row r="152" spans="2:4" x14ac:dyDescent="0.2">
      <c r="B152" s="66"/>
      <c r="C152" s="66"/>
      <c r="D152" s="66"/>
    </row>
    <row r="153" spans="2:4" x14ac:dyDescent="0.2">
      <c r="B153" s="66"/>
      <c r="C153" s="66"/>
      <c r="D153" s="66"/>
    </row>
    <row r="154" spans="2:4" x14ac:dyDescent="0.2">
      <c r="B154" s="66"/>
      <c r="C154" s="66"/>
      <c r="D154" s="66"/>
    </row>
    <row r="155" spans="2:4" x14ac:dyDescent="0.2">
      <c r="B155" s="66"/>
      <c r="C155" s="66"/>
      <c r="D155" s="66"/>
    </row>
    <row r="156" spans="2:4" x14ac:dyDescent="0.2">
      <c r="B156" s="66"/>
      <c r="C156" s="66"/>
      <c r="D156" s="66"/>
    </row>
    <row r="157" spans="2:4" x14ac:dyDescent="0.2">
      <c r="B157" s="66"/>
      <c r="C157" s="66"/>
      <c r="D157" s="66"/>
    </row>
    <row r="158" spans="2:4" x14ac:dyDescent="0.2">
      <c r="B158" s="66"/>
      <c r="C158" s="66"/>
      <c r="D158" s="66"/>
    </row>
    <row r="159" spans="2:4" x14ac:dyDescent="0.2">
      <c r="B159" s="66"/>
      <c r="C159" s="66"/>
      <c r="D159" s="66"/>
    </row>
    <row r="160" spans="2:4" x14ac:dyDescent="0.2">
      <c r="B160" s="66"/>
      <c r="C160" s="66"/>
      <c r="D160" s="66"/>
    </row>
    <row r="161" spans="2:4" x14ac:dyDescent="0.2">
      <c r="B161" s="66"/>
      <c r="C161" s="66"/>
      <c r="D161" s="66"/>
    </row>
    <row r="162" spans="2:4" x14ac:dyDescent="0.2">
      <c r="B162" s="66"/>
      <c r="C162" s="66"/>
      <c r="D162" s="66"/>
    </row>
    <row r="163" spans="2:4" x14ac:dyDescent="0.2">
      <c r="B163" s="66"/>
      <c r="C163" s="66"/>
      <c r="D163" s="66"/>
    </row>
    <row r="164" spans="2:4" x14ac:dyDescent="0.2">
      <c r="B164" s="66"/>
      <c r="C164" s="66"/>
      <c r="D164" s="66"/>
    </row>
    <row r="165" spans="2:4" x14ac:dyDescent="0.2">
      <c r="B165" s="66"/>
      <c r="C165" s="66"/>
      <c r="D165" s="66"/>
    </row>
    <row r="166" spans="2:4" x14ac:dyDescent="0.2">
      <c r="B166" s="66"/>
      <c r="C166" s="66"/>
      <c r="D166" s="66"/>
    </row>
    <row r="167" spans="2:4" x14ac:dyDescent="0.2">
      <c r="B167" s="66"/>
      <c r="C167" s="66"/>
      <c r="D167" s="66"/>
    </row>
    <row r="168" spans="2:4" x14ac:dyDescent="0.2">
      <c r="B168" s="66"/>
      <c r="C168" s="66"/>
      <c r="D168" s="66"/>
    </row>
    <row r="169" spans="2:4" x14ac:dyDescent="0.2">
      <c r="B169" s="66"/>
      <c r="C169" s="66"/>
      <c r="D169" s="66"/>
    </row>
    <row r="170" spans="2:4" x14ac:dyDescent="0.2">
      <c r="B170" s="66"/>
      <c r="C170" s="66"/>
      <c r="D170" s="66"/>
    </row>
    <row r="171" spans="2:4" x14ac:dyDescent="0.2">
      <c r="B171" s="66"/>
      <c r="C171" s="66"/>
      <c r="D171" s="66"/>
    </row>
    <row r="172" spans="2:4" x14ac:dyDescent="0.2">
      <c r="B172" s="66"/>
      <c r="C172" s="66"/>
      <c r="D172" s="66"/>
    </row>
    <row r="173" spans="2:4" x14ac:dyDescent="0.2">
      <c r="B173" s="66"/>
      <c r="C173" s="66"/>
      <c r="D173" s="66"/>
    </row>
    <row r="174" spans="2:4" x14ac:dyDescent="0.2">
      <c r="B174" s="66"/>
      <c r="C174" s="66"/>
      <c r="D174" s="66"/>
    </row>
    <row r="175" spans="2:4" x14ac:dyDescent="0.2">
      <c r="B175" s="66"/>
      <c r="C175" s="66"/>
      <c r="D175" s="66"/>
    </row>
    <row r="176" spans="2:4" x14ac:dyDescent="0.2">
      <c r="B176" s="66"/>
      <c r="C176" s="66"/>
      <c r="D176" s="66"/>
    </row>
    <row r="177" spans="2:4" x14ac:dyDescent="0.2">
      <c r="B177" s="66"/>
      <c r="C177" s="66"/>
      <c r="D177" s="66"/>
    </row>
    <row r="178" spans="2:4" x14ac:dyDescent="0.2">
      <c r="B178" s="66"/>
      <c r="C178" s="66"/>
      <c r="D178" s="66"/>
    </row>
    <row r="179" spans="2:4" x14ac:dyDescent="0.2">
      <c r="B179" s="66"/>
      <c r="C179" s="66"/>
      <c r="D179" s="66"/>
    </row>
    <row r="180" spans="2:4" x14ac:dyDescent="0.2">
      <c r="B180" s="66"/>
      <c r="C180" s="66"/>
      <c r="D180" s="66"/>
    </row>
    <row r="181" spans="2:4" x14ac:dyDescent="0.2">
      <c r="B181" s="66"/>
      <c r="C181" s="66"/>
      <c r="D181" s="66"/>
    </row>
    <row r="182" spans="2:4" x14ac:dyDescent="0.2">
      <c r="B182" s="66"/>
      <c r="C182" s="66"/>
      <c r="D182" s="66"/>
    </row>
    <row r="183" spans="2:4" x14ac:dyDescent="0.2">
      <c r="B183" s="66"/>
      <c r="C183" s="66"/>
      <c r="D183" s="66"/>
    </row>
    <row r="184" spans="2:4" x14ac:dyDescent="0.2">
      <c r="B184" s="66"/>
      <c r="C184" s="66"/>
      <c r="D184" s="66"/>
    </row>
    <row r="185" spans="2:4" x14ac:dyDescent="0.2">
      <c r="B185" s="66"/>
      <c r="C185" s="66"/>
      <c r="D185" s="66"/>
    </row>
    <row r="186" spans="2:4" x14ac:dyDescent="0.2">
      <c r="B186" s="66"/>
      <c r="C186" s="66"/>
      <c r="D186" s="66"/>
    </row>
    <row r="187" spans="2:4" x14ac:dyDescent="0.2">
      <c r="B187" s="66"/>
      <c r="C187" s="66"/>
      <c r="D187" s="66"/>
    </row>
    <row r="188" spans="2:4" x14ac:dyDescent="0.2">
      <c r="B188" s="66"/>
      <c r="C188" s="66"/>
      <c r="D188" s="66"/>
    </row>
    <row r="189" spans="2:4" x14ac:dyDescent="0.2">
      <c r="B189" s="66"/>
      <c r="C189" s="66"/>
      <c r="D189" s="66"/>
    </row>
    <row r="190" spans="2:4" x14ac:dyDescent="0.2">
      <c r="B190" s="66"/>
      <c r="C190" s="66"/>
      <c r="D190" s="66"/>
    </row>
    <row r="191" spans="2:4" x14ac:dyDescent="0.2">
      <c r="B191" s="66"/>
      <c r="C191" s="66"/>
      <c r="D191" s="66"/>
    </row>
    <row r="192" spans="2:4" x14ac:dyDescent="0.2">
      <c r="B192" s="66"/>
      <c r="C192" s="66"/>
      <c r="D192" s="66"/>
    </row>
    <row r="193" spans="2:4" x14ac:dyDescent="0.2">
      <c r="B193" s="66"/>
      <c r="C193" s="66"/>
      <c r="D193" s="66"/>
    </row>
    <row r="194" spans="2:4" x14ac:dyDescent="0.2">
      <c r="B194" s="66"/>
      <c r="C194" s="66"/>
      <c r="D194" s="66"/>
    </row>
    <row r="195" spans="2:4" x14ac:dyDescent="0.2">
      <c r="B195" s="66"/>
      <c r="C195" s="66"/>
      <c r="D195" s="66"/>
    </row>
    <row r="196" spans="2:4" x14ac:dyDescent="0.2">
      <c r="B196" s="66"/>
      <c r="C196" s="66"/>
      <c r="D196" s="66"/>
    </row>
    <row r="197" spans="2:4" x14ac:dyDescent="0.2">
      <c r="B197" s="66"/>
      <c r="C197" s="66"/>
      <c r="D197" s="66"/>
    </row>
    <row r="198" spans="2:4" x14ac:dyDescent="0.2">
      <c r="B198" s="66"/>
      <c r="C198" s="66"/>
      <c r="D198" s="66"/>
    </row>
    <row r="199" spans="2:4" x14ac:dyDescent="0.2">
      <c r="B199" s="66"/>
      <c r="C199" s="66"/>
      <c r="D199" s="66"/>
    </row>
    <row r="200" spans="2:4" x14ac:dyDescent="0.2">
      <c r="B200" s="66"/>
      <c r="C200" s="66"/>
      <c r="D200" s="66"/>
    </row>
    <row r="201" spans="2:4" x14ac:dyDescent="0.2">
      <c r="B201" s="66"/>
      <c r="C201" s="66"/>
      <c r="D201" s="66"/>
    </row>
    <row r="202" spans="2:4" x14ac:dyDescent="0.2">
      <c r="B202" s="66"/>
      <c r="C202" s="66"/>
      <c r="D202" s="66"/>
    </row>
    <row r="203" spans="2:4" x14ac:dyDescent="0.2">
      <c r="B203" s="66"/>
      <c r="C203" s="66"/>
      <c r="D203" s="66"/>
    </row>
    <row r="204" spans="2:4" x14ac:dyDescent="0.2">
      <c r="B204" s="66"/>
      <c r="C204" s="66"/>
      <c r="D204" s="66"/>
    </row>
    <row r="205" spans="2:4" x14ac:dyDescent="0.2">
      <c r="B205" s="66"/>
      <c r="C205" s="66"/>
      <c r="D205" s="66"/>
    </row>
    <row r="206" spans="2:4" x14ac:dyDescent="0.2">
      <c r="B206" s="66"/>
      <c r="C206" s="66"/>
      <c r="D206" s="66"/>
    </row>
    <row r="207" spans="2:4" x14ac:dyDescent="0.2">
      <c r="B207" s="66"/>
      <c r="C207" s="66"/>
      <c r="D207" s="66"/>
    </row>
    <row r="208" spans="2:4" x14ac:dyDescent="0.2">
      <c r="B208" s="66"/>
      <c r="C208" s="66"/>
      <c r="D208" s="66"/>
    </row>
    <row r="209" spans="2:4" x14ac:dyDescent="0.2">
      <c r="B209" s="66"/>
      <c r="C209" s="66"/>
      <c r="D209" s="66"/>
    </row>
    <row r="210" spans="2:4" x14ac:dyDescent="0.2">
      <c r="B210" s="66"/>
      <c r="C210" s="66"/>
      <c r="D210" s="66"/>
    </row>
    <row r="211" spans="2:4" x14ac:dyDescent="0.2">
      <c r="B211" s="66"/>
      <c r="C211" s="66"/>
      <c r="D211" s="66"/>
    </row>
    <row r="212" spans="2:4" x14ac:dyDescent="0.2">
      <c r="B212" s="66"/>
      <c r="C212" s="66"/>
      <c r="D212" s="66"/>
    </row>
    <row r="213" spans="2:4" x14ac:dyDescent="0.2">
      <c r="B213" s="66"/>
      <c r="C213" s="66"/>
      <c r="D213" s="66"/>
    </row>
    <row r="214" spans="2:4" x14ac:dyDescent="0.2">
      <c r="B214" s="66"/>
      <c r="C214" s="66"/>
      <c r="D214" s="66"/>
    </row>
    <row r="215" spans="2:4" x14ac:dyDescent="0.2">
      <c r="B215" s="66"/>
      <c r="C215" s="66"/>
      <c r="D215" s="66"/>
    </row>
    <row r="216" spans="2:4" x14ac:dyDescent="0.2">
      <c r="B216" s="66"/>
      <c r="C216" s="66"/>
      <c r="D216" s="66"/>
    </row>
    <row r="217" spans="2:4" x14ac:dyDescent="0.2">
      <c r="B217" s="66"/>
      <c r="C217" s="66"/>
      <c r="D217" s="66"/>
    </row>
    <row r="218" spans="2:4" x14ac:dyDescent="0.2">
      <c r="B218" s="66"/>
      <c r="C218" s="66"/>
      <c r="D218" s="66"/>
    </row>
    <row r="219" spans="2:4" x14ac:dyDescent="0.2">
      <c r="B219" s="66"/>
      <c r="C219" s="66"/>
      <c r="D219" s="66"/>
    </row>
    <row r="220" spans="2:4" x14ac:dyDescent="0.2">
      <c r="B220" s="66"/>
      <c r="C220" s="66"/>
      <c r="D220" s="66"/>
    </row>
    <row r="221" spans="2:4" x14ac:dyDescent="0.2">
      <c r="B221" s="66"/>
      <c r="C221" s="66"/>
      <c r="D221" s="66"/>
    </row>
    <row r="222" spans="2:4" x14ac:dyDescent="0.2">
      <c r="B222" s="66"/>
      <c r="C222" s="66"/>
      <c r="D222" s="66"/>
    </row>
    <row r="223" spans="2:4" x14ac:dyDescent="0.2">
      <c r="B223" s="66"/>
      <c r="C223" s="66"/>
      <c r="D223" s="66"/>
    </row>
    <row r="224" spans="2:4" x14ac:dyDescent="0.2">
      <c r="B224" s="66"/>
      <c r="C224" s="66"/>
      <c r="D224" s="66"/>
    </row>
    <row r="225" spans="2:4" x14ac:dyDescent="0.2">
      <c r="B225" s="66"/>
      <c r="C225" s="66"/>
      <c r="D225" s="66"/>
    </row>
    <row r="226" spans="2:4" x14ac:dyDescent="0.2">
      <c r="B226" s="66"/>
      <c r="C226" s="66"/>
      <c r="D226" s="66"/>
    </row>
    <row r="227" spans="2:4" x14ac:dyDescent="0.2">
      <c r="B227" s="66"/>
      <c r="C227" s="66"/>
      <c r="D227" s="66"/>
    </row>
    <row r="228" spans="2:4" x14ac:dyDescent="0.2">
      <c r="B228" s="66"/>
      <c r="C228" s="66"/>
      <c r="D228" s="66"/>
    </row>
    <row r="229" spans="2:4" x14ac:dyDescent="0.2">
      <c r="B229" s="66"/>
      <c r="C229" s="66"/>
      <c r="D229" s="66"/>
    </row>
    <row r="230" spans="2:4" x14ac:dyDescent="0.2">
      <c r="B230" s="66"/>
      <c r="C230" s="66"/>
      <c r="D230" s="66"/>
    </row>
    <row r="231" spans="2:4" x14ac:dyDescent="0.2">
      <c r="B231" s="66"/>
      <c r="C231" s="66"/>
      <c r="D231" s="66"/>
    </row>
    <row r="232" spans="2:4" x14ac:dyDescent="0.2">
      <c r="B232" s="66"/>
      <c r="C232" s="66"/>
      <c r="D232" s="66"/>
    </row>
    <row r="233" spans="2:4" x14ac:dyDescent="0.2">
      <c r="B233" s="66"/>
      <c r="C233" s="66"/>
      <c r="D233" s="66"/>
    </row>
    <row r="234" spans="2:4" x14ac:dyDescent="0.2">
      <c r="B234" s="66"/>
      <c r="C234" s="66"/>
      <c r="D234" s="66"/>
    </row>
    <row r="235" spans="2:4" x14ac:dyDescent="0.2">
      <c r="B235" s="66"/>
      <c r="C235" s="66"/>
      <c r="D235" s="66"/>
    </row>
    <row r="236" spans="2:4" x14ac:dyDescent="0.2">
      <c r="B236" s="66"/>
      <c r="C236" s="66"/>
      <c r="D236" s="66"/>
    </row>
    <row r="237" spans="2:4" x14ac:dyDescent="0.2">
      <c r="B237" s="66"/>
      <c r="C237" s="66"/>
      <c r="D237" s="66"/>
    </row>
    <row r="238" spans="2:4" x14ac:dyDescent="0.2">
      <c r="B238" s="66"/>
      <c r="C238" s="66"/>
      <c r="D238" s="66"/>
    </row>
    <row r="239" spans="2:4" x14ac:dyDescent="0.2">
      <c r="B239" s="66"/>
      <c r="C239" s="66"/>
      <c r="D239" s="66"/>
    </row>
    <row r="240" spans="2:4" x14ac:dyDescent="0.2">
      <c r="B240" s="66"/>
      <c r="C240" s="66"/>
      <c r="D240" s="66"/>
    </row>
    <row r="241" spans="2:4" x14ac:dyDescent="0.2">
      <c r="B241" s="66"/>
      <c r="C241" s="66"/>
      <c r="D241" s="66"/>
    </row>
    <row r="242" spans="2:4" x14ac:dyDescent="0.2">
      <c r="B242" s="66"/>
      <c r="C242" s="66"/>
      <c r="D242" s="66"/>
    </row>
    <row r="243" spans="2:4" x14ac:dyDescent="0.2">
      <c r="B243" s="66"/>
      <c r="C243" s="66"/>
      <c r="D243" s="66"/>
    </row>
    <row r="244" spans="2:4" x14ac:dyDescent="0.2">
      <c r="B244" s="66"/>
      <c r="C244" s="66"/>
      <c r="D244" s="66"/>
    </row>
    <row r="245" spans="2:4" x14ac:dyDescent="0.2">
      <c r="B245" s="66"/>
      <c r="C245" s="66"/>
      <c r="D245" s="66"/>
    </row>
    <row r="246" spans="2:4" x14ac:dyDescent="0.2">
      <c r="B246" s="66"/>
      <c r="C246" s="66"/>
      <c r="D246" s="66"/>
    </row>
    <row r="247" spans="2:4" x14ac:dyDescent="0.2">
      <c r="B247" s="66"/>
      <c r="C247" s="66"/>
      <c r="D247" s="66"/>
    </row>
    <row r="248" spans="2:4" x14ac:dyDescent="0.2">
      <c r="B248" s="66"/>
      <c r="C248" s="66"/>
      <c r="D248" s="66"/>
    </row>
    <row r="249" spans="2:4" x14ac:dyDescent="0.2">
      <c r="B249" s="66"/>
      <c r="C249" s="66"/>
      <c r="D249" s="66"/>
    </row>
    <row r="250" spans="2:4" x14ac:dyDescent="0.2">
      <c r="B250" s="66"/>
      <c r="C250" s="66"/>
      <c r="D250" s="66"/>
    </row>
    <row r="251" spans="2:4" x14ac:dyDescent="0.2">
      <c r="B251" s="66"/>
      <c r="C251" s="66"/>
      <c r="D251" s="66"/>
    </row>
    <row r="252" spans="2:4" x14ac:dyDescent="0.2">
      <c r="B252" s="66"/>
      <c r="C252" s="66"/>
      <c r="D252" s="66"/>
    </row>
    <row r="253" spans="2:4" x14ac:dyDescent="0.2">
      <c r="B253" s="66"/>
      <c r="C253" s="66"/>
      <c r="D253" s="66"/>
    </row>
    <row r="254" spans="2:4" x14ac:dyDescent="0.2">
      <c r="B254" s="66"/>
      <c r="C254" s="66"/>
      <c r="D254" s="66"/>
    </row>
    <row r="255" spans="2:4" x14ac:dyDescent="0.2">
      <c r="B255" s="66"/>
      <c r="C255" s="66"/>
      <c r="D255" s="66"/>
    </row>
    <row r="256" spans="2:4" x14ac:dyDescent="0.2">
      <c r="B256" s="66"/>
      <c r="C256" s="66"/>
      <c r="D256" s="66"/>
    </row>
    <row r="257" spans="2:4" x14ac:dyDescent="0.2">
      <c r="B257" s="66"/>
      <c r="C257" s="66"/>
      <c r="D257" s="66"/>
    </row>
    <row r="258" spans="2:4" x14ac:dyDescent="0.2">
      <c r="B258" s="66"/>
      <c r="C258" s="66"/>
      <c r="D258" s="66"/>
    </row>
    <row r="259" spans="2:4" x14ac:dyDescent="0.2">
      <c r="B259" s="66"/>
      <c r="C259" s="66"/>
      <c r="D259" s="66"/>
    </row>
    <row r="260" spans="2:4" x14ac:dyDescent="0.2">
      <c r="B260" s="66"/>
      <c r="C260" s="66"/>
      <c r="D260" s="66"/>
    </row>
    <row r="261" spans="2:4" x14ac:dyDescent="0.2">
      <c r="B261" s="66"/>
      <c r="C261" s="66"/>
      <c r="D261" s="66"/>
    </row>
    <row r="262" spans="2:4" x14ac:dyDescent="0.2">
      <c r="B262" s="66"/>
      <c r="C262" s="66"/>
      <c r="D262" s="66"/>
    </row>
    <row r="263" spans="2:4" x14ac:dyDescent="0.2">
      <c r="B263" s="66"/>
      <c r="C263" s="66"/>
      <c r="D263" s="66"/>
    </row>
    <row r="264" spans="2:4" x14ac:dyDescent="0.2">
      <c r="B264" s="66"/>
      <c r="C264" s="66"/>
      <c r="D264" s="66"/>
    </row>
    <row r="265" spans="2:4" x14ac:dyDescent="0.2">
      <c r="B265" s="66"/>
      <c r="C265" s="66"/>
      <c r="D265" s="66"/>
    </row>
    <row r="266" spans="2:4" x14ac:dyDescent="0.2">
      <c r="B266" s="66"/>
      <c r="C266" s="66"/>
      <c r="D266" s="66"/>
    </row>
    <row r="267" spans="2:4" x14ac:dyDescent="0.2">
      <c r="B267" s="66"/>
      <c r="C267" s="66"/>
      <c r="D267" s="66"/>
    </row>
    <row r="268" spans="2:4" x14ac:dyDescent="0.2">
      <c r="B268" s="66"/>
      <c r="C268" s="66"/>
      <c r="D268" s="66"/>
    </row>
    <row r="269" spans="2:4" x14ac:dyDescent="0.2">
      <c r="B269" s="66"/>
      <c r="C269" s="66"/>
      <c r="D269" s="66"/>
    </row>
    <row r="270" spans="2:4" x14ac:dyDescent="0.2">
      <c r="B270" s="66"/>
      <c r="C270" s="66"/>
      <c r="D270" s="66"/>
    </row>
    <row r="271" spans="2:4" x14ac:dyDescent="0.2">
      <c r="B271" s="66"/>
      <c r="C271" s="66"/>
      <c r="D271" s="66"/>
    </row>
    <row r="272" spans="2:4" x14ac:dyDescent="0.2">
      <c r="B272" s="66"/>
      <c r="C272" s="66"/>
      <c r="D272" s="66"/>
    </row>
    <row r="273" spans="2:4" x14ac:dyDescent="0.2">
      <c r="B273" s="66"/>
      <c r="C273" s="66"/>
      <c r="D273" s="66"/>
    </row>
    <row r="274" spans="2:4" x14ac:dyDescent="0.2">
      <c r="B274" s="66"/>
      <c r="C274" s="66"/>
      <c r="D274" s="66"/>
    </row>
    <row r="275" spans="2:4" x14ac:dyDescent="0.2">
      <c r="B275" s="66"/>
      <c r="C275" s="66"/>
      <c r="D275" s="66"/>
    </row>
    <row r="276" spans="2:4" x14ac:dyDescent="0.2">
      <c r="B276" s="66"/>
      <c r="C276" s="66"/>
      <c r="D276" s="66"/>
    </row>
    <row r="277" spans="2:4" x14ac:dyDescent="0.2">
      <c r="B277" s="66"/>
      <c r="C277" s="66"/>
      <c r="D277" s="66"/>
    </row>
    <row r="278" spans="2:4" x14ac:dyDescent="0.2">
      <c r="B278" s="66"/>
      <c r="C278" s="66"/>
      <c r="D278" s="66"/>
    </row>
    <row r="279" spans="2:4" x14ac:dyDescent="0.2">
      <c r="B279" s="66"/>
      <c r="C279" s="66"/>
      <c r="D279" s="66"/>
    </row>
    <row r="280" spans="2:4" x14ac:dyDescent="0.2">
      <c r="B280" s="66"/>
      <c r="C280" s="66"/>
      <c r="D280" s="66"/>
    </row>
    <row r="281" spans="2:4" x14ac:dyDescent="0.2">
      <c r="B281" s="66"/>
      <c r="C281" s="66"/>
      <c r="D281" s="66"/>
    </row>
    <row r="282" spans="2:4" x14ac:dyDescent="0.2">
      <c r="B282" s="66"/>
      <c r="C282" s="66"/>
      <c r="D282" s="66"/>
    </row>
    <row r="283" spans="2:4" x14ac:dyDescent="0.2">
      <c r="B283" s="66"/>
      <c r="C283" s="66"/>
      <c r="D283" s="66"/>
    </row>
    <row r="284" spans="2:4" x14ac:dyDescent="0.2">
      <c r="B284" s="66"/>
      <c r="C284" s="66"/>
      <c r="D284" s="66"/>
    </row>
    <row r="285" spans="2:4" x14ac:dyDescent="0.2">
      <c r="B285" s="66"/>
      <c r="C285" s="66"/>
      <c r="D285" s="66"/>
    </row>
    <row r="286" spans="2:4" x14ac:dyDescent="0.2">
      <c r="B286" s="66"/>
      <c r="C286" s="66"/>
      <c r="D286" s="66"/>
    </row>
    <row r="287" spans="2:4" x14ac:dyDescent="0.2">
      <c r="B287" s="66"/>
      <c r="C287" s="66"/>
      <c r="D287" s="66"/>
    </row>
    <row r="288" spans="2:4" x14ac:dyDescent="0.2">
      <c r="B288" s="66"/>
      <c r="C288" s="66"/>
      <c r="D288" s="66"/>
    </row>
    <row r="289" spans="2:4" x14ac:dyDescent="0.2">
      <c r="B289" s="66"/>
      <c r="C289" s="66"/>
      <c r="D289" s="66"/>
    </row>
    <row r="290" spans="2:4" x14ac:dyDescent="0.2">
      <c r="B290" s="66"/>
      <c r="C290" s="66"/>
      <c r="D290" s="66"/>
    </row>
    <row r="291" spans="2:4" x14ac:dyDescent="0.2">
      <c r="B291" s="66"/>
      <c r="C291" s="66"/>
      <c r="D291" s="66"/>
    </row>
    <row r="292" spans="2:4" x14ac:dyDescent="0.2">
      <c r="B292" s="66"/>
      <c r="C292" s="66"/>
      <c r="D292" s="66"/>
    </row>
    <row r="293" spans="2:4" x14ac:dyDescent="0.2">
      <c r="B293" s="66"/>
      <c r="C293" s="66"/>
      <c r="D293" s="66"/>
    </row>
    <row r="294" spans="2:4" x14ac:dyDescent="0.2">
      <c r="B294" s="66"/>
      <c r="C294" s="66"/>
      <c r="D294" s="66"/>
    </row>
    <row r="295" spans="2:4" x14ac:dyDescent="0.2">
      <c r="B295" s="66"/>
      <c r="C295" s="66"/>
      <c r="D295" s="66"/>
    </row>
    <row r="296" spans="2:4" x14ac:dyDescent="0.2">
      <c r="B296" s="66"/>
      <c r="C296" s="66"/>
      <c r="D296" s="66"/>
    </row>
    <row r="297" spans="2:4" x14ac:dyDescent="0.2">
      <c r="B297" s="66"/>
      <c r="C297" s="66"/>
      <c r="D297" s="66"/>
    </row>
    <row r="298" spans="2:4" x14ac:dyDescent="0.2">
      <c r="B298" s="66"/>
      <c r="C298" s="66"/>
      <c r="D298" s="66"/>
    </row>
    <row r="299" spans="2:4" x14ac:dyDescent="0.2">
      <c r="B299" s="66"/>
      <c r="C299" s="66"/>
      <c r="D299" s="66"/>
    </row>
    <row r="300" spans="2:4" x14ac:dyDescent="0.2">
      <c r="B300" s="66"/>
      <c r="C300" s="66"/>
      <c r="D300" s="66"/>
    </row>
    <row r="301" spans="2:4" x14ac:dyDescent="0.2">
      <c r="B301" s="66"/>
      <c r="C301" s="66"/>
      <c r="D301" s="66"/>
    </row>
    <row r="302" spans="2:4" x14ac:dyDescent="0.2">
      <c r="B302" s="66"/>
      <c r="C302" s="66"/>
      <c r="D302" s="66"/>
    </row>
    <row r="303" spans="2:4" x14ac:dyDescent="0.2">
      <c r="B303" s="66"/>
      <c r="C303" s="66"/>
      <c r="D303" s="66"/>
    </row>
    <row r="304" spans="2:4" x14ac:dyDescent="0.2">
      <c r="B304" s="66"/>
      <c r="C304" s="66"/>
      <c r="D304" s="66"/>
    </row>
    <row r="305" spans="2:4" x14ac:dyDescent="0.2">
      <c r="B305" s="66"/>
      <c r="C305" s="66"/>
      <c r="D305" s="66"/>
    </row>
    <row r="306" spans="2:4" x14ac:dyDescent="0.2">
      <c r="B306" s="66"/>
      <c r="C306" s="66"/>
      <c r="D306" s="66"/>
    </row>
    <row r="307" spans="2:4" x14ac:dyDescent="0.2">
      <c r="B307" s="66"/>
      <c r="C307" s="66"/>
      <c r="D307" s="66"/>
    </row>
    <row r="308" spans="2:4" x14ac:dyDescent="0.2">
      <c r="B308" s="66"/>
      <c r="C308" s="66"/>
      <c r="D308" s="66"/>
    </row>
    <row r="309" spans="2:4" x14ac:dyDescent="0.2">
      <c r="B309" s="66"/>
      <c r="C309" s="66"/>
      <c r="D309" s="66"/>
    </row>
    <row r="310" spans="2:4" x14ac:dyDescent="0.2">
      <c r="B310" s="66"/>
      <c r="C310" s="66"/>
      <c r="D310" s="66"/>
    </row>
    <row r="311" spans="2:4" x14ac:dyDescent="0.2">
      <c r="B311" s="66"/>
      <c r="C311" s="66"/>
      <c r="D311" s="66"/>
    </row>
    <row r="312" spans="2:4" x14ac:dyDescent="0.2">
      <c r="B312" s="66"/>
      <c r="C312" s="66"/>
      <c r="D312" s="66"/>
    </row>
    <row r="313" spans="2:4" x14ac:dyDescent="0.2">
      <c r="B313" s="66"/>
      <c r="C313" s="66"/>
      <c r="D313" s="66"/>
    </row>
    <row r="314" spans="2:4" x14ac:dyDescent="0.2">
      <c r="B314" s="66"/>
      <c r="C314" s="66"/>
      <c r="D314" s="66"/>
    </row>
    <row r="315" spans="2:4" x14ac:dyDescent="0.2">
      <c r="B315" s="66"/>
      <c r="C315" s="66"/>
      <c r="D315" s="66"/>
    </row>
    <row r="316" spans="2:4" x14ac:dyDescent="0.2">
      <c r="B316" s="66"/>
      <c r="C316" s="66"/>
      <c r="D316" s="66"/>
    </row>
    <row r="317" spans="2:4" x14ac:dyDescent="0.2">
      <c r="B317" s="66"/>
      <c r="C317" s="66"/>
      <c r="D317" s="66"/>
    </row>
    <row r="318" spans="2:4" x14ac:dyDescent="0.2">
      <c r="B318" s="66"/>
      <c r="C318" s="66"/>
      <c r="D318" s="66"/>
    </row>
    <row r="319" spans="2:4" x14ac:dyDescent="0.2">
      <c r="B319" s="66"/>
      <c r="C319" s="66"/>
      <c r="D319" s="66"/>
    </row>
    <row r="320" spans="2:4" x14ac:dyDescent="0.2">
      <c r="B320" s="66"/>
      <c r="C320" s="66"/>
      <c r="D320" s="66"/>
    </row>
    <row r="321" spans="2:4" x14ac:dyDescent="0.2">
      <c r="B321" s="66"/>
      <c r="C321" s="66"/>
      <c r="D321" s="66"/>
    </row>
    <row r="322" spans="2:4" x14ac:dyDescent="0.2">
      <c r="B322" s="66"/>
      <c r="C322" s="66"/>
      <c r="D322" s="66"/>
    </row>
    <row r="323" spans="2:4" x14ac:dyDescent="0.2">
      <c r="B323" s="66"/>
      <c r="C323" s="66"/>
      <c r="D323" s="66"/>
    </row>
    <row r="324" spans="2:4" x14ac:dyDescent="0.2">
      <c r="B324" s="66"/>
      <c r="C324" s="66"/>
      <c r="D324" s="66"/>
    </row>
    <row r="325" spans="2:4" x14ac:dyDescent="0.2">
      <c r="B325" s="66"/>
      <c r="C325" s="66"/>
      <c r="D325" s="66"/>
    </row>
    <row r="326" spans="2:4" x14ac:dyDescent="0.2">
      <c r="B326" s="66"/>
      <c r="C326" s="66"/>
      <c r="D326" s="66"/>
    </row>
    <row r="327" spans="2:4" x14ac:dyDescent="0.2">
      <c r="B327" s="66"/>
      <c r="C327" s="66"/>
      <c r="D327" s="66"/>
    </row>
    <row r="328" spans="2:4" x14ac:dyDescent="0.2">
      <c r="B328" s="66"/>
      <c r="C328" s="66"/>
      <c r="D328" s="66"/>
    </row>
    <row r="329" spans="2:4" x14ac:dyDescent="0.2">
      <c r="B329" s="66"/>
      <c r="C329" s="66"/>
      <c r="D329" s="66"/>
    </row>
    <row r="330" spans="2:4" x14ac:dyDescent="0.2">
      <c r="B330" s="66"/>
      <c r="C330" s="66"/>
      <c r="D330" s="66"/>
    </row>
    <row r="331" spans="2:4" x14ac:dyDescent="0.2">
      <c r="B331" s="66"/>
      <c r="C331" s="66"/>
      <c r="D331" s="66"/>
    </row>
    <row r="332" spans="2:4" x14ac:dyDescent="0.2">
      <c r="B332" s="66"/>
      <c r="C332" s="66"/>
      <c r="D332" s="66"/>
    </row>
    <row r="333" spans="2:4" x14ac:dyDescent="0.2">
      <c r="B333" s="66"/>
      <c r="C333" s="66"/>
      <c r="D333" s="66"/>
    </row>
    <row r="334" spans="2:4" x14ac:dyDescent="0.2">
      <c r="B334" s="66"/>
      <c r="C334" s="66"/>
      <c r="D334" s="66"/>
    </row>
    <row r="335" spans="2:4" x14ac:dyDescent="0.2">
      <c r="B335" s="66"/>
      <c r="C335" s="66"/>
      <c r="D335" s="66"/>
    </row>
    <row r="336" spans="2:4" x14ac:dyDescent="0.2">
      <c r="B336" s="66"/>
      <c r="C336" s="66"/>
      <c r="D336" s="66"/>
    </row>
    <row r="337" spans="2:4" x14ac:dyDescent="0.2">
      <c r="B337" s="66"/>
      <c r="C337" s="66"/>
      <c r="D337" s="66"/>
    </row>
    <row r="338" spans="2:4" x14ac:dyDescent="0.2">
      <c r="B338" s="66"/>
      <c r="C338" s="66"/>
      <c r="D338" s="66"/>
    </row>
    <row r="339" spans="2:4" x14ac:dyDescent="0.2">
      <c r="B339" s="66"/>
      <c r="C339" s="66"/>
      <c r="D339" s="66"/>
    </row>
    <row r="340" spans="2:4" x14ac:dyDescent="0.2">
      <c r="B340" s="66"/>
      <c r="C340" s="66"/>
      <c r="D340" s="66"/>
    </row>
    <row r="341" spans="2:4" x14ac:dyDescent="0.2">
      <c r="B341" s="66"/>
      <c r="C341" s="66"/>
      <c r="D341" s="66"/>
    </row>
    <row r="342" spans="2:4" x14ac:dyDescent="0.2">
      <c r="B342" s="66"/>
      <c r="C342" s="66"/>
      <c r="D342" s="66"/>
    </row>
    <row r="343" spans="2:4" x14ac:dyDescent="0.2">
      <c r="B343" s="66"/>
      <c r="C343" s="66"/>
      <c r="D343" s="66"/>
    </row>
    <row r="344" spans="2:4" x14ac:dyDescent="0.2">
      <c r="B344" s="66"/>
      <c r="C344" s="66"/>
      <c r="D344" s="66"/>
    </row>
    <row r="345" spans="2:4" x14ac:dyDescent="0.2">
      <c r="B345" s="66"/>
      <c r="C345" s="66"/>
      <c r="D345" s="66"/>
    </row>
    <row r="346" spans="2:4" x14ac:dyDescent="0.2">
      <c r="B346" s="66"/>
      <c r="C346" s="66"/>
      <c r="D346" s="66"/>
    </row>
    <row r="347" spans="2:4" x14ac:dyDescent="0.2">
      <c r="B347" s="66"/>
      <c r="C347" s="66"/>
      <c r="D347" s="66"/>
    </row>
    <row r="348" spans="2:4" x14ac:dyDescent="0.2">
      <c r="B348" s="66"/>
      <c r="C348" s="66"/>
      <c r="D348" s="66"/>
    </row>
    <row r="349" spans="2:4" x14ac:dyDescent="0.2">
      <c r="B349" s="66"/>
      <c r="C349" s="66"/>
      <c r="D349" s="66"/>
    </row>
    <row r="350" spans="2:4" x14ac:dyDescent="0.2">
      <c r="B350" s="66"/>
      <c r="C350" s="66"/>
      <c r="D350" s="66"/>
    </row>
    <row r="351" spans="2:4" x14ac:dyDescent="0.2">
      <c r="B351" s="66"/>
      <c r="C351" s="66"/>
      <c r="D351" s="66"/>
    </row>
    <row r="352" spans="2:4" x14ac:dyDescent="0.2">
      <c r="B352" s="66"/>
      <c r="C352" s="66"/>
      <c r="D352" s="66"/>
    </row>
    <row r="353" spans="2:4" x14ac:dyDescent="0.2">
      <c r="B353" s="66"/>
      <c r="C353" s="66"/>
      <c r="D353" s="66"/>
    </row>
    <row r="354" spans="2:4" x14ac:dyDescent="0.2">
      <c r="B354" s="66"/>
      <c r="C354" s="66"/>
      <c r="D354" s="66"/>
    </row>
    <row r="355" spans="2:4" x14ac:dyDescent="0.2">
      <c r="B355" s="66"/>
      <c r="C355" s="66"/>
      <c r="D355" s="66"/>
    </row>
    <row r="356" spans="2:4" x14ac:dyDescent="0.2">
      <c r="B356" s="66"/>
      <c r="C356" s="66"/>
      <c r="D356" s="66"/>
    </row>
    <row r="357" spans="2:4" x14ac:dyDescent="0.2">
      <c r="B357" s="66"/>
      <c r="C357" s="66"/>
      <c r="D357" s="66"/>
    </row>
    <row r="358" spans="2:4" x14ac:dyDescent="0.2">
      <c r="B358" s="66"/>
      <c r="C358" s="66"/>
      <c r="D358" s="66"/>
    </row>
    <row r="359" spans="2:4" x14ac:dyDescent="0.2">
      <c r="B359" s="66"/>
      <c r="C359" s="66"/>
      <c r="D359" s="66"/>
    </row>
    <row r="360" spans="2:4" x14ac:dyDescent="0.2">
      <c r="B360" s="66"/>
      <c r="C360" s="66"/>
      <c r="D360" s="66"/>
    </row>
    <row r="361" spans="2:4" x14ac:dyDescent="0.2">
      <c r="B361" s="66"/>
      <c r="C361" s="66"/>
      <c r="D361" s="66"/>
    </row>
    <row r="362" spans="2:4" x14ac:dyDescent="0.2">
      <c r="B362" s="66"/>
      <c r="C362" s="66"/>
      <c r="D362" s="66"/>
    </row>
    <row r="363" spans="2:4" x14ac:dyDescent="0.2">
      <c r="B363" s="66"/>
      <c r="C363" s="66"/>
      <c r="D363" s="66"/>
    </row>
    <row r="364" spans="2:4" x14ac:dyDescent="0.2">
      <c r="B364" s="66"/>
      <c r="C364" s="66"/>
      <c r="D364" s="66"/>
    </row>
    <row r="365" spans="2:4" x14ac:dyDescent="0.2">
      <c r="B365" s="66"/>
      <c r="C365" s="66"/>
      <c r="D365" s="66"/>
    </row>
    <row r="366" spans="2:4" x14ac:dyDescent="0.2">
      <c r="B366" s="66"/>
      <c r="C366" s="66"/>
      <c r="D366" s="66"/>
    </row>
    <row r="367" spans="2:4" x14ac:dyDescent="0.2">
      <c r="B367" s="66"/>
      <c r="C367" s="66"/>
      <c r="D367" s="66"/>
    </row>
    <row r="368" spans="2:4" x14ac:dyDescent="0.2">
      <c r="B368" s="66"/>
      <c r="C368" s="66"/>
      <c r="D368" s="66"/>
    </row>
    <row r="369" spans="2:4" x14ac:dyDescent="0.2">
      <c r="B369" s="66"/>
      <c r="C369" s="66"/>
      <c r="D369" s="66"/>
    </row>
    <row r="370" spans="2:4" x14ac:dyDescent="0.2">
      <c r="B370" s="66"/>
      <c r="C370" s="66"/>
      <c r="D370" s="66"/>
    </row>
    <row r="371" spans="2:4" x14ac:dyDescent="0.2">
      <c r="B371" s="66"/>
      <c r="C371" s="66"/>
      <c r="D371" s="66"/>
    </row>
    <row r="372" spans="2:4" x14ac:dyDescent="0.2">
      <c r="B372" s="66"/>
      <c r="C372" s="66"/>
      <c r="D372" s="66"/>
    </row>
    <row r="373" spans="2:4" x14ac:dyDescent="0.2">
      <c r="B373" s="66"/>
      <c r="C373" s="66"/>
      <c r="D373" s="66"/>
    </row>
    <row r="374" spans="2:4" x14ac:dyDescent="0.2">
      <c r="B374" s="66"/>
      <c r="C374" s="66"/>
      <c r="D374" s="66"/>
    </row>
    <row r="375" spans="2:4" x14ac:dyDescent="0.2">
      <c r="B375" s="66"/>
      <c r="C375" s="66"/>
      <c r="D375" s="66"/>
    </row>
    <row r="376" spans="2:4" x14ac:dyDescent="0.2">
      <c r="B376" s="66"/>
      <c r="C376" s="66"/>
      <c r="D376" s="66"/>
    </row>
    <row r="377" spans="2:4" x14ac:dyDescent="0.2">
      <c r="B377" s="66"/>
      <c r="C377" s="66"/>
      <c r="D377" s="66"/>
    </row>
    <row r="378" spans="2:4" x14ac:dyDescent="0.2">
      <c r="B378" s="66"/>
      <c r="C378" s="66"/>
      <c r="D378" s="66"/>
    </row>
    <row r="379" spans="2:4" x14ac:dyDescent="0.2">
      <c r="B379" s="66"/>
      <c r="C379" s="66"/>
      <c r="D379" s="66"/>
    </row>
    <row r="380" spans="2:4" x14ac:dyDescent="0.2">
      <c r="B380" s="66"/>
      <c r="C380" s="66"/>
      <c r="D380" s="66"/>
    </row>
    <row r="381" spans="2:4" x14ac:dyDescent="0.2">
      <c r="B381" s="66"/>
      <c r="C381" s="66"/>
      <c r="D381" s="66"/>
    </row>
    <row r="382" spans="2:4" x14ac:dyDescent="0.2">
      <c r="B382" s="66"/>
      <c r="C382" s="66"/>
      <c r="D382" s="66"/>
    </row>
    <row r="383" spans="2:4" x14ac:dyDescent="0.2">
      <c r="B383" s="66"/>
      <c r="C383" s="66"/>
      <c r="D383" s="66"/>
    </row>
    <row r="384" spans="2:4" x14ac:dyDescent="0.2">
      <c r="B384" s="66"/>
      <c r="C384" s="66"/>
      <c r="D384" s="66"/>
    </row>
    <row r="385" spans="2:4" x14ac:dyDescent="0.2">
      <c r="B385" s="66"/>
      <c r="C385" s="66"/>
      <c r="D385" s="66"/>
    </row>
    <row r="386" spans="2:4" x14ac:dyDescent="0.2">
      <c r="B386" s="66"/>
      <c r="C386" s="66"/>
      <c r="D386" s="66"/>
    </row>
    <row r="387" spans="2:4" x14ac:dyDescent="0.2">
      <c r="B387" s="66"/>
      <c r="C387" s="66"/>
      <c r="D387" s="66"/>
    </row>
    <row r="388" spans="2:4" x14ac:dyDescent="0.2">
      <c r="B388" s="66"/>
      <c r="C388" s="66"/>
      <c r="D388" s="66"/>
    </row>
    <row r="389" spans="2:4" x14ac:dyDescent="0.2">
      <c r="B389" s="66"/>
      <c r="C389" s="66"/>
      <c r="D389" s="66"/>
    </row>
    <row r="390" spans="2:4" x14ac:dyDescent="0.2">
      <c r="B390" s="66"/>
      <c r="C390" s="66"/>
      <c r="D390" s="66"/>
    </row>
    <row r="391" spans="2:4" x14ac:dyDescent="0.2">
      <c r="B391" s="66"/>
      <c r="C391" s="66"/>
      <c r="D391" s="66"/>
    </row>
    <row r="392" spans="2:4" x14ac:dyDescent="0.2">
      <c r="B392" s="66"/>
      <c r="C392" s="66"/>
      <c r="D392" s="66"/>
    </row>
    <row r="393" spans="2:4" x14ac:dyDescent="0.2">
      <c r="B393" s="66"/>
      <c r="C393" s="66"/>
      <c r="D393" s="66"/>
    </row>
    <row r="394" spans="2:4" x14ac:dyDescent="0.2">
      <c r="B394" s="66"/>
      <c r="C394" s="66"/>
      <c r="D394" s="66"/>
    </row>
    <row r="395" spans="2:4" x14ac:dyDescent="0.2">
      <c r="B395" s="66"/>
      <c r="C395" s="66"/>
      <c r="D395" s="66"/>
    </row>
    <row r="396" spans="2:4" x14ac:dyDescent="0.2">
      <c r="B396" s="66"/>
      <c r="C396" s="66"/>
      <c r="D396" s="66"/>
    </row>
    <row r="397" spans="2:4" x14ac:dyDescent="0.2">
      <c r="B397" s="66"/>
      <c r="C397" s="66"/>
      <c r="D397" s="66"/>
    </row>
    <row r="398" spans="2:4" x14ac:dyDescent="0.2">
      <c r="B398" s="66"/>
      <c r="C398" s="66"/>
      <c r="D398" s="66"/>
    </row>
    <row r="399" spans="2:4" x14ac:dyDescent="0.2">
      <c r="B399" s="66"/>
      <c r="C399" s="66"/>
      <c r="D399" s="66"/>
    </row>
    <row r="400" spans="2:4" x14ac:dyDescent="0.2">
      <c r="B400" s="66"/>
      <c r="C400" s="66"/>
      <c r="D400" s="66"/>
    </row>
    <row r="401" spans="2:4" x14ac:dyDescent="0.2">
      <c r="B401" s="66"/>
      <c r="C401" s="66"/>
      <c r="D401" s="66"/>
    </row>
    <row r="402" spans="2:4" x14ac:dyDescent="0.2">
      <c r="B402" s="66"/>
      <c r="C402" s="66"/>
      <c r="D402" s="66"/>
    </row>
    <row r="403" spans="2:4" x14ac:dyDescent="0.2">
      <c r="B403" s="66"/>
      <c r="C403" s="66"/>
      <c r="D403" s="66"/>
    </row>
    <row r="404" spans="2:4" x14ac:dyDescent="0.2">
      <c r="B404" s="66"/>
      <c r="C404" s="66"/>
      <c r="D404" s="66"/>
    </row>
    <row r="405" spans="2:4" x14ac:dyDescent="0.2">
      <c r="B405" s="66"/>
      <c r="C405" s="66"/>
      <c r="D405" s="66"/>
    </row>
    <row r="406" spans="2:4" x14ac:dyDescent="0.2">
      <c r="B406" s="66"/>
      <c r="C406" s="66"/>
      <c r="D406" s="66"/>
    </row>
    <row r="407" spans="2:4" x14ac:dyDescent="0.2">
      <c r="B407" s="66"/>
      <c r="C407" s="66"/>
      <c r="D407" s="66"/>
    </row>
    <row r="408" spans="2:4" x14ac:dyDescent="0.2">
      <c r="B408" s="66"/>
      <c r="C408" s="66"/>
      <c r="D408" s="66"/>
    </row>
    <row r="409" spans="2:4" x14ac:dyDescent="0.2">
      <c r="B409" s="66"/>
      <c r="C409" s="66"/>
      <c r="D409" s="66"/>
    </row>
    <row r="410" spans="2:4" x14ac:dyDescent="0.2">
      <c r="B410" s="66"/>
      <c r="C410" s="66"/>
      <c r="D410" s="66"/>
    </row>
    <row r="411" spans="2:4" x14ac:dyDescent="0.2">
      <c r="B411" s="66"/>
      <c r="C411" s="66"/>
      <c r="D411" s="66"/>
    </row>
    <row r="412" spans="2:4" x14ac:dyDescent="0.2">
      <c r="B412" s="66"/>
      <c r="C412" s="66"/>
      <c r="D412" s="66"/>
    </row>
    <row r="413" spans="2:4" x14ac:dyDescent="0.2">
      <c r="B413" s="66"/>
      <c r="C413" s="66"/>
      <c r="D413" s="66"/>
    </row>
    <row r="414" spans="2:4" x14ac:dyDescent="0.2">
      <c r="B414" s="66"/>
      <c r="C414" s="66"/>
      <c r="D414" s="66"/>
    </row>
    <row r="415" spans="2:4" x14ac:dyDescent="0.2">
      <c r="B415" s="66"/>
      <c r="C415" s="66"/>
      <c r="D415" s="66"/>
    </row>
    <row r="416" spans="2:4" x14ac:dyDescent="0.2">
      <c r="B416" s="66"/>
      <c r="C416" s="66"/>
      <c r="D416" s="66"/>
    </row>
    <row r="417" spans="2:4" x14ac:dyDescent="0.2">
      <c r="B417" s="66"/>
      <c r="C417" s="66"/>
      <c r="D417" s="66"/>
    </row>
    <row r="418" spans="2:4" x14ac:dyDescent="0.2">
      <c r="B418" s="66"/>
      <c r="C418" s="66"/>
      <c r="D418" s="66"/>
    </row>
    <row r="419" spans="2:4" x14ac:dyDescent="0.2">
      <c r="B419" s="66"/>
      <c r="C419" s="66"/>
      <c r="D419" s="66"/>
    </row>
    <row r="420" spans="2:4" x14ac:dyDescent="0.2">
      <c r="B420" s="66"/>
      <c r="C420" s="66"/>
      <c r="D420" s="66"/>
    </row>
    <row r="421" spans="2:4" x14ac:dyDescent="0.2">
      <c r="B421" s="66"/>
      <c r="C421" s="66"/>
      <c r="D421" s="66"/>
    </row>
    <row r="422" spans="2:4" x14ac:dyDescent="0.2">
      <c r="B422" s="66"/>
      <c r="C422" s="66"/>
      <c r="D422" s="66"/>
    </row>
    <row r="423" spans="2:4" x14ac:dyDescent="0.2">
      <c r="B423" s="66"/>
      <c r="C423" s="66"/>
      <c r="D423" s="66"/>
    </row>
    <row r="424" spans="2:4" x14ac:dyDescent="0.2">
      <c r="B424" s="66"/>
      <c r="C424" s="66"/>
      <c r="D424" s="66"/>
    </row>
    <row r="425" spans="2:4" x14ac:dyDescent="0.2">
      <c r="B425" s="66"/>
      <c r="C425" s="66"/>
      <c r="D425" s="66"/>
    </row>
    <row r="426" spans="2:4" x14ac:dyDescent="0.2">
      <c r="B426" s="66"/>
      <c r="C426" s="66"/>
      <c r="D426" s="66"/>
    </row>
    <row r="427" spans="2:4" x14ac:dyDescent="0.2">
      <c r="B427" s="66"/>
      <c r="C427" s="66"/>
      <c r="D427" s="66"/>
    </row>
    <row r="428" spans="2:4" x14ac:dyDescent="0.2">
      <c r="B428" s="66"/>
      <c r="C428" s="66"/>
      <c r="D428" s="66"/>
    </row>
    <row r="429" spans="2:4" x14ac:dyDescent="0.2">
      <c r="B429" s="66"/>
      <c r="C429" s="66"/>
      <c r="D429" s="66"/>
    </row>
    <row r="430" spans="2:4" x14ac:dyDescent="0.2">
      <c r="B430" s="66"/>
      <c r="C430" s="66"/>
      <c r="D430" s="66"/>
    </row>
    <row r="431" spans="2:4" x14ac:dyDescent="0.2">
      <c r="B431" s="66"/>
      <c r="C431" s="66"/>
      <c r="D431" s="66"/>
    </row>
    <row r="432" spans="2:4" x14ac:dyDescent="0.2">
      <c r="B432" s="66"/>
      <c r="C432" s="66"/>
      <c r="D432" s="66"/>
    </row>
    <row r="433" spans="2:4" x14ac:dyDescent="0.2">
      <c r="B433" s="66"/>
      <c r="C433" s="66"/>
      <c r="D433" s="66"/>
    </row>
    <row r="434" spans="2:4" x14ac:dyDescent="0.2">
      <c r="B434" s="66"/>
      <c r="C434" s="66"/>
      <c r="D434" s="66"/>
    </row>
    <row r="435" spans="2:4" x14ac:dyDescent="0.2">
      <c r="B435" s="66"/>
      <c r="C435" s="66"/>
      <c r="D435" s="66"/>
    </row>
    <row r="436" spans="2:4" x14ac:dyDescent="0.2">
      <c r="B436" s="66"/>
      <c r="C436" s="66"/>
      <c r="D436" s="66"/>
    </row>
    <row r="437" spans="2:4" x14ac:dyDescent="0.2">
      <c r="B437" s="66"/>
      <c r="C437" s="66"/>
      <c r="D437" s="66"/>
    </row>
    <row r="438" spans="2:4" x14ac:dyDescent="0.2">
      <c r="B438" s="66"/>
      <c r="C438" s="66"/>
      <c r="D438" s="66"/>
    </row>
    <row r="439" spans="2:4" x14ac:dyDescent="0.2">
      <c r="B439" s="66"/>
      <c r="C439" s="66"/>
      <c r="D439" s="66"/>
    </row>
    <row r="440" spans="2:4" x14ac:dyDescent="0.2">
      <c r="B440" s="66"/>
      <c r="C440" s="66"/>
      <c r="D440" s="66"/>
    </row>
    <row r="441" spans="2:4" x14ac:dyDescent="0.2">
      <c r="B441" s="66"/>
      <c r="C441" s="66"/>
      <c r="D441" s="66"/>
    </row>
    <row r="442" spans="2:4" x14ac:dyDescent="0.2">
      <c r="B442" s="66"/>
      <c r="C442" s="66"/>
      <c r="D442" s="66"/>
    </row>
    <row r="443" spans="2:4" x14ac:dyDescent="0.2">
      <c r="B443" s="66"/>
      <c r="C443" s="66"/>
      <c r="D443" s="66"/>
    </row>
    <row r="444" spans="2:4" x14ac:dyDescent="0.2">
      <c r="B444" s="66"/>
      <c r="C444" s="66"/>
      <c r="D444" s="66"/>
    </row>
    <row r="445" spans="2:4" x14ac:dyDescent="0.2">
      <c r="B445" s="66"/>
      <c r="C445" s="66"/>
      <c r="D445" s="66"/>
    </row>
    <row r="446" spans="2:4" x14ac:dyDescent="0.2">
      <c r="B446" s="66"/>
      <c r="C446" s="66"/>
      <c r="D446" s="66"/>
    </row>
    <row r="447" spans="2:4" x14ac:dyDescent="0.2">
      <c r="B447" s="66"/>
      <c r="C447" s="66"/>
      <c r="D447" s="66"/>
    </row>
    <row r="448" spans="2:4" x14ac:dyDescent="0.2">
      <c r="B448" s="66"/>
      <c r="C448" s="66"/>
      <c r="D448" s="66"/>
    </row>
    <row r="449" spans="2:4" x14ac:dyDescent="0.2">
      <c r="B449" s="66"/>
      <c r="C449" s="66"/>
      <c r="D449" s="66"/>
    </row>
    <row r="450" spans="2:4" x14ac:dyDescent="0.2">
      <c r="B450" s="66"/>
      <c r="C450" s="66"/>
      <c r="D450" s="66"/>
    </row>
    <row r="451" spans="2:4" x14ac:dyDescent="0.2">
      <c r="B451" s="66"/>
      <c r="C451" s="66"/>
      <c r="D451" s="66"/>
    </row>
    <row r="452" spans="2:4" x14ac:dyDescent="0.2">
      <c r="B452" s="66"/>
      <c r="C452" s="66"/>
      <c r="D452" s="66"/>
    </row>
    <row r="453" spans="2:4" x14ac:dyDescent="0.2">
      <c r="B453" s="66"/>
      <c r="C453" s="66"/>
      <c r="D453" s="66"/>
    </row>
    <row r="454" spans="2:4" x14ac:dyDescent="0.2">
      <c r="B454" s="66"/>
      <c r="C454" s="66"/>
      <c r="D454" s="66"/>
    </row>
    <row r="455" spans="2:4" x14ac:dyDescent="0.2">
      <c r="B455" s="66"/>
      <c r="C455" s="66"/>
      <c r="D455" s="66"/>
    </row>
    <row r="456" spans="2:4" x14ac:dyDescent="0.2">
      <c r="B456" s="66"/>
      <c r="C456" s="66"/>
      <c r="D456" s="66"/>
    </row>
    <row r="457" spans="2:4" x14ac:dyDescent="0.2">
      <c r="B457" s="66"/>
      <c r="C457" s="66"/>
      <c r="D457" s="66"/>
    </row>
    <row r="458" spans="2:4" x14ac:dyDescent="0.2">
      <c r="B458" s="66"/>
      <c r="C458" s="66"/>
      <c r="D458" s="66"/>
    </row>
    <row r="459" spans="2:4" x14ac:dyDescent="0.2">
      <c r="B459" s="66"/>
      <c r="C459" s="66"/>
      <c r="D459" s="66"/>
    </row>
    <row r="460" spans="2:4" x14ac:dyDescent="0.2">
      <c r="B460" s="66"/>
      <c r="C460" s="66"/>
      <c r="D460" s="66"/>
    </row>
    <row r="461" spans="2:4" x14ac:dyDescent="0.2">
      <c r="B461" s="66"/>
      <c r="C461" s="66"/>
      <c r="D461" s="66"/>
    </row>
    <row r="462" spans="2:4" x14ac:dyDescent="0.2">
      <c r="B462" s="66"/>
      <c r="C462" s="66"/>
      <c r="D462" s="66"/>
    </row>
    <row r="463" spans="2:4" x14ac:dyDescent="0.2">
      <c r="B463" s="66"/>
      <c r="C463" s="66"/>
      <c r="D463" s="66"/>
    </row>
    <row r="464" spans="2:4" x14ac:dyDescent="0.2">
      <c r="B464" s="66"/>
      <c r="C464" s="66"/>
      <c r="D464" s="66"/>
    </row>
    <row r="465" spans="2:4" x14ac:dyDescent="0.2">
      <c r="B465" s="66"/>
      <c r="C465" s="66"/>
      <c r="D465" s="66"/>
    </row>
    <row r="466" spans="2:4" x14ac:dyDescent="0.2">
      <c r="B466" s="66"/>
      <c r="C466" s="66"/>
      <c r="D466" s="66"/>
    </row>
    <row r="467" spans="2:4" x14ac:dyDescent="0.2">
      <c r="B467" s="66"/>
      <c r="C467" s="66"/>
      <c r="D467" s="66"/>
    </row>
    <row r="468" spans="2:4" x14ac:dyDescent="0.2">
      <c r="B468" s="66"/>
      <c r="C468" s="66"/>
      <c r="D468" s="66"/>
    </row>
    <row r="469" spans="2:4" x14ac:dyDescent="0.2">
      <c r="B469" s="66"/>
      <c r="C469" s="66"/>
      <c r="D469" s="66"/>
    </row>
    <row r="470" spans="2:4" x14ac:dyDescent="0.2">
      <c r="B470" s="66"/>
      <c r="C470" s="66"/>
      <c r="D470" s="66"/>
    </row>
    <row r="471" spans="2:4" x14ac:dyDescent="0.2">
      <c r="B471" s="66"/>
      <c r="C471" s="66"/>
      <c r="D471" s="66"/>
    </row>
    <row r="472" spans="2:4" x14ac:dyDescent="0.2">
      <c r="B472" s="66"/>
      <c r="C472" s="66"/>
      <c r="D472" s="66"/>
    </row>
    <row r="473" spans="2:4" x14ac:dyDescent="0.2">
      <c r="B473" s="66"/>
      <c r="C473" s="66"/>
      <c r="D473" s="66"/>
    </row>
    <row r="474" spans="2:4" x14ac:dyDescent="0.2">
      <c r="B474" s="66"/>
      <c r="C474" s="66"/>
      <c r="D474" s="66"/>
    </row>
    <row r="475" spans="2:4" x14ac:dyDescent="0.2">
      <c r="B475" s="66"/>
      <c r="C475" s="66"/>
      <c r="D475" s="66"/>
    </row>
    <row r="476" spans="2:4" x14ac:dyDescent="0.2">
      <c r="B476" s="66"/>
      <c r="C476" s="66"/>
      <c r="D476" s="66"/>
    </row>
    <row r="477" spans="2:4" x14ac:dyDescent="0.2">
      <c r="B477" s="66"/>
      <c r="C477" s="66"/>
      <c r="D477" s="66"/>
    </row>
    <row r="478" spans="2:4" x14ac:dyDescent="0.2">
      <c r="B478" s="66"/>
      <c r="C478" s="66"/>
      <c r="D478" s="66"/>
    </row>
    <row r="479" spans="2:4" x14ac:dyDescent="0.2">
      <c r="B479" s="66"/>
      <c r="C479" s="66"/>
      <c r="D479" s="66"/>
    </row>
    <row r="480" spans="2:4" x14ac:dyDescent="0.2">
      <c r="B480" s="66"/>
      <c r="C480" s="66"/>
      <c r="D480" s="66"/>
    </row>
    <row r="481" spans="2:4" x14ac:dyDescent="0.2">
      <c r="B481" s="66"/>
      <c r="C481" s="66"/>
      <c r="D481" s="66"/>
    </row>
    <row r="482" spans="2:4" x14ac:dyDescent="0.2">
      <c r="B482" s="66"/>
      <c r="C482" s="66"/>
      <c r="D482" s="66"/>
    </row>
    <row r="483" spans="2:4" x14ac:dyDescent="0.2">
      <c r="B483" s="66"/>
      <c r="C483" s="66"/>
      <c r="D483" s="66"/>
    </row>
    <row r="484" spans="2:4" x14ac:dyDescent="0.2">
      <c r="B484" s="66"/>
      <c r="C484" s="66"/>
      <c r="D484" s="66"/>
    </row>
    <row r="485" spans="2:4" x14ac:dyDescent="0.2">
      <c r="B485" s="66"/>
      <c r="C485" s="66"/>
      <c r="D485" s="66"/>
    </row>
    <row r="486" spans="2:4" x14ac:dyDescent="0.2">
      <c r="B486" s="66"/>
      <c r="C486" s="66"/>
      <c r="D486" s="66"/>
    </row>
    <row r="487" spans="2:4" x14ac:dyDescent="0.2">
      <c r="B487" s="66"/>
      <c r="C487" s="66"/>
      <c r="D487" s="66"/>
    </row>
    <row r="488" spans="2:4" x14ac:dyDescent="0.2">
      <c r="B488" s="66"/>
      <c r="C488" s="66"/>
      <c r="D488" s="66"/>
    </row>
    <row r="489" spans="2:4" x14ac:dyDescent="0.2">
      <c r="B489" s="66"/>
      <c r="C489" s="66"/>
      <c r="D489" s="66"/>
    </row>
    <row r="490" spans="2:4" x14ac:dyDescent="0.2">
      <c r="B490" s="66"/>
      <c r="C490" s="66"/>
      <c r="D490" s="66"/>
    </row>
    <row r="491" spans="2:4" x14ac:dyDescent="0.2">
      <c r="B491" s="66"/>
      <c r="C491" s="66"/>
      <c r="D491" s="66"/>
    </row>
    <row r="492" spans="2:4" x14ac:dyDescent="0.2">
      <c r="B492" s="66"/>
      <c r="C492" s="66"/>
      <c r="D492" s="66"/>
    </row>
    <row r="493" spans="2:4" x14ac:dyDescent="0.2">
      <c r="B493" s="66"/>
      <c r="C493" s="66"/>
      <c r="D493" s="66"/>
    </row>
    <row r="494" spans="2:4" x14ac:dyDescent="0.2">
      <c r="B494" s="66"/>
      <c r="C494" s="66"/>
      <c r="D494" s="66"/>
    </row>
    <row r="495" spans="2:4" x14ac:dyDescent="0.2">
      <c r="B495" s="66"/>
      <c r="C495" s="66"/>
      <c r="D495" s="66"/>
    </row>
    <row r="496" spans="2:4" x14ac:dyDescent="0.2">
      <c r="B496" s="66"/>
      <c r="C496" s="66"/>
      <c r="D496" s="66"/>
    </row>
    <row r="497" spans="2:4" x14ac:dyDescent="0.2">
      <c r="B497" s="66"/>
      <c r="C497" s="66"/>
      <c r="D497" s="66"/>
    </row>
    <row r="498" spans="2:4" x14ac:dyDescent="0.2">
      <c r="B498" s="66"/>
      <c r="C498" s="66"/>
      <c r="D498" s="66"/>
    </row>
    <row r="499" spans="2:4" x14ac:dyDescent="0.2">
      <c r="B499" s="66"/>
      <c r="C499" s="66"/>
      <c r="D499" s="66"/>
    </row>
    <row r="500" spans="2:4" x14ac:dyDescent="0.2">
      <c r="B500" s="66"/>
      <c r="C500" s="66"/>
      <c r="D500" s="66"/>
    </row>
    <row r="501" spans="2:4" x14ac:dyDescent="0.2">
      <c r="B501" s="66"/>
      <c r="C501" s="66"/>
      <c r="D501" s="66"/>
    </row>
    <row r="502" spans="2:4" x14ac:dyDescent="0.2">
      <c r="B502" s="66"/>
      <c r="C502" s="66"/>
      <c r="D502" s="66"/>
    </row>
    <row r="503" spans="2:4" x14ac:dyDescent="0.2">
      <c r="B503" s="66"/>
      <c r="C503" s="66"/>
      <c r="D503" s="66"/>
    </row>
    <row r="504" spans="2:4" x14ac:dyDescent="0.2">
      <c r="B504" s="66"/>
      <c r="C504" s="66"/>
      <c r="D504" s="66"/>
    </row>
    <row r="505" spans="2:4" x14ac:dyDescent="0.2">
      <c r="B505" s="66"/>
      <c r="C505" s="66"/>
      <c r="D505" s="66"/>
    </row>
    <row r="506" spans="2:4" x14ac:dyDescent="0.2">
      <c r="B506" s="66"/>
      <c r="C506" s="66"/>
      <c r="D506" s="66"/>
    </row>
    <row r="507" spans="2:4" x14ac:dyDescent="0.2">
      <c r="B507" s="66"/>
      <c r="C507" s="66"/>
      <c r="D507" s="66"/>
    </row>
    <row r="508" spans="2:4" x14ac:dyDescent="0.2">
      <c r="B508" s="66"/>
      <c r="C508" s="66"/>
      <c r="D508" s="66"/>
    </row>
    <row r="509" spans="2:4" x14ac:dyDescent="0.2">
      <c r="B509" s="66"/>
      <c r="C509" s="66"/>
      <c r="D509" s="66"/>
    </row>
    <row r="510" spans="2:4" x14ac:dyDescent="0.2">
      <c r="B510" s="66"/>
      <c r="C510" s="66"/>
      <c r="D510" s="66"/>
    </row>
    <row r="511" spans="2:4" x14ac:dyDescent="0.2">
      <c r="B511" s="66"/>
      <c r="C511" s="66"/>
      <c r="D511" s="66"/>
    </row>
    <row r="512" spans="2:4" x14ac:dyDescent="0.2">
      <c r="B512" s="66"/>
      <c r="C512" s="66"/>
      <c r="D512" s="66"/>
    </row>
    <row r="513" spans="2:4" x14ac:dyDescent="0.2">
      <c r="B513" s="66"/>
      <c r="C513" s="66"/>
      <c r="D513" s="66"/>
    </row>
    <row r="514" spans="2:4" x14ac:dyDescent="0.2">
      <c r="B514" s="66"/>
      <c r="C514" s="66"/>
      <c r="D514" s="66"/>
    </row>
    <row r="515" spans="2:4" x14ac:dyDescent="0.2">
      <c r="B515" s="66"/>
      <c r="C515" s="66"/>
      <c r="D515" s="66"/>
    </row>
    <row r="516" spans="2:4" x14ac:dyDescent="0.2">
      <c r="B516" s="66"/>
      <c r="C516" s="66"/>
      <c r="D516" s="66"/>
    </row>
    <row r="517" spans="2:4" x14ac:dyDescent="0.2">
      <c r="B517" s="66"/>
      <c r="C517" s="66"/>
      <c r="D517" s="66"/>
    </row>
    <row r="518" spans="2:4" x14ac:dyDescent="0.2">
      <c r="B518" s="66"/>
      <c r="C518" s="66"/>
      <c r="D518" s="66"/>
    </row>
    <row r="519" spans="2:4" x14ac:dyDescent="0.2">
      <c r="B519" s="66"/>
      <c r="C519" s="66"/>
      <c r="D519" s="66"/>
    </row>
    <row r="520" spans="2:4" x14ac:dyDescent="0.2">
      <c r="B520" s="66"/>
      <c r="C520" s="66"/>
      <c r="D520" s="66"/>
    </row>
    <row r="521" spans="2:4" x14ac:dyDescent="0.2">
      <c r="B521" s="66"/>
      <c r="C521" s="66"/>
      <c r="D521" s="66"/>
    </row>
    <row r="522" spans="2:4" x14ac:dyDescent="0.2">
      <c r="B522" s="66"/>
      <c r="C522" s="66"/>
      <c r="D522" s="66"/>
    </row>
    <row r="523" spans="2:4" x14ac:dyDescent="0.2">
      <c r="B523" s="66"/>
      <c r="C523" s="66"/>
      <c r="D523" s="66"/>
    </row>
    <row r="524" spans="2:4" x14ac:dyDescent="0.2">
      <c r="B524" s="66"/>
      <c r="C524" s="66"/>
      <c r="D524" s="66"/>
    </row>
    <row r="525" spans="2:4" x14ac:dyDescent="0.2">
      <c r="B525" s="66"/>
      <c r="C525" s="66"/>
      <c r="D525" s="66"/>
    </row>
    <row r="526" spans="2:4" x14ac:dyDescent="0.2">
      <c r="B526" s="66"/>
      <c r="C526" s="66"/>
      <c r="D526" s="66"/>
    </row>
    <row r="527" spans="2:4" x14ac:dyDescent="0.2">
      <c r="B527" s="66"/>
      <c r="C527" s="66"/>
      <c r="D527" s="66"/>
    </row>
    <row r="528" spans="2:4" x14ac:dyDescent="0.2">
      <c r="B528" s="66"/>
      <c r="C528" s="66"/>
      <c r="D528" s="66"/>
    </row>
    <row r="529" spans="2:4" x14ac:dyDescent="0.2">
      <c r="B529" s="66"/>
      <c r="C529" s="66"/>
      <c r="D529" s="66"/>
    </row>
    <row r="530" spans="2:4" x14ac:dyDescent="0.2">
      <c r="B530" s="66"/>
      <c r="C530" s="66"/>
      <c r="D530" s="66"/>
    </row>
    <row r="531" spans="2:4" x14ac:dyDescent="0.2">
      <c r="B531" s="66"/>
      <c r="C531" s="66"/>
      <c r="D531" s="66"/>
    </row>
    <row r="532" spans="2:4" x14ac:dyDescent="0.2">
      <c r="B532" s="66"/>
      <c r="C532" s="66"/>
      <c r="D532" s="66"/>
    </row>
    <row r="533" spans="2:4" x14ac:dyDescent="0.2">
      <c r="B533" s="66"/>
      <c r="C533" s="66"/>
      <c r="D533" s="66"/>
    </row>
    <row r="534" spans="2:4" x14ac:dyDescent="0.2">
      <c r="B534" s="66"/>
      <c r="C534" s="66"/>
      <c r="D534" s="66"/>
    </row>
    <row r="535" spans="2:4" x14ac:dyDescent="0.2">
      <c r="B535" s="66"/>
      <c r="C535" s="66"/>
      <c r="D535" s="66"/>
    </row>
    <row r="536" spans="2:4" x14ac:dyDescent="0.2">
      <c r="B536" s="66"/>
      <c r="C536" s="66"/>
      <c r="D536" s="66"/>
    </row>
    <row r="537" spans="2:4" x14ac:dyDescent="0.2">
      <c r="B537" s="66"/>
      <c r="C537" s="66"/>
      <c r="D537" s="66"/>
    </row>
    <row r="538" spans="2:4" x14ac:dyDescent="0.2">
      <c r="B538" s="66"/>
      <c r="C538" s="66"/>
      <c r="D538" s="66"/>
    </row>
    <row r="539" spans="2:4" x14ac:dyDescent="0.2">
      <c r="B539" s="66"/>
      <c r="C539" s="66"/>
      <c r="D539" s="66"/>
    </row>
    <row r="540" spans="2:4" x14ac:dyDescent="0.2">
      <c r="B540" s="66"/>
      <c r="C540" s="66"/>
      <c r="D540" s="66"/>
    </row>
    <row r="541" spans="2:4" x14ac:dyDescent="0.2">
      <c r="B541" s="66"/>
      <c r="C541" s="66"/>
      <c r="D541" s="66"/>
    </row>
    <row r="542" spans="2:4" x14ac:dyDescent="0.2">
      <c r="B542" s="66"/>
      <c r="C542" s="66"/>
      <c r="D542" s="66"/>
    </row>
    <row r="543" spans="2:4" x14ac:dyDescent="0.2">
      <c r="B543" s="66"/>
      <c r="C543" s="66"/>
      <c r="D543" s="66"/>
    </row>
    <row r="544" spans="2:4" x14ac:dyDescent="0.2">
      <c r="B544" s="66"/>
      <c r="C544" s="66"/>
      <c r="D544" s="66"/>
    </row>
    <row r="545" spans="2:4" x14ac:dyDescent="0.2">
      <c r="B545" s="66"/>
      <c r="C545" s="66"/>
      <c r="D545" s="66"/>
    </row>
    <row r="546" spans="2:4" x14ac:dyDescent="0.2">
      <c r="B546" s="66"/>
      <c r="C546" s="66"/>
      <c r="D546" s="66"/>
    </row>
    <row r="547" spans="2:4" x14ac:dyDescent="0.2">
      <c r="B547" s="66"/>
      <c r="C547" s="66"/>
      <c r="D547" s="66"/>
    </row>
    <row r="548" spans="2:4" x14ac:dyDescent="0.2">
      <c r="B548" s="66"/>
      <c r="C548" s="66"/>
      <c r="D548" s="66"/>
    </row>
    <row r="549" spans="2:4" x14ac:dyDescent="0.2">
      <c r="B549" s="66"/>
      <c r="C549" s="66"/>
      <c r="D549" s="66"/>
    </row>
    <row r="550" spans="2:4" x14ac:dyDescent="0.2">
      <c r="B550" s="66"/>
      <c r="C550" s="66"/>
      <c r="D550" s="66"/>
    </row>
    <row r="551" spans="2:4" x14ac:dyDescent="0.2">
      <c r="B551" s="66"/>
      <c r="C551" s="66"/>
      <c r="D551" s="66"/>
    </row>
    <row r="552" spans="2:4" x14ac:dyDescent="0.2">
      <c r="B552" s="66"/>
      <c r="C552" s="66"/>
      <c r="D552" s="66"/>
    </row>
    <row r="553" spans="2:4" x14ac:dyDescent="0.2">
      <c r="B553" s="66"/>
      <c r="C553" s="66"/>
      <c r="D553" s="66"/>
    </row>
    <row r="554" spans="2:4" x14ac:dyDescent="0.2">
      <c r="B554" s="66"/>
      <c r="C554" s="66"/>
      <c r="D554" s="66"/>
    </row>
    <row r="555" spans="2:4" x14ac:dyDescent="0.2">
      <c r="B555" s="66"/>
      <c r="C555" s="66"/>
      <c r="D555" s="66"/>
    </row>
    <row r="556" spans="2:4" x14ac:dyDescent="0.2">
      <c r="B556" s="66"/>
      <c r="C556" s="66"/>
      <c r="D556" s="66"/>
    </row>
    <row r="557" spans="2:4" x14ac:dyDescent="0.2">
      <c r="B557" s="66"/>
      <c r="C557" s="66"/>
      <c r="D557" s="66"/>
    </row>
    <row r="558" spans="2:4" x14ac:dyDescent="0.2">
      <c r="B558" s="66"/>
      <c r="C558" s="66"/>
      <c r="D558" s="66"/>
    </row>
    <row r="559" spans="2:4" x14ac:dyDescent="0.2">
      <c r="B559" s="66"/>
      <c r="C559" s="66"/>
      <c r="D559" s="66"/>
    </row>
    <row r="560" spans="2:4" x14ac:dyDescent="0.2">
      <c r="B560" s="66"/>
      <c r="C560" s="66"/>
      <c r="D560" s="66"/>
    </row>
    <row r="561" spans="2:4" x14ac:dyDescent="0.2">
      <c r="B561" s="66"/>
      <c r="C561" s="66"/>
      <c r="D561" s="66"/>
    </row>
    <row r="562" spans="2:4" x14ac:dyDescent="0.2">
      <c r="B562" s="66"/>
      <c r="C562" s="66"/>
      <c r="D562" s="66"/>
    </row>
    <row r="563" spans="2:4" x14ac:dyDescent="0.2">
      <c r="B563" s="66"/>
      <c r="C563" s="66"/>
      <c r="D563" s="66"/>
    </row>
    <row r="564" spans="2:4" x14ac:dyDescent="0.2">
      <c r="B564" s="66"/>
      <c r="C564" s="66"/>
      <c r="D564" s="66"/>
    </row>
    <row r="565" spans="2:4" x14ac:dyDescent="0.2">
      <c r="B565" s="66"/>
      <c r="C565" s="66"/>
      <c r="D565" s="66"/>
    </row>
    <row r="566" spans="2:4" x14ac:dyDescent="0.2">
      <c r="B566" s="66"/>
      <c r="C566" s="66"/>
      <c r="D566" s="66"/>
    </row>
    <row r="567" spans="2:4" x14ac:dyDescent="0.2">
      <c r="B567" s="66"/>
      <c r="C567" s="66"/>
      <c r="D567" s="66"/>
    </row>
    <row r="568" spans="2:4" x14ac:dyDescent="0.2">
      <c r="B568" s="66"/>
      <c r="C568" s="66"/>
      <c r="D568" s="66"/>
    </row>
    <row r="569" spans="2:4" x14ac:dyDescent="0.2">
      <c r="B569" s="66"/>
      <c r="C569" s="66"/>
      <c r="D569" s="66"/>
    </row>
    <row r="570" spans="2:4" x14ac:dyDescent="0.2">
      <c r="B570" s="66"/>
      <c r="C570" s="66"/>
      <c r="D570" s="66"/>
    </row>
    <row r="571" spans="2:4" x14ac:dyDescent="0.2">
      <c r="B571" s="66"/>
      <c r="C571" s="66"/>
      <c r="D571" s="66"/>
    </row>
    <row r="572" spans="2:4" x14ac:dyDescent="0.2">
      <c r="B572" s="66"/>
      <c r="C572" s="66"/>
      <c r="D572" s="66"/>
    </row>
    <row r="573" spans="2:4" x14ac:dyDescent="0.2">
      <c r="B573" s="66"/>
      <c r="C573" s="66"/>
      <c r="D573" s="66"/>
    </row>
    <row r="574" spans="2:4" x14ac:dyDescent="0.2">
      <c r="B574" s="66"/>
      <c r="C574" s="66"/>
      <c r="D574" s="66"/>
    </row>
    <row r="575" spans="2:4" x14ac:dyDescent="0.2">
      <c r="B575" s="66"/>
      <c r="C575" s="66"/>
      <c r="D575" s="66"/>
    </row>
    <row r="576" spans="2:4" x14ac:dyDescent="0.2">
      <c r="B576" s="66"/>
      <c r="C576" s="66"/>
      <c r="D576" s="66"/>
    </row>
    <row r="577" spans="2:4" x14ac:dyDescent="0.2">
      <c r="B577" s="66"/>
      <c r="C577" s="66"/>
      <c r="D577" s="66"/>
    </row>
    <row r="578" spans="2:4" x14ac:dyDescent="0.2">
      <c r="B578" s="66"/>
      <c r="C578" s="66"/>
      <c r="D578" s="66"/>
    </row>
    <row r="579" spans="2:4" x14ac:dyDescent="0.2">
      <c r="B579" s="66"/>
      <c r="C579" s="66"/>
      <c r="D579" s="66"/>
    </row>
    <row r="580" spans="2:4" x14ac:dyDescent="0.2">
      <c r="B580" s="66"/>
      <c r="C580" s="66"/>
      <c r="D580" s="66"/>
    </row>
    <row r="581" spans="2:4" x14ac:dyDescent="0.2">
      <c r="B581" s="66"/>
      <c r="C581" s="66"/>
      <c r="D581" s="66"/>
    </row>
    <row r="582" spans="2:4" x14ac:dyDescent="0.2">
      <c r="B582" s="66"/>
      <c r="C582" s="66"/>
      <c r="D582" s="66"/>
    </row>
    <row r="583" spans="2:4" x14ac:dyDescent="0.2">
      <c r="B583" s="66"/>
      <c r="C583" s="66"/>
      <c r="D583" s="66"/>
    </row>
    <row r="584" spans="2:4" x14ac:dyDescent="0.2">
      <c r="B584" s="66"/>
      <c r="C584" s="66"/>
      <c r="D584" s="66"/>
    </row>
    <row r="585" spans="2:4" x14ac:dyDescent="0.2">
      <c r="B585" s="66"/>
      <c r="C585" s="66"/>
      <c r="D585" s="66"/>
    </row>
    <row r="586" spans="2:4" x14ac:dyDescent="0.2">
      <c r="B586" s="66"/>
      <c r="C586" s="66"/>
      <c r="D586" s="66"/>
    </row>
    <row r="587" spans="2:4" x14ac:dyDescent="0.2">
      <c r="B587" s="66"/>
      <c r="C587" s="66"/>
      <c r="D587" s="66"/>
    </row>
    <row r="588" spans="2:4" x14ac:dyDescent="0.2">
      <c r="B588" s="66"/>
      <c r="C588" s="66"/>
      <c r="D588" s="66"/>
    </row>
    <row r="589" spans="2:4" x14ac:dyDescent="0.2">
      <c r="B589" s="66"/>
      <c r="C589" s="66"/>
      <c r="D589" s="66"/>
    </row>
    <row r="590" spans="2:4" x14ac:dyDescent="0.2">
      <c r="B590" s="66"/>
      <c r="C590" s="66"/>
      <c r="D590" s="66"/>
    </row>
    <row r="591" spans="2:4" x14ac:dyDescent="0.2">
      <c r="B591" s="66"/>
      <c r="C591" s="66"/>
      <c r="D591" s="66"/>
    </row>
    <row r="592" spans="2:4" x14ac:dyDescent="0.2">
      <c r="B592" s="66"/>
      <c r="C592" s="66"/>
      <c r="D592" s="66"/>
    </row>
    <row r="593" spans="2:4" x14ac:dyDescent="0.2">
      <c r="B593" s="66"/>
      <c r="C593" s="66"/>
      <c r="D593" s="66"/>
    </row>
    <row r="594" spans="2:4" x14ac:dyDescent="0.2">
      <c r="B594" s="66"/>
      <c r="C594" s="66"/>
      <c r="D594" s="66"/>
    </row>
    <row r="595" spans="2:4" x14ac:dyDescent="0.2">
      <c r="B595" s="66"/>
      <c r="C595" s="66"/>
      <c r="D595" s="66"/>
    </row>
    <row r="596" spans="2:4" x14ac:dyDescent="0.2">
      <c r="B596" s="66"/>
      <c r="C596" s="66"/>
      <c r="D596" s="66"/>
    </row>
    <row r="597" spans="2:4" x14ac:dyDescent="0.2">
      <c r="B597" s="66"/>
      <c r="C597" s="66"/>
      <c r="D597" s="66"/>
    </row>
    <row r="598" spans="2:4" x14ac:dyDescent="0.2">
      <c r="B598" s="66"/>
      <c r="C598" s="66"/>
      <c r="D598" s="66"/>
    </row>
    <row r="599" spans="2:4" x14ac:dyDescent="0.2">
      <c r="B599" s="66"/>
      <c r="C599" s="66"/>
      <c r="D599" s="66"/>
    </row>
    <row r="600" spans="2:4" x14ac:dyDescent="0.2">
      <c r="B600" s="66"/>
      <c r="C600" s="66"/>
      <c r="D600" s="66"/>
    </row>
    <row r="601" spans="2:4" x14ac:dyDescent="0.2">
      <c r="B601" s="66"/>
      <c r="C601" s="66"/>
      <c r="D601" s="66"/>
    </row>
    <row r="602" spans="2:4" x14ac:dyDescent="0.2">
      <c r="B602" s="66"/>
      <c r="C602" s="66"/>
      <c r="D602" s="66"/>
    </row>
    <row r="603" spans="2:4" x14ac:dyDescent="0.2">
      <c r="B603" s="66"/>
      <c r="C603" s="66"/>
      <c r="D603" s="66"/>
    </row>
    <row r="604" spans="2:4" x14ac:dyDescent="0.2">
      <c r="B604" s="66"/>
      <c r="C604" s="66"/>
      <c r="D604" s="66"/>
    </row>
    <row r="605" spans="2:4" x14ac:dyDescent="0.2">
      <c r="B605" s="66"/>
      <c r="C605" s="66"/>
      <c r="D605" s="66"/>
    </row>
    <row r="606" spans="2:4" x14ac:dyDescent="0.2">
      <c r="B606" s="66"/>
      <c r="C606" s="66"/>
      <c r="D606" s="66"/>
    </row>
    <row r="607" spans="2:4" x14ac:dyDescent="0.2">
      <c r="B607" s="66"/>
      <c r="C607" s="66"/>
      <c r="D607" s="66"/>
    </row>
    <row r="608" spans="2:4" x14ac:dyDescent="0.2">
      <c r="B608" s="66"/>
      <c r="C608" s="66"/>
      <c r="D608" s="66"/>
    </row>
    <row r="609" spans="2:4" x14ac:dyDescent="0.2">
      <c r="B609" s="66"/>
      <c r="C609" s="66"/>
      <c r="D609" s="66"/>
    </row>
    <row r="610" spans="2:4" x14ac:dyDescent="0.2">
      <c r="B610" s="66"/>
      <c r="C610" s="66"/>
      <c r="D610" s="66"/>
    </row>
    <row r="611" spans="2:4" x14ac:dyDescent="0.2">
      <c r="B611" s="66"/>
      <c r="C611" s="66"/>
      <c r="D611" s="66"/>
    </row>
    <row r="612" spans="2:4" x14ac:dyDescent="0.2">
      <c r="B612" s="66"/>
      <c r="C612" s="66"/>
      <c r="D612" s="66"/>
    </row>
    <row r="613" spans="2:4" x14ac:dyDescent="0.2">
      <c r="B613" s="66"/>
      <c r="C613" s="66"/>
      <c r="D613" s="66"/>
    </row>
    <row r="614" spans="2:4" x14ac:dyDescent="0.2">
      <c r="B614" s="66"/>
      <c r="C614" s="66"/>
      <c r="D614" s="66"/>
    </row>
    <row r="615" spans="2:4" x14ac:dyDescent="0.2">
      <c r="B615" s="66"/>
      <c r="C615" s="66"/>
      <c r="D615" s="66"/>
    </row>
    <row r="616" spans="2:4" x14ac:dyDescent="0.2">
      <c r="B616" s="66"/>
      <c r="C616" s="66"/>
      <c r="D616" s="66"/>
    </row>
    <row r="617" spans="2:4" x14ac:dyDescent="0.2">
      <c r="B617" s="66"/>
      <c r="C617" s="66"/>
      <c r="D617" s="66"/>
    </row>
    <row r="618" spans="2:4" x14ac:dyDescent="0.2">
      <c r="B618" s="66"/>
      <c r="C618" s="66"/>
      <c r="D618" s="66"/>
    </row>
    <row r="619" spans="2:4" x14ac:dyDescent="0.2">
      <c r="B619" s="66"/>
      <c r="C619" s="66"/>
      <c r="D619" s="66"/>
    </row>
    <row r="620" spans="2:4" x14ac:dyDescent="0.2">
      <c r="B620" s="66"/>
      <c r="C620" s="66"/>
      <c r="D620" s="66"/>
    </row>
    <row r="621" spans="2:4" x14ac:dyDescent="0.2">
      <c r="B621" s="66"/>
      <c r="C621" s="66"/>
      <c r="D621" s="66"/>
    </row>
    <row r="622" spans="2:4" x14ac:dyDescent="0.2">
      <c r="B622" s="66"/>
      <c r="C622" s="66"/>
      <c r="D622" s="66"/>
    </row>
    <row r="623" spans="2:4" x14ac:dyDescent="0.2">
      <c r="B623" s="66"/>
      <c r="C623" s="66"/>
      <c r="D623" s="66"/>
    </row>
    <row r="624" spans="2:4" x14ac:dyDescent="0.2">
      <c r="B624" s="66"/>
      <c r="C624" s="66"/>
      <c r="D624" s="66"/>
    </row>
    <row r="625" spans="2:4" x14ac:dyDescent="0.2">
      <c r="B625" s="66"/>
      <c r="C625" s="66"/>
      <c r="D625" s="66"/>
    </row>
    <row r="626" spans="2:4" x14ac:dyDescent="0.2">
      <c r="B626" s="66"/>
      <c r="C626" s="66"/>
      <c r="D626" s="66"/>
    </row>
    <row r="627" spans="2:4" x14ac:dyDescent="0.2">
      <c r="B627" s="66"/>
      <c r="C627" s="66"/>
      <c r="D627" s="66"/>
    </row>
    <row r="628" spans="2:4" x14ac:dyDescent="0.2">
      <c r="B628" s="66"/>
      <c r="C628" s="66"/>
      <c r="D628" s="66"/>
    </row>
    <row r="629" spans="2:4" x14ac:dyDescent="0.2">
      <c r="B629" s="66"/>
      <c r="C629" s="66"/>
      <c r="D629" s="66"/>
    </row>
    <row r="630" spans="2:4" x14ac:dyDescent="0.2">
      <c r="B630" s="66"/>
      <c r="C630" s="66"/>
      <c r="D630" s="66"/>
    </row>
    <row r="631" spans="2:4" x14ac:dyDescent="0.2">
      <c r="B631" s="66"/>
      <c r="C631" s="66"/>
      <c r="D631" s="66"/>
    </row>
    <row r="632" spans="2:4" x14ac:dyDescent="0.2">
      <c r="B632" s="66"/>
      <c r="C632" s="66"/>
      <c r="D632" s="66"/>
    </row>
    <row r="633" spans="2:4" x14ac:dyDescent="0.2">
      <c r="B633" s="66"/>
      <c r="C633" s="66"/>
      <c r="D633" s="66"/>
    </row>
    <row r="634" spans="2:4" x14ac:dyDescent="0.2">
      <c r="B634" s="66"/>
      <c r="C634" s="66"/>
      <c r="D634" s="66"/>
    </row>
    <row r="635" spans="2:4" x14ac:dyDescent="0.2">
      <c r="B635" s="66"/>
      <c r="C635" s="66"/>
      <c r="D635" s="66"/>
    </row>
    <row r="636" spans="2:4" x14ac:dyDescent="0.2">
      <c r="B636" s="66"/>
      <c r="C636" s="66"/>
      <c r="D636" s="66"/>
    </row>
    <row r="637" spans="2:4" x14ac:dyDescent="0.2">
      <c r="B637" s="66"/>
      <c r="C637" s="66"/>
      <c r="D637" s="66"/>
    </row>
    <row r="638" spans="2:4" x14ac:dyDescent="0.2">
      <c r="B638" s="66"/>
      <c r="C638" s="66"/>
      <c r="D638" s="66"/>
    </row>
    <row r="639" spans="2:4" x14ac:dyDescent="0.2">
      <c r="B639" s="66"/>
      <c r="C639" s="66"/>
      <c r="D639" s="66"/>
    </row>
    <row r="640" spans="2:4" x14ac:dyDescent="0.2">
      <c r="B640" s="66"/>
      <c r="C640" s="66"/>
      <c r="D640" s="66"/>
    </row>
    <row r="641" spans="2:4" x14ac:dyDescent="0.2">
      <c r="B641" s="66"/>
      <c r="C641" s="66"/>
      <c r="D641" s="66"/>
    </row>
    <row r="642" spans="2:4" x14ac:dyDescent="0.2">
      <c r="B642" s="66"/>
      <c r="C642" s="66"/>
      <c r="D642" s="66"/>
    </row>
    <row r="643" spans="2:4" x14ac:dyDescent="0.2">
      <c r="B643" s="66"/>
      <c r="C643" s="66"/>
      <c r="D643" s="66"/>
    </row>
    <row r="644" spans="2:4" x14ac:dyDescent="0.2">
      <c r="B644" s="66"/>
      <c r="C644" s="66"/>
      <c r="D644" s="66"/>
    </row>
    <row r="645" spans="2:4" x14ac:dyDescent="0.2">
      <c r="B645" s="66"/>
      <c r="C645" s="66"/>
      <c r="D645" s="66"/>
    </row>
    <row r="646" spans="2:4" x14ac:dyDescent="0.2">
      <c r="B646" s="66"/>
      <c r="C646" s="66"/>
      <c r="D646" s="66"/>
    </row>
    <row r="647" spans="2:4" x14ac:dyDescent="0.2">
      <c r="B647" s="66"/>
      <c r="C647" s="66"/>
      <c r="D647" s="66"/>
    </row>
    <row r="648" spans="2:4" x14ac:dyDescent="0.2">
      <c r="B648" s="66"/>
      <c r="C648" s="66"/>
      <c r="D648" s="66"/>
    </row>
    <row r="649" spans="2:4" x14ac:dyDescent="0.2">
      <c r="B649" s="66"/>
      <c r="C649" s="66"/>
      <c r="D649" s="66"/>
    </row>
    <row r="650" spans="2:4" x14ac:dyDescent="0.2">
      <c r="B650" s="66"/>
      <c r="C650" s="66"/>
      <c r="D650" s="66"/>
    </row>
    <row r="651" spans="2:4" x14ac:dyDescent="0.2">
      <c r="B651" s="66"/>
      <c r="C651" s="66"/>
      <c r="D651" s="66"/>
    </row>
    <row r="652" spans="2:4" x14ac:dyDescent="0.2">
      <c r="B652" s="66"/>
      <c r="C652" s="66"/>
      <c r="D652" s="66"/>
    </row>
    <row r="653" spans="2:4" x14ac:dyDescent="0.2">
      <c r="B653" s="66"/>
      <c r="C653" s="66"/>
      <c r="D653" s="66"/>
    </row>
    <row r="654" spans="2:4" x14ac:dyDescent="0.2">
      <c r="B654" s="66"/>
      <c r="C654" s="66"/>
      <c r="D654" s="66"/>
    </row>
    <row r="655" spans="2:4" x14ac:dyDescent="0.2">
      <c r="B655" s="66"/>
      <c r="C655" s="66"/>
      <c r="D655" s="66"/>
    </row>
    <row r="656" spans="2:4" x14ac:dyDescent="0.2">
      <c r="B656" s="66"/>
      <c r="C656" s="66"/>
      <c r="D656" s="66"/>
    </row>
    <row r="657" spans="2:4" x14ac:dyDescent="0.2">
      <c r="B657" s="66"/>
      <c r="C657" s="66"/>
      <c r="D657" s="66"/>
    </row>
    <row r="658" spans="2:4" x14ac:dyDescent="0.2">
      <c r="B658" s="66"/>
      <c r="C658" s="66"/>
      <c r="D658" s="66"/>
    </row>
    <row r="659" spans="2:4" x14ac:dyDescent="0.2">
      <c r="B659" s="66"/>
      <c r="C659" s="66"/>
      <c r="D659" s="66"/>
    </row>
    <row r="660" spans="2:4" x14ac:dyDescent="0.2">
      <c r="B660" s="66"/>
      <c r="C660" s="66"/>
      <c r="D660" s="66"/>
    </row>
    <row r="661" spans="2:4" x14ac:dyDescent="0.2">
      <c r="B661" s="66"/>
      <c r="C661" s="66"/>
      <c r="D661" s="66"/>
    </row>
    <row r="662" spans="2:4" x14ac:dyDescent="0.2">
      <c r="B662" s="66"/>
      <c r="C662" s="66"/>
      <c r="D662" s="66"/>
    </row>
    <row r="663" spans="2:4" x14ac:dyDescent="0.2">
      <c r="B663" s="66"/>
      <c r="C663" s="66"/>
      <c r="D663" s="66"/>
    </row>
    <row r="664" spans="2:4" x14ac:dyDescent="0.2">
      <c r="B664" s="66"/>
      <c r="C664" s="66"/>
      <c r="D664" s="66"/>
    </row>
    <row r="665" spans="2:4" x14ac:dyDescent="0.2">
      <c r="B665" s="66"/>
      <c r="C665" s="66"/>
      <c r="D665" s="66"/>
    </row>
    <row r="666" spans="2:4" x14ac:dyDescent="0.2">
      <c r="B666" s="66"/>
      <c r="C666" s="66"/>
      <c r="D666" s="66"/>
    </row>
    <row r="667" spans="2:4" x14ac:dyDescent="0.2">
      <c r="B667" s="66"/>
      <c r="C667" s="66"/>
      <c r="D667" s="66"/>
    </row>
    <row r="668" spans="2:4" x14ac:dyDescent="0.2">
      <c r="B668" s="66"/>
      <c r="C668" s="66"/>
      <c r="D668" s="66"/>
    </row>
    <row r="669" spans="2:4" x14ac:dyDescent="0.2">
      <c r="B669" s="66"/>
      <c r="C669" s="66"/>
      <c r="D669" s="66"/>
    </row>
    <row r="670" spans="2:4" x14ac:dyDescent="0.2">
      <c r="B670" s="66"/>
      <c r="C670" s="66"/>
      <c r="D670" s="66"/>
    </row>
    <row r="671" spans="2:4" x14ac:dyDescent="0.2">
      <c r="B671" s="66"/>
      <c r="C671" s="66"/>
      <c r="D671" s="66"/>
    </row>
    <row r="672" spans="2:4" x14ac:dyDescent="0.2">
      <c r="B672" s="66"/>
      <c r="C672" s="66"/>
      <c r="D672" s="66"/>
    </row>
    <row r="673" spans="2:4" x14ac:dyDescent="0.2">
      <c r="B673" s="66"/>
      <c r="C673" s="66"/>
      <c r="D673" s="66"/>
    </row>
    <row r="674" spans="2:4" x14ac:dyDescent="0.2">
      <c r="B674" s="66"/>
      <c r="C674" s="66"/>
      <c r="D674" s="66"/>
    </row>
    <row r="675" spans="2:4" x14ac:dyDescent="0.2">
      <c r="B675" s="66"/>
      <c r="C675" s="66"/>
      <c r="D675" s="66"/>
    </row>
    <row r="676" spans="2:4" x14ac:dyDescent="0.2">
      <c r="B676" s="66"/>
      <c r="C676" s="66"/>
      <c r="D676" s="66"/>
    </row>
    <row r="677" spans="2:4" x14ac:dyDescent="0.2">
      <c r="B677" s="66"/>
      <c r="C677" s="66"/>
      <c r="D677" s="66"/>
    </row>
    <row r="678" spans="2:4" x14ac:dyDescent="0.2">
      <c r="B678" s="66"/>
      <c r="C678" s="66"/>
      <c r="D678" s="66"/>
    </row>
    <row r="679" spans="2:4" x14ac:dyDescent="0.2">
      <c r="B679" s="66"/>
      <c r="C679" s="66"/>
      <c r="D679" s="66"/>
    </row>
    <row r="680" spans="2:4" x14ac:dyDescent="0.2">
      <c r="B680" s="66"/>
      <c r="C680" s="66"/>
      <c r="D680" s="66"/>
    </row>
    <row r="681" spans="2:4" x14ac:dyDescent="0.2">
      <c r="B681" s="66"/>
      <c r="C681" s="66"/>
      <c r="D681" s="66"/>
    </row>
    <row r="682" spans="2:4" x14ac:dyDescent="0.2">
      <c r="B682" s="66"/>
      <c r="C682" s="66"/>
      <c r="D682" s="66"/>
    </row>
    <row r="683" spans="2:4" x14ac:dyDescent="0.2">
      <c r="B683" s="66"/>
      <c r="C683" s="66"/>
      <c r="D683" s="66"/>
    </row>
    <row r="684" spans="2:4" x14ac:dyDescent="0.2">
      <c r="B684" s="66"/>
      <c r="C684" s="66"/>
      <c r="D684" s="66"/>
    </row>
    <row r="685" spans="2:4" x14ac:dyDescent="0.2">
      <c r="B685" s="66"/>
      <c r="C685" s="66"/>
      <c r="D685" s="66"/>
    </row>
    <row r="686" spans="2:4" x14ac:dyDescent="0.2">
      <c r="B686" s="66"/>
      <c r="C686" s="66"/>
      <c r="D686" s="66"/>
    </row>
    <row r="687" spans="2:4" x14ac:dyDescent="0.2">
      <c r="B687" s="66"/>
      <c r="C687" s="66"/>
      <c r="D687" s="66"/>
    </row>
    <row r="688" spans="2:4" x14ac:dyDescent="0.2">
      <c r="B688" s="66"/>
      <c r="C688" s="66"/>
      <c r="D688" s="66"/>
    </row>
    <row r="689" spans="2:4" x14ac:dyDescent="0.2">
      <c r="B689" s="66"/>
      <c r="C689" s="66"/>
      <c r="D689" s="66"/>
    </row>
    <row r="690" spans="2:4" x14ac:dyDescent="0.2">
      <c r="B690" s="66"/>
      <c r="C690" s="66"/>
      <c r="D690" s="66"/>
    </row>
    <row r="691" spans="2:4" x14ac:dyDescent="0.2">
      <c r="B691" s="66"/>
      <c r="C691" s="66"/>
      <c r="D691" s="66"/>
    </row>
    <row r="692" spans="2:4" x14ac:dyDescent="0.2">
      <c r="B692" s="66"/>
      <c r="C692" s="66"/>
      <c r="D692" s="66"/>
    </row>
    <row r="693" spans="2:4" x14ac:dyDescent="0.2">
      <c r="B693" s="66"/>
      <c r="C693" s="66"/>
      <c r="D693" s="66"/>
    </row>
    <row r="694" spans="2:4" x14ac:dyDescent="0.2">
      <c r="B694" s="66"/>
      <c r="C694" s="66"/>
      <c r="D694" s="66"/>
    </row>
    <row r="695" spans="2:4" x14ac:dyDescent="0.2">
      <c r="B695" s="66"/>
      <c r="C695" s="66"/>
      <c r="D695" s="66"/>
    </row>
    <row r="696" spans="2:4" x14ac:dyDescent="0.2">
      <c r="B696" s="66"/>
      <c r="C696" s="66"/>
      <c r="D696" s="66"/>
    </row>
    <row r="697" spans="2:4" x14ac:dyDescent="0.2">
      <c r="B697" s="66"/>
      <c r="C697" s="66"/>
      <c r="D697" s="66"/>
    </row>
    <row r="698" spans="2:4" x14ac:dyDescent="0.2">
      <c r="B698" s="66"/>
      <c r="C698" s="66"/>
      <c r="D698" s="66"/>
    </row>
    <row r="699" spans="2:4" x14ac:dyDescent="0.2">
      <c r="B699" s="66"/>
      <c r="C699" s="66"/>
      <c r="D699" s="66"/>
    </row>
    <row r="700" spans="2:4" x14ac:dyDescent="0.2">
      <c r="B700" s="66"/>
      <c r="C700" s="66"/>
      <c r="D700" s="66"/>
    </row>
    <row r="701" spans="2:4" x14ac:dyDescent="0.2">
      <c r="B701" s="66"/>
      <c r="C701" s="66"/>
      <c r="D701" s="66"/>
    </row>
    <row r="702" spans="2:4" x14ac:dyDescent="0.2">
      <c r="B702" s="66"/>
      <c r="C702" s="66"/>
      <c r="D702" s="66"/>
    </row>
    <row r="703" spans="2:4" x14ac:dyDescent="0.2">
      <c r="B703" s="66"/>
      <c r="C703" s="66"/>
      <c r="D703" s="66"/>
    </row>
    <row r="704" spans="2:4" x14ac:dyDescent="0.2">
      <c r="B704" s="66"/>
      <c r="C704" s="66"/>
      <c r="D704" s="66"/>
    </row>
    <row r="705" spans="2:4" x14ac:dyDescent="0.2">
      <c r="B705" s="66"/>
      <c r="C705" s="66"/>
      <c r="D705" s="66"/>
    </row>
    <row r="706" spans="2:4" x14ac:dyDescent="0.2">
      <c r="B706" s="66"/>
      <c r="C706" s="66"/>
      <c r="D706" s="66"/>
    </row>
    <row r="707" spans="2:4" x14ac:dyDescent="0.2">
      <c r="B707" s="66"/>
      <c r="C707" s="66"/>
      <c r="D707" s="66"/>
    </row>
    <row r="708" spans="2:4" x14ac:dyDescent="0.2">
      <c r="B708" s="66"/>
      <c r="C708" s="66"/>
      <c r="D708" s="66"/>
    </row>
    <row r="709" spans="2:4" x14ac:dyDescent="0.2">
      <c r="B709" s="66"/>
      <c r="C709" s="66"/>
      <c r="D709" s="66"/>
    </row>
    <row r="710" spans="2:4" x14ac:dyDescent="0.2">
      <c r="B710" s="66"/>
      <c r="C710" s="66"/>
      <c r="D710" s="66"/>
    </row>
    <row r="711" spans="2:4" x14ac:dyDescent="0.2">
      <c r="B711" s="66"/>
      <c r="C711" s="66"/>
      <c r="D711" s="66"/>
    </row>
    <row r="712" spans="2:4" x14ac:dyDescent="0.2">
      <c r="B712" s="66"/>
      <c r="C712" s="66"/>
      <c r="D712" s="66"/>
    </row>
    <row r="713" spans="2:4" x14ac:dyDescent="0.2">
      <c r="B713" s="66"/>
      <c r="C713" s="66"/>
      <c r="D713" s="66"/>
    </row>
    <row r="714" spans="2:4" x14ac:dyDescent="0.2">
      <c r="B714" s="66"/>
      <c r="C714" s="66"/>
      <c r="D714" s="66"/>
    </row>
    <row r="715" spans="2:4" x14ac:dyDescent="0.2">
      <c r="B715" s="66"/>
      <c r="C715" s="66"/>
      <c r="D715" s="66"/>
    </row>
    <row r="716" spans="2:4" x14ac:dyDescent="0.2">
      <c r="B716" s="66"/>
      <c r="C716" s="66"/>
      <c r="D716" s="66"/>
    </row>
    <row r="717" spans="2:4" x14ac:dyDescent="0.2">
      <c r="B717" s="66"/>
      <c r="C717" s="66"/>
      <c r="D717" s="66"/>
    </row>
    <row r="718" spans="2:4" x14ac:dyDescent="0.2">
      <c r="B718" s="66"/>
      <c r="C718" s="66"/>
      <c r="D718" s="66"/>
    </row>
    <row r="719" spans="2:4" x14ac:dyDescent="0.2">
      <c r="B719" s="66"/>
      <c r="C719" s="66"/>
      <c r="D719" s="66"/>
    </row>
    <row r="720" spans="2:4" x14ac:dyDescent="0.2">
      <c r="B720" s="66"/>
      <c r="C720" s="66"/>
      <c r="D720" s="66"/>
    </row>
    <row r="721" spans="2:4" x14ac:dyDescent="0.2">
      <c r="B721" s="66"/>
      <c r="C721" s="66"/>
      <c r="D721" s="66"/>
    </row>
    <row r="722" spans="2:4" x14ac:dyDescent="0.2">
      <c r="B722" s="66"/>
      <c r="C722" s="66"/>
      <c r="D722" s="66"/>
    </row>
    <row r="723" spans="2:4" x14ac:dyDescent="0.2">
      <c r="B723" s="66"/>
      <c r="C723" s="66"/>
      <c r="D723" s="66"/>
    </row>
    <row r="724" spans="2:4" x14ac:dyDescent="0.2">
      <c r="B724" s="66"/>
      <c r="C724" s="66"/>
      <c r="D724" s="66"/>
    </row>
    <row r="725" spans="2:4" x14ac:dyDescent="0.2">
      <c r="B725" s="66"/>
      <c r="C725" s="66"/>
      <c r="D725" s="66"/>
    </row>
    <row r="726" spans="2:4" x14ac:dyDescent="0.2">
      <c r="B726" s="66"/>
      <c r="C726" s="66"/>
      <c r="D726" s="66"/>
    </row>
    <row r="727" spans="2:4" x14ac:dyDescent="0.2">
      <c r="B727" s="66"/>
      <c r="C727" s="66"/>
      <c r="D727" s="66"/>
    </row>
    <row r="728" spans="2:4" x14ac:dyDescent="0.2">
      <c r="B728" s="66"/>
      <c r="C728" s="66"/>
      <c r="D728" s="66"/>
    </row>
    <row r="729" spans="2:4" x14ac:dyDescent="0.2">
      <c r="B729" s="66"/>
      <c r="C729" s="66"/>
      <c r="D729" s="66"/>
    </row>
    <row r="730" spans="2:4" x14ac:dyDescent="0.2">
      <c r="B730" s="66"/>
      <c r="C730" s="66"/>
      <c r="D730" s="66"/>
    </row>
    <row r="731" spans="2:4" x14ac:dyDescent="0.2">
      <c r="B731" s="66"/>
      <c r="C731" s="66"/>
      <c r="D731" s="66"/>
    </row>
    <row r="732" spans="2:4" x14ac:dyDescent="0.2">
      <c r="B732" s="66"/>
      <c r="C732" s="66"/>
      <c r="D732" s="66"/>
    </row>
    <row r="733" spans="2:4" x14ac:dyDescent="0.2">
      <c r="B733" s="66"/>
      <c r="C733" s="66"/>
      <c r="D733" s="66"/>
    </row>
    <row r="734" spans="2:4" x14ac:dyDescent="0.2">
      <c r="B734" s="66"/>
      <c r="C734" s="66"/>
      <c r="D734" s="66"/>
    </row>
    <row r="735" spans="2:4" x14ac:dyDescent="0.2">
      <c r="B735" s="66"/>
      <c r="C735" s="66"/>
      <c r="D735" s="66"/>
    </row>
    <row r="736" spans="2:4" x14ac:dyDescent="0.2">
      <c r="B736" s="66"/>
      <c r="C736" s="66"/>
      <c r="D736" s="66"/>
    </row>
    <row r="737" spans="2:4" x14ac:dyDescent="0.2">
      <c r="B737" s="66"/>
      <c r="C737" s="66"/>
      <c r="D737" s="66"/>
    </row>
    <row r="738" spans="2:4" x14ac:dyDescent="0.2">
      <c r="B738" s="66"/>
      <c r="C738" s="66"/>
      <c r="D738" s="66"/>
    </row>
    <row r="739" spans="2:4" x14ac:dyDescent="0.2">
      <c r="B739" s="66"/>
      <c r="C739" s="66"/>
      <c r="D739" s="66"/>
    </row>
    <row r="740" spans="2:4" x14ac:dyDescent="0.2">
      <c r="B740" s="66"/>
      <c r="C740" s="66"/>
      <c r="D740" s="66"/>
    </row>
    <row r="741" spans="2:4" x14ac:dyDescent="0.2">
      <c r="B741" s="66"/>
      <c r="C741" s="66"/>
      <c r="D741" s="66"/>
    </row>
    <row r="742" spans="2:4" x14ac:dyDescent="0.2">
      <c r="B742" s="66"/>
      <c r="C742" s="66"/>
      <c r="D742" s="66"/>
    </row>
    <row r="743" spans="2:4" x14ac:dyDescent="0.2">
      <c r="B743" s="66"/>
      <c r="C743" s="66"/>
      <c r="D743" s="66"/>
    </row>
    <row r="744" spans="2:4" x14ac:dyDescent="0.2">
      <c r="B744" s="66"/>
      <c r="C744" s="66"/>
      <c r="D744" s="66"/>
    </row>
    <row r="745" spans="2:4" x14ac:dyDescent="0.2">
      <c r="B745" s="66"/>
      <c r="C745" s="66"/>
      <c r="D745" s="66"/>
    </row>
    <row r="746" spans="2:4" x14ac:dyDescent="0.2">
      <c r="B746" s="66"/>
      <c r="C746" s="66"/>
      <c r="D746" s="66"/>
    </row>
    <row r="747" spans="2:4" x14ac:dyDescent="0.2">
      <c r="B747" s="66"/>
      <c r="C747" s="66"/>
      <c r="D747" s="66"/>
    </row>
    <row r="748" spans="2:4" x14ac:dyDescent="0.2">
      <c r="B748" s="66"/>
      <c r="C748" s="66"/>
      <c r="D748" s="66"/>
    </row>
    <row r="749" spans="2:4" x14ac:dyDescent="0.2">
      <c r="B749" s="66"/>
      <c r="C749" s="66"/>
      <c r="D749" s="66"/>
    </row>
    <row r="750" spans="2:4" x14ac:dyDescent="0.2">
      <c r="B750" s="66"/>
      <c r="C750" s="66"/>
      <c r="D750" s="66"/>
    </row>
    <row r="751" spans="2:4" x14ac:dyDescent="0.2">
      <c r="B751" s="66"/>
      <c r="C751" s="66"/>
      <c r="D751" s="66"/>
    </row>
    <row r="752" spans="2:4" x14ac:dyDescent="0.2">
      <c r="B752" s="66"/>
      <c r="C752" s="66"/>
      <c r="D752" s="66"/>
    </row>
    <row r="753" spans="2:4" x14ac:dyDescent="0.2">
      <c r="B753" s="66"/>
      <c r="C753" s="66"/>
      <c r="D753" s="66"/>
    </row>
    <row r="754" spans="2:4" x14ac:dyDescent="0.2">
      <c r="B754" s="66"/>
      <c r="C754" s="66"/>
      <c r="D754" s="66"/>
    </row>
    <row r="755" spans="2:4" x14ac:dyDescent="0.2">
      <c r="B755" s="66"/>
      <c r="C755" s="66"/>
      <c r="D755" s="66"/>
    </row>
    <row r="756" spans="2:4" x14ac:dyDescent="0.2">
      <c r="B756" s="66"/>
      <c r="C756" s="66"/>
      <c r="D756" s="66"/>
    </row>
    <row r="757" spans="2:4" x14ac:dyDescent="0.2">
      <c r="B757" s="66"/>
      <c r="C757" s="66"/>
      <c r="D757" s="66"/>
    </row>
    <row r="758" spans="2:4" x14ac:dyDescent="0.2">
      <c r="B758" s="66"/>
      <c r="C758" s="66"/>
      <c r="D758" s="66"/>
    </row>
    <row r="759" spans="2:4" x14ac:dyDescent="0.2">
      <c r="B759" s="66"/>
      <c r="C759" s="66"/>
      <c r="D759" s="66"/>
    </row>
    <row r="760" spans="2:4" x14ac:dyDescent="0.2">
      <c r="B760" s="66"/>
      <c r="C760" s="66"/>
      <c r="D760" s="66"/>
    </row>
    <row r="761" spans="2:4" x14ac:dyDescent="0.2">
      <c r="B761" s="66"/>
      <c r="C761" s="66"/>
      <c r="D761" s="66"/>
    </row>
    <row r="762" spans="2:4" x14ac:dyDescent="0.2">
      <c r="B762" s="66"/>
      <c r="C762" s="66"/>
      <c r="D762" s="66"/>
    </row>
    <row r="763" spans="2:4" x14ac:dyDescent="0.2">
      <c r="B763" s="66"/>
      <c r="C763" s="66"/>
      <c r="D763" s="66"/>
    </row>
    <row r="764" spans="2:4" x14ac:dyDescent="0.2">
      <c r="B764" s="66"/>
      <c r="C764" s="66"/>
      <c r="D764" s="66"/>
    </row>
    <row r="765" spans="2:4" x14ac:dyDescent="0.2">
      <c r="B765" s="66"/>
      <c r="C765" s="66"/>
      <c r="D765" s="66"/>
    </row>
    <row r="766" spans="2:4" x14ac:dyDescent="0.2">
      <c r="B766" s="66"/>
      <c r="C766" s="66"/>
      <c r="D766" s="66"/>
    </row>
    <row r="767" spans="2:4" x14ac:dyDescent="0.2">
      <c r="B767" s="66"/>
      <c r="C767" s="66"/>
      <c r="D767" s="66"/>
    </row>
    <row r="768" spans="2:4" x14ac:dyDescent="0.2">
      <c r="B768" s="66"/>
      <c r="C768" s="66"/>
      <c r="D768" s="66"/>
    </row>
    <row r="769" spans="2:4" x14ac:dyDescent="0.2">
      <c r="B769" s="66"/>
      <c r="C769" s="66"/>
      <c r="D769" s="66"/>
    </row>
    <row r="770" spans="2:4" x14ac:dyDescent="0.2">
      <c r="B770" s="66"/>
      <c r="C770" s="66"/>
      <c r="D770" s="66"/>
    </row>
    <row r="771" spans="2:4" x14ac:dyDescent="0.2">
      <c r="B771" s="66"/>
      <c r="C771" s="66"/>
      <c r="D771" s="66"/>
    </row>
    <row r="772" spans="2:4" x14ac:dyDescent="0.2">
      <c r="B772" s="66"/>
      <c r="C772" s="66"/>
      <c r="D772" s="66"/>
    </row>
    <row r="773" spans="2:4" x14ac:dyDescent="0.2">
      <c r="B773" s="66"/>
      <c r="C773" s="66"/>
      <c r="D773" s="66"/>
    </row>
    <row r="774" spans="2:4" x14ac:dyDescent="0.2">
      <c r="B774" s="66"/>
      <c r="C774" s="66"/>
      <c r="D774" s="66"/>
    </row>
    <row r="775" spans="2:4" x14ac:dyDescent="0.2">
      <c r="B775" s="66"/>
      <c r="C775" s="66"/>
      <c r="D775" s="66"/>
    </row>
    <row r="776" spans="2:4" x14ac:dyDescent="0.2">
      <c r="B776" s="66"/>
      <c r="C776" s="66"/>
      <c r="D776" s="66"/>
    </row>
    <row r="777" spans="2:4" x14ac:dyDescent="0.2">
      <c r="B777" s="66"/>
      <c r="C777" s="66"/>
      <c r="D777" s="66"/>
    </row>
    <row r="778" spans="2:4" x14ac:dyDescent="0.2">
      <c r="B778" s="66"/>
      <c r="C778" s="66"/>
      <c r="D778" s="66"/>
    </row>
    <row r="779" spans="2:4" x14ac:dyDescent="0.2">
      <c r="B779" s="66"/>
      <c r="C779" s="66"/>
      <c r="D779" s="66"/>
    </row>
    <row r="780" spans="2:4" x14ac:dyDescent="0.2">
      <c r="B780" s="66"/>
      <c r="C780" s="66"/>
      <c r="D780" s="66"/>
    </row>
    <row r="781" spans="2:4" x14ac:dyDescent="0.2">
      <c r="B781" s="66"/>
      <c r="C781" s="66"/>
      <c r="D781" s="66"/>
    </row>
    <row r="782" spans="2:4" x14ac:dyDescent="0.2">
      <c r="B782" s="66"/>
      <c r="C782" s="66"/>
      <c r="D782" s="66"/>
    </row>
    <row r="783" spans="2:4" x14ac:dyDescent="0.2">
      <c r="B783" s="66"/>
      <c r="C783" s="66"/>
      <c r="D783" s="66"/>
    </row>
    <row r="784" spans="2:4" x14ac:dyDescent="0.2">
      <c r="B784" s="66"/>
      <c r="C784" s="66"/>
      <c r="D784" s="66"/>
    </row>
    <row r="785" spans="2:4" x14ac:dyDescent="0.2">
      <c r="B785" s="66"/>
      <c r="C785" s="66"/>
      <c r="D785" s="66"/>
    </row>
    <row r="786" spans="2:4" x14ac:dyDescent="0.2">
      <c r="B786" s="66"/>
      <c r="C786" s="66"/>
      <c r="D786" s="66"/>
    </row>
    <row r="787" spans="2:4" x14ac:dyDescent="0.2">
      <c r="B787" s="66"/>
      <c r="C787" s="66"/>
      <c r="D787" s="66"/>
    </row>
    <row r="788" spans="2:4" x14ac:dyDescent="0.2">
      <c r="B788" s="66"/>
      <c r="C788" s="66"/>
      <c r="D788" s="66"/>
    </row>
    <row r="789" spans="2:4" x14ac:dyDescent="0.2">
      <c r="B789" s="66"/>
      <c r="C789" s="66"/>
      <c r="D789" s="66"/>
    </row>
    <row r="790" spans="2:4" x14ac:dyDescent="0.2">
      <c r="B790" s="66"/>
      <c r="C790" s="66"/>
      <c r="D790" s="66"/>
    </row>
    <row r="791" spans="2:4" x14ac:dyDescent="0.2">
      <c r="B791" s="66"/>
      <c r="C791" s="66"/>
      <c r="D791" s="66"/>
    </row>
    <row r="792" spans="2:4" x14ac:dyDescent="0.2">
      <c r="B792" s="66"/>
      <c r="C792" s="66"/>
      <c r="D792" s="66"/>
    </row>
    <row r="793" spans="2:4" x14ac:dyDescent="0.2">
      <c r="B793" s="66"/>
      <c r="C793" s="66"/>
      <c r="D793" s="66"/>
    </row>
    <row r="794" spans="2:4" x14ac:dyDescent="0.2">
      <c r="B794" s="66"/>
      <c r="C794" s="66"/>
      <c r="D794" s="66"/>
    </row>
    <row r="795" spans="2:4" x14ac:dyDescent="0.2">
      <c r="B795" s="66"/>
      <c r="C795" s="66"/>
      <c r="D795" s="66"/>
    </row>
    <row r="796" spans="2:4" x14ac:dyDescent="0.2">
      <c r="B796" s="66"/>
      <c r="C796" s="66"/>
      <c r="D796" s="66"/>
    </row>
    <row r="797" spans="2:4" x14ac:dyDescent="0.2">
      <c r="B797" s="66"/>
      <c r="C797" s="66"/>
      <c r="D797" s="66"/>
    </row>
    <row r="798" spans="2:4" x14ac:dyDescent="0.2">
      <c r="B798" s="66"/>
      <c r="C798" s="66"/>
      <c r="D798" s="66"/>
    </row>
    <row r="799" spans="2:4" x14ac:dyDescent="0.2">
      <c r="B799" s="66"/>
      <c r="C799" s="66"/>
      <c r="D799" s="66"/>
    </row>
    <row r="800" spans="2:4" x14ac:dyDescent="0.2">
      <c r="B800" s="66"/>
      <c r="C800" s="66"/>
      <c r="D800" s="66"/>
    </row>
    <row r="801" spans="2:4" x14ac:dyDescent="0.2">
      <c r="B801" s="66"/>
      <c r="C801" s="66"/>
      <c r="D801" s="66"/>
    </row>
    <row r="802" spans="2:4" x14ac:dyDescent="0.2">
      <c r="B802" s="66"/>
      <c r="C802" s="66"/>
      <c r="D802" s="66"/>
    </row>
    <row r="803" spans="2:4" x14ac:dyDescent="0.2">
      <c r="B803" s="66"/>
      <c r="C803" s="66"/>
      <c r="D803" s="66"/>
    </row>
  </sheetData>
  <mergeCells count="3">
    <mergeCell ref="B29:I29"/>
    <mergeCell ref="F52:H52"/>
    <mergeCell ref="B44:H4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704850</xdr:colOff>
                <xdr:row>14</xdr:row>
                <xdr:rowOff>114300</xdr:rowOff>
              </from>
              <to>
                <xdr:col>4</xdr:col>
                <xdr:colOff>142875</xdr:colOff>
                <xdr:row>19</xdr:row>
                <xdr:rowOff>85725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74"/>
  <sheetViews>
    <sheetView showZeros="0" zoomScaleNormal="100" workbookViewId="0">
      <pane xSplit="2" ySplit="5" topLeftCell="C6" activePane="bottomRight" state="frozen"/>
      <selection activeCell="G65" sqref="G65"/>
      <selection pane="topRight" activeCell="G65" sqref="G65"/>
      <selection pane="bottomLeft" activeCell="G65" sqref="G65"/>
      <selection pane="bottomRight" activeCell="G65" sqref="G6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140625" style="2" customWidth="1"/>
    <col min="4" max="5" width="9.28515625" style="2" customWidth="1"/>
    <col min="6" max="6" width="9.7109375" style="2" customWidth="1"/>
    <col min="7" max="7" width="11.28515625" style="2" customWidth="1"/>
    <col min="8" max="8" width="8.5703125" style="2" customWidth="1"/>
    <col min="9" max="9" width="11.5703125" customWidth="1"/>
    <col min="10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4" t="s">
        <v>170</v>
      </c>
      <c r="B2" s="304"/>
      <c r="C2" s="304"/>
      <c r="D2" s="304"/>
      <c r="E2" s="304"/>
      <c r="F2" s="304"/>
      <c r="G2" s="304"/>
      <c r="H2" s="304"/>
    </row>
    <row r="3" spans="1:8" ht="13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5" t="s">
        <v>183</v>
      </c>
      <c r="D4" s="306"/>
      <c r="E4" s="306"/>
      <c r="F4" s="306"/>
      <c r="G4" s="306"/>
      <c r="H4" s="307"/>
    </row>
    <row r="5" spans="1:8" ht="42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173</v>
      </c>
      <c r="F5" s="34" t="s">
        <v>174</v>
      </c>
      <c r="G5" s="34" t="s">
        <v>175</v>
      </c>
      <c r="H5" s="33" t="s">
        <v>177</v>
      </c>
    </row>
    <row r="6" spans="1:8" ht="15.75" customHeight="1" x14ac:dyDescent="0.25">
      <c r="A6" s="19">
        <v>1</v>
      </c>
      <c r="B6" s="20" t="s">
        <v>13</v>
      </c>
      <c r="C6" s="11">
        <v>35</v>
      </c>
      <c r="D6" s="11">
        <v>7</v>
      </c>
      <c r="E6" s="11">
        <v>10</v>
      </c>
      <c r="F6" s="11">
        <v>17</v>
      </c>
      <c r="G6" s="155">
        <v>0.42682926829268292</v>
      </c>
      <c r="H6" s="155">
        <v>0.48571428571428571</v>
      </c>
    </row>
    <row r="7" spans="1:8" ht="15.75" customHeight="1" x14ac:dyDescent="0.25">
      <c r="A7" s="21">
        <v>2</v>
      </c>
      <c r="B7" s="22" t="s">
        <v>14</v>
      </c>
      <c r="C7" s="11">
        <v>21</v>
      </c>
      <c r="D7" s="11">
        <v>5</v>
      </c>
      <c r="E7" s="11">
        <v>2</v>
      </c>
      <c r="F7" s="36">
        <v>7</v>
      </c>
      <c r="G7" s="156">
        <v>0.30882352941176472</v>
      </c>
      <c r="H7" s="156">
        <v>0.33333333333333331</v>
      </c>
    </row>
    <row r="8" spans="1:8" ht="15.75" customHeight="1" x14ac:dyDescent="0.25">
      <c r="A8" s="21">
        <v>3</v>
      </c>
      <c r="B8" s="22" t="s">
        <v>15</v>
      </c>
      <c r="C8" s="11">
        <v>2</v>
      </c>
      <c r="D8" s="11">
        <v>1</v>
      </c>
      <c r="E8" s="11">
        <v>0</v>
      </c>
      <c r="F8" s="36">
        <v>1</v>
      </c>
      <c r="G8" s="156">
        <v>0.15384615384615385</v>
      </c>
      <c r="H8" s="156">
        <v>0.5</v>
      </c>
    </row>
    <row r="9" spans="1:8" ht="15.75" customHeight="1" x14ac:dyDescent="0.25">
      <c r="A9" s="21">
        <v>4</v>
      </c>
      <c r="B9" s="22" t="s">
        <v>16</v>
      </c>
      <c r="C9" s="11">
        <v>6</v>
      </c>
      <c r="D9" s="11">
        <v>1</v>
      </c>
      <c r="E9" s="11">
        <v>2</v>
      </c>
      <c r="F9" s="36">
        <v>3</v>
      </c>
      <c r="G9" s="156">
        <v>0.375</v>
      </c>
      <c r="H9" s="156">
        <v>0.5</v>
      </c>
    </row>
    <row r="10" spans="1:8" ht="15.75" customHeight="1" x14ac:dyDescent="0.25">
      <c r="A10" s="21">
        <v>5</v>
      </c>
      <c r="B10" s="22" t="s">
        <v>17</v>
      </c>
      <c r="C10" s="11">
        <v>32</v>
      </c>
      <c r="D10" s="11">
        <v>7</v>
      </c>
      <c r="E10" s="11">
        <v>3</v>
      </c>
      <c r="F10" s="36">
        <v>10</v>
      </c>
      <c r="G10" s="156">
        <v>0.36781609195402298</v>
      </c>
      <c r="H10" s="156">
        <v>0.3125</v>
      </c>
    </row>
    <row r="11" spans="1:8" ht="15.75" customHeight="1" x14ac:dyDescent="0.25">
      <c r="A11" s="21">
        <v>6</v>
      </c>
      <c r="B11" s="22" t="s">
        <v>18</v>
      </c>
      <c r="C11" s="11">
        <v>23</v>
      </c>
      <c r="D11" s="11">
        <v>3</v>
      </c>
      <c r="E11" s="11">
        <v>7</v>
      </c>
      <c r="F11" s="36">
        <v>10</v>
      </c>
      <c r="G11" s="156">
        <v>0.47916666666666669</v>
      </c>
      <c r="H11" s="156">
        <v>0.43478260869565216</v>
      </c>
    </row>
    <row r="12" spans="1:8" ht="15.75" customHeight="1" x14ac:dyDescent="0.25">
      <c r="A12" s="23">
        <v>7</v>
      </c>
      <c r="B12" s="22" t="s">
        <v>19</v>
      </c>
      <c r="C12" s="11">
        <v>10</v>
      </c>
      <c r="D12" s="11">
        <v>2</v>
      </c>
      <c r="E12" s="11">
        <v>0</v>
      </c>
      <c r="F12" s="36">
        <v>2</v>
      </c>
      <c r="G12" s="156">
        <v>0.43478260869565216</v>
      </c>
      <c r="H12" s="156">
        <v>0.2</v>
      </c>
    </row>
    <row r="13" spans="1:8" ht="15.75" customHeight="1" x14ac:dyDescent="0.25">
      <c r="A13" s="23">
        <v>8</v>
      </c>
      <c r="B13" s="22" t="s">
        <v>20</v>
      </c>
      <c r="C13" s="11">
        <v>7</v>
      </c>
      <c r="D13" s="11">
        <v>1</v>
      </c>
      <c r="E13" s="11">
        <v>0</v>
      </c>
      <c r="F13" s="36">
        <v>1</v>
      </c>
      <c r="G13" s="156">
        <v>0.53846153846153844</v>
      </c>
      <c r="H13" s="156">
        <v>0.14285714285714285</v>
      </c>
    </row>
    <row r="14" spans="1:8" ht="15.75" customHeight="1" x14ac:dyDescent="0.25">
      <c r="A14" s="23">
        <v>9</v>
      </c>
      <c r="B14" s="22" t="s">
        <v>21</v>
      </c>
      <c r="C14" s="11">
        <v>28</v>
      </c>
      <c r="D14" s="11">
        <v>4</v>
      </c>
      <c r="E14" s="11">
        <v>5</v>
      </c>
      <c r="F14" s="36">
        <v>9</v>
      </c>
      <c r="G14" s="156">
        <v>0.45161290322580644</v>
      </c>
      <c r="H14" s="156">
        <v>0.32142857142857145</v>
      </c>
    </row>
    <row r="15" spans="1:8" ht="15.75" customHeight="1" x14ac:dyDescent="0.25">
      <c r="A15" s="23">
        <v>10</v>
      </c>
      <c r="B15" s="22" t="s">
        <v>22</v>
      </c>
      <c r="C15" s="11">
        <v>5</v>
      </c>
      <c r="D15" s="11">
        <v>0</v>
      </c>
      <c r="E15" s="11">
        <v>1</v>
      </c>
      <c r="F15" s="36">
        <v>1</v>
      </c>
      <c r="G15" s="156">
        <v>0.7142857142857143</v>
      </c>
      <c r="H15" s="156">
        <v>0.2</v>
      </c>
    </row>
    <row r="16" spans="1:8" ht="15.75" customHeight="1" x14ac:dyDescent="0.25">
      <c r="A16" s="23">
        <v>11</v>
      </c>
      <c r="B16" s="22" t="s">
        <v>23</v>
      </c>
      <c r="C16" s="11">
        <v>19</v>
      </c>
      <c r="D16" s="11">
        <v>2</v>
      </c>
      <c r="E16" s="11">
        <v>2</v>
      </c>
      <c r="F16" s="36">
        <v>4</v>
      </c>
      <c r="G16" s="156">
        <v>0.5</v>
      </c>
      <c r="H16" s="156">
        <v>0.21052631578947367</v>
      </c>
    </row>
    <row r="17" spans="1:8" ht="15.75" customHeight="1" x14ac:dyDescent="0.25">
      <c r="A17" s="23">
        <v>12</v>
      </c>
      <c r="B17" s="22" t="s">
        <v>24</v>
      </c>
      <c r="C17" s="11">
        <v>4</v>
      </c>
      <c r="D17" s="11">
        <v>1</v>
      </c>
      <c r="E17" s="11">
        <v>0</v>
      </c>
      <c r="F17" s="36">
        <v>1</v>
      </c>
      <c r="G17" s="156">
        <v>0.44444444444444442</v>
      </c>
      <c r="H17" s="156">
        <v>0.25</v>
      </c>
    </row>
    <row r="18" spans="1:8" ht="15.75" customHeight="1" x14ac:dyDescent="0.25">
      <c r="A18" s="23">
        <v>13</v>
      </c>
      <c r="B18" s="22" t="s">
        <v>25</v>
      </c>
      <c r="C18" s="11">
        <v>0</v>
      </c>
      <c r="D18" s="11">
        <v>0</v>
      </c>
      <c r="E18" s="11">
        <v>0</v>
      </c>
      <c r="F18" s="36">
        <v>0</v>
      </c>
      <c r="G18" s="156"/>
      <c r="H18" s="156"/>
    </row>
    <row r="19" spans="1:8" ht="15.75" customHeight="1" x14ac:dyDescent="0.25">
      <c r="A19" s="23">
        <v>14</v>
      </c>
      <c r="B19" s="24" t="s">
        <v>26</v>
      </c>
      <c r="C19" s="11">
        <v>10</v>
      </c>
      <c r="D19" s="11">
        <v>2</v>
      </c>
      <c r="E19" s="11">
        <v>1</v>
      </c>
      <c r="F19" s="36">
        <v>3</v>
      </c>
      <c r="G19" s="156">
        <v>0.47619047619047616</v>
      </c>
      <c r="H19" s="156">
        <v>0.3</v>
      </c>
    </row>
    <row r="20" spans="1:8" ht="15.75" customHeight="1" x14ac:dyDescent="0.25">
      <c r="A20" s="23">
        <v>15</v>
      </c>
      <c r="B20" s="24" t="s">
        <v>27</v>
      </c>
      <c r="C20" s="11">
        <v>7</v>
      </c>
      <c r="D20" s="11">
        <v>1</v>
      </c>
      <c r="E20" s="11">
        <v>1</v>
      </c>
      <c r="F20" s="36">
        <v>2</v>
      </c>
      <c r="G20" s="156">
        <v>0.46666666666666667</v>
      </c>
      <c r="H20" s="156">
        <v>0.2857142857142857</v>
      </c>
    </row>
    <row r="21" spans="1:8" ht="15.75" customHeight="1" x14ac:dyDescent="0.25">
      <c r="A21" s="23">
        <v>16</v>
      </c>
      <c r="B21" s="22" t="s">
        <v>28</v>
      </c>
      <c r="C21" s="11">
        <v>15</v>
      </c>
      <c r="D21" s="11">
        <v>2</v>
      </c>
      <c r="E21" s="11">
        <v>4</v>
      </c>
      <c r="F21" s="36">
        <v>6</v>
      </c>
      <c r="G21" s="156">
        <v>0.45454545454545453</v>
      </c>
      <c r="H21" s="156">
        <v>0.4</v>
      </c>
    </row>
    <row r="22" spans="1:8" ht="15.75" customHeight="1" x14ac:dyDescent="0.25">
      <c r="A22" s="23">
        <v>17</v>
      </c>
      <c r="B22" s="22" t="s">
        <v>29</v>
      </c>
      <c r="C22" s="11">
        <v>7</v>
      </c>
      <c r="D22" s="11">
        <v>1</v>
      </c>
      <c r="E22" s="11">
        <v>4</v>
      </c>
      <c r="F22" s="36">
        <v>5</v>
      </c>
      <c r="G22" s="156">
        <v>0.4375</v>
      </c>
      <c r="H22" s="156">
        <v>0.7142857142857143</v>
      </c>
    </row>
    <row r="23" spans="1:8" ht="15.75" customHeight="1" x14ac:dyDescent="0.25">
      <c r="A23" s="23">
        <v>18</v>
      </c>
      <c r="B23" s="25" t="s">
        <v>30</v>
      </c>
      <c r="C23" s="11">
        <v>7</v>
      </c>
      <c r="D23" s="11">
        <v>1</v>
      </c>
      <c r="E23" s="11">
        <v>3</v>
      </c>
      <c r="F23" s="36">
        <v>4</v>
      </c>
      <c r="G23" s="156">
        <v>0.58333333333333337</v>
      </c>
      <c r="H23" s="156">
        <v>0.5714285714285714</v>
      </c>
    </row>
    <row r="24" spans="1:8" ht="15.75" customHeight="1" x14ac:dyDescent="0.25">
      <c r="A24" s="23">
        <v>19</v>
      </c>
      <c r="B24" s="22" t="s">
        <v>31</v>
      </c>
      <c r="C24" s="11">
        <v>13</v>
      </c>
      <c r="D24" s="11">
        <v>0</v>
      </c>
      <c r="E24" s="11">
        <v>0</v>
      </c>
      <c r="F24" s="36">
        <v>0</v>
      </c>
      <c r="G24" s="156">
        <v>0.54166666666666663</v>
      </c>
      <c r="H24" s="156">
        <v>0</v>
      </c>
    </row>
    <row r="25" spans="1:8" ht="15.75" customHeight="1" x14ac:dyDescent="0.25">
      <c r="A25" s="23">
        <v>20</v>
      </c>
      <c r="B25" s="22" t="s">
        <v>32</v>
      </c>
      <c r="C25" s="11">
        <v>1</v>
      </c>
      <c r="D25" s="11">
        <v>1</v>
      </c>
      <c r="E25" s="11">
        <v>0</v>
      </c>
      <c r="F25" s="36">
        <v>1</v>
      </c>
      <c r="G25" s="156">
        <v>0.2</v>
      </c>
      <c r="H25" s="156">
        <v>1</v>
      </c>
    </row>
    <row r="26" spans="1:8" ht="15.75" customHeight="1" x14ac:dyDescent="0.25">
      <c r="A26" s="23">
        <v>21</v>
      </c>
      <c r="B26" s="24" t="s">
        <v>33</v>
      </c>
      <c r="C26" s="11">
        <v>17</v>
      </c>
      <c r="D26" s="11">
        <v>1</v>
      </c>
      <c r="E26" s="11">
        <v>3</v>
      </c>
      <c r="F26" s="36">
        <v>4</v>
      </c>
      <c r="G26" s="156">
        <v>0.65384615384615385</v>
      </c>
      <c r="H26" s="156">
        <v>0.23529411764705882</v>
      </c>
    </row>
    <row r="27" spans="1:8" ht="15.75" customHeight="1" x14ac:dyDescent="0.25">
      <c r="A27" s="23">
        <v>22</v>
      </c>
      <c r="B27" s="24" t="s">
        <v>34</v>
      </c>
      <c r="C27" s="11">
        <v>25</v>
      </c>
      <c r="D27" s="11">
        <v>3</v>
      </c>
      <c r="E27" s="11">
        <v>4</v>
      </c>
      <c r="F27" s="36">
        <v>7</v>
      </c>
      <c r="G27" s="156">
        <v>0.49019607843137253</v>
      </c>
      <c r="H27" s="156">
        <v>0.28000000000000003</v>
      </c>
    </row>
    <row r="28" spans="1:8" ht="15.75" customHeight="1" x14ac:dyDescent="0.25">
      <c r="A28" s="23">
        <v>23</v>
      </c>
      <c r="B28" s="22" t="s">
        <v>35</v>
      </c>
      <c r="C28" s="11">
        <v>14</v>
      </c>
      <c r="D28" s="11">
        <v>2</v>
      </c>
      <c r="E28" s="11">
        <v>5</v>
      </c>
      <c r="F28" s="36">
        <v>7</v>
      </c>
      <c r="G28" s="156">
        <v>0.60869565217391308</v>
      </c>
      <c r="H28" s="156">
        <v>0.5</v>
      </c>
    </row>
    <row r="29" spans="1:8" ht="15.75" customHeight="1" x14ac:dyDescent="0.25">
      <c r="A29" s="23">
        <v>24</v>
      </c>
      <c r="B29" s="22" t="s">
        <v>36</v>
      </c>
      <c r="C29" s="11">
        <v>4</v>
      </c>
      <c r="D29" s="11">
        <v>1</v>
      </c>
      <c r="E29" s="11">
        <v>1</v>
      </c>
      <c r="F29" s="36">
        <v>2</v>
      </c>
      <c r="G29" s="156">
        <v>0.33333333333333331</v>
      </c>
      <c r="H29" s="156">
        <v>0.5</v>
      </c>
    </row>
    <row r="30" spans="1:8" ht="15.75" customHeight="1" x14ac:dyDescent="0.25">
      <c r="A30" s="26">
        <v>25</v>
      </c>
      <c r="B30" s="22" t="s">
        <v>37</v>
      </c>
      <c r="C30" s="11">
        <v>35</v>
      </c>
      <c r="D30" s="11">
        <v>6</v>
      </c>
      <c r="E30" s="11">
        <v>2</v>
      </c>
      <c r="F30" s="36">
        <v>8</v>
      </c>
      <c r="G30" s="156">
        <v>0.4375</v>
      </c>
      <c r="H30" s="156">
        <v>0.22857142857142856</v>
      </c>
    </row>
    <row r="31" spans="1:8" ht="15.75" customHeight="1" x14ac:dyDescent="0.25">
      <c r="A31" s="26">
        <v>26</v>
      </c>
      <c r="B31" s="22" t="s">
        <v>38</v>
      </c>
      <c r="C31" s="11">
        <v>42</v>
      </c>
      <c r="D31" s="11">
        <v>6</v>
      </c>
      <c r="E31" s="11">
        <v>1</v>
      </c>
      <c r="F31" s="36">
        <v>7</v>
      </c>
      <c r="G31" s="156">
        <v>0.47191011235955055</v>
      </c>
      <c r="H31" s="156">
        <v>0.16666666666666666</v>
      </c>
    </row>
    <row r="32" spans="1:8" ht="15.75" customHeight="1" x14ac:dyDescent="0.25">
      <c r="A32" s="26">
        <v>27</v>
      </c>
      <c r="B32" s="22" t="s">
        <v>39</v>
      </c>
      <c r="C32" s="11">
        <v>56</v>
      </c>
      <c r="D32" s="11">
        <v>10</v>
      </c>
      <c r="E32" s="11">
        <v>13</v>
      </c>
      <c r="F32" s="36">
        <v>23</v>
      </c>
      <c r="G32" s="156">
        <v>0.43076923076923079</v>
      </c>
      <c r="H32" s="156">
        <v>0.4107142857142857</v>
      </c>
    </row>
    <row r="33" spans="1:8" ht="15.75" customHeight="1" x14ac:dyDescent="0.25">
      <c r="A33" s="26">
        <v>28</v>
      </c>
      <c r="B33" s="22" t="s">
        <v>40</v>
      </c>
      <c r="C33" s="11">
        <v>19</v>
      </c>
      <c r="D33" s="11">
        <v>4</v>
      </c>
      <c r="E33" s="11">
        <v>3</v>
      </c>
      <c r="F33" s="36">
        <v>7</v>
      </c>
      <c r="G33" s="156">
        <v>0.28358208955223879</v>
      </c>
      <c r="H33" s="156">
        <v>0.36842105263157893</v>
      </c>
    </row>
    <row r="34" spans="1:8" ht="15.75" customHeight="1" x14ac:dyDescent="0.25">
      <c r="A34" s="26">
        <v>29</v>
      </c>
      <c r="B34" s="22" t="s">
        <v>41</v>
      </c>
      <c r="C34" s="11">
        <v>13</v>
      </c>
      <c r="D34" s="11">
        <v>3</v>
      </c>
      <c r="E34" s="11">
        <v>2</v>
      </c>
      <c r="F34" s="36">
        <v>5</v>
      </c>
      <c r="G34" s="156">
        <v>0.41935483870967744</v>
      </c>
      <c r="H34" s="156">
        <v>0.38461538461538464</v>
      </c>
    </row>
    <row r="35" spans="1:8" ht="15.75" customHeight="1" x14ac:dyDescent="0.25">
      <c r="A35" s="26">
        <v>30</v>
      </c>
      <c r="B35" s="22" t="s">
        <v>42</v>
      </c>
      <c r="C35" s="11">
        <v>11</v>
      </c>
      <c r="D35" s="11">
        <v>2</v>
      </c>
      <c r="E35" s="11">
        <v>0</v>
      </c>
      <c r="F35" s="36">
        <v>2</v>
      </c>
      <c r="G35" s="156">
        <v>0.3235294117647059</v>
      </c>
      <c r="H35" s="156">
        <v>0.18181818181818182</v>
      </c>
    </row>
    <row r="36" spans="1:8" ht="15.75" customHeight="1" x14ac:dyDescent="0.25">
      <c r="A36" s="26">
        <v>31</v>
      </c>
      <c r="B36" s="22" t="s">
        <v>43</v>
      </c>
      <c r="C36" s="11">
        <v>10</v>
      </c>
      <c r="D36" s="11">
        <v>2</v>
      </c>
      <c r="E36" s="11">
        <v>0</v>
      </c>
      <c r="F36" s="36">
        <v>2</v>
      </c>
      <c r="G36" s="156">
        <v>0.3125</v>
      </c>
      <c r="H36" s="156">
        <v>0.2</v>
      </c>
    </row>
    <row r="37" spans="1:8" ht="15.75" customHeight="1" x14ac:dyDescent="0.25">
      <c r="A37" s="26">
        <v>32</v>
      </c>
      <c r="B37" s="22" t="s">
        <v>44</v>
      </c>
      <c r="C37" s="11">
        <v>7</v>
      </c>
      <c r="D37" s="11">
        <v>3</v>
      </c>
      <c r="E37" s="11">
        <v>2</v>
      </c>
      <c r="F37" s="36">
        <v>5</v>
      </c>
      <c r="G37" s="156">
        <v>0.14583333333333334</v>
      </c>
      <c r="H37" s="156">
        <v>0.7142857142857143</v>
      </c>
    </row>
    <row r="38" spans="1:8" ht="15.75" customHeight="1" x14ac:dyDescent="0.25">
      <c r="A38" s="26">
        <v>33</v>
      </c>
      <c r="B38" s="22" t="s">
        <v>45</v>
      </c>
      <c r="C38" s="11">
        <v>16</v>
      </c>
      <c r="D38" s="11">
        <v>3</v>
      </c>
      <c r="E38" s="11">
        <v>2</v>
      </c>
      <c r="F38" s="36">
        <v>5</v>
      </c>
      <c r="G38" s="156">
        <v>0.44444444444444442</v>
      </c>
      <c r="H38" s="156">
        <v>0.3125</v>
      </c>
    </row>
    <row r="39" spans="1:8" ht="15.75" customHeight="1" x14ac:dyDescent="0.25">
      <c r="A39" s="26">
        <v>34</v>
      </c>
      <c r="B39" s="22" t="s">
        <v>46</v>
      </c>
      <c r="C39" s="11">
        <v>2</v>
      </c>
      <c r="D39" s="11">
        <v>0</v>
      </c>
      <c r="E39" s="11">
        <v>1</v>
      </c>
      <c r="F39" s="36">
        <v>1</v>
      </c>
      <c r="G39" s="156">
        <v>0.22222222222222221</v>
      </c>
      <c r="H39" s="156">
        <v>0.5</v>
      </c>
    </row>
    <row r="40" spans="1:8" ht="15.75" customHeight="1" x14ac:dyDescent="0.25">
      <c r="A40" s="26">
        <v>35</v>
      </c>
      <c r="B40" s="22" t="s">
        <v>47</v>
      </c>
      <c r="C40" s="11">
        <v>9</v>
      </c>
      <c r="D40" s="11">
        <v>2</v>
      </c>
      <c r="E40" s="11">
        <v>2</v>
      </c>
      <c r="F40" s="36">
        <v>4</v>
      </c>
      <c r="G40" s="156">
        <v>0.29032258064516131</v>
      </c>
      <c r="H40" s="156">
        <v>0.44444444444444442</v>
      </c>
    </row>
    <row r="41" spans="1:8" ht="15.75" customHeight="1" x14ac:dyDescent="0.25">
      <c r="A41" s="26">
        <v>36</v>
      </c>
      <c r="B41" s="22" t="s">
        <v>48</v>
      </c>
      <c r="C41" s="11">
        <v>4</v>
      </c>
      <c r="D41" s="11">
        <v>1</v>
      </c>
      <c r="E41" s="11">
        <v>0</v>
      </c>
      <c r="F41" s="36">
        <v>1</v>
      </c>
      <c r="G41" s="156">
        <v>0.2857142857142857</v>
      </c>
      <c r="H41" s="156">
        <v>0.25</v>
      </c>
    </row>
    <row r="42" spans="1:8" ht="15.75" customHeight="1" x14ac:dyDescent="0.25">
      <c r="A42" s="26">
        <v>37</v>
      </c>
      <c r="B42" s="22" t="s">
        <v>49</v>
      </c>
      <c r="C42" s="11">
        <v>2</v>
      </c>
      <c r="D42" s="11">
        <v>0</v>
      </c>
      <c r="E42" s="11">
        <v>0</v>
      </c>
      <c r="F42" s="36">
        <v>0</v>
      </c>
      <c r="G42" s="156">
        <v>0.2857142857142857</v>
      </c>
      <c r="H42" s="156">
        <v>0</v>
      </c>
    </row>
    <row r="43" spans="1:8" ht="15.75" customHeight="1" x14ac:dyDescent="0.25">
      <c r="A43" s="26">
        <v>60</v>
      </c>
      <c r="B43" s="22" t="s">
        <v>50</v>
      </c>
      <c r="C43" s="11">
        <v>37</v>
      </c>
      <c r="D43" s="11">
        <v>7</v>
      </c>
      <c r="E43" s="11">
        <v>6</v>
      </c>
      <c r="F43" s="36">
        <v>13</v>
      </c>
      <c r="G43" s="156">
        <v>0.37</v>
      </c>
      <c r="H43" s="156">
        <v>0.35135135135135137</v>
      </c>
    </row>
    <row r="44" spans="1:8" ht="15.75" customHeight="1" x14ac:dyDescent="0.25">
      <c r="A44" s="26">
        <v>61</v>
      </c>
      <c r="B44" s="22" t="s">
        <v>51</v>
      </c>
      <c r="C44" s="11">
        <v>18</v>
      </c>
      <c r="D44" s="11">
        <v>5</v>
      </c>
      <c r="E44" s="11">
        <v>4</v>
      </c>
      <c r="F44" s="36">
        <v>9</v>
      </c>
      <c r="G44" s="156">
        <v>0.25</v>
      </c>
      <c r="H44" s="156">
        <v>0.5</v>
      </c>
    </row>
    <row r="45" spans="1:8" ht="15.75" customHeight="1" x14ac:dyDescent="0.25">
      <c r="A45" s="26">
        <v>62</v>
      </c>
      <c r="B45" s="22" t="s">
        <v>52</v>
      </c>
      <c r="C45" s="11">
        <v>16</v>
      </c>
      <c r="D45" s="11">
        <v>3</v>
      </c>
      <c r="E45" s="11">
        <v>0</v>
      </c>
      <c r="F45" s="36">
        <v>3</v>
      </c>
      <c r="G45" s="156">
        <v>0.35555555555555557</v>
      </c>
      <c r="H45" s="156">
        <v>0.1875</v>
      </c>
    </row>
    <row r="46" spans="1:8" ht="15.75" customHeight="1" x14ac:dyDescent="0.25">
      <c r="A46" s="26">
        <v>63</v>
      </c>
      <c r="B46" s="22" t="s">
        <v>53</v>
      </c>
      <c r="C46" s="11">
        <v>32</v>
      </c>
      <c r="D46" s="11">
        <v>5</v>
      </c>
      <c r="E46" s="11">
        <v>5</v>
      </c>
      <c r="F46" s="36">
        <v>10</v>
      </c>
      <c r="G46" s="156">
        <v>0.42666666666666669</v>
      </c>
      <c r="H46" s="156">
        <v>0.3125</v>
      </c>
    </row>
    <row r="47" spans="1:8" ht="15.75" customHeight="1" x14ac:dyDescent="0.25">
      <c r="A47" s="26">
        <v>64</v>
      </c>
      <c r="B47" s="22" t="s">
        <v>54</v>
      </c>
      <c r="C47" s="11">
        <v>14</v>
      </c>
      <c r="D47" s="11">
        <v>2</v>
      </c>
      <c r="E47" s="11">
        <v>7</v>
      </c>
      <c r="F47" s="36">
        <v>9</v>
      </c>
      <c r="G47" s="156">
        <v>0.36842105263157893</v>
      </c>
      <c r="H47" s="156">
        <v>0.6428571428571429</v>
      </c>
    </row>
    <row r="48" spans="1:8" ht="15.75" customHeight="1" x14ac:dyDescent="0.25">
      <c r="A48" s="26">
        <v>65</v>
      </c>
      <c r="B48" s="22" t="s">
        <v>55</v>
      </c>
      <c r="C48" s="11">
        <v>13</v>
      </c>
      <c r="D48" s="11">
        <v>2</v>
      </c>
      <c r="E48" s="11">
        <v>3</v>
      </c>
      <c r="F48" s="36">
        <v>5</v>
      </c>
      <c r="G48" s="156">
        <v>0.34210526315789475</v>
      </c>
      <c r="H48" s="156">
        <v>0.38461538461538464</v>
      </c>
    </row>
    <row r="49" spans="1:17" ht="15.75" customHeight="1" x14ac:dyDescent="0.25">
      <c r="A49" s="26">
        <v>66</v>
      </c>
      <c r="B49" s="22" t="s">
        <v>56</v>
      </c>
      <c r="C49" s="11">
        <v>9</v>
      </c>
      <c r="D49" s="11">
        <v>2</v>
      </c>
      <c r="E49" s="11">
        <v>1</v>
      </c>
      <c r="F49" s="36">
        <v>3</v>
      </c>
      <c r="G49" s="156">
        <v>0.34615384615384615</v>
      </c>
      <c r="H49" s="156">
        <v>0.33333333333333331</v>
      </c>
    </row>
    <row r="50" spans="1:17" ht="15.75" customHeight="1" x14ac:dyDescent="0.25">
      <c r="A50" s="26">
        <v>67</v>
      </c>
      <c r="B50" s="22" t="s">
        <v>57</v>
      </c>
      <c r="C50" s="11">
        <v>11</v>
      </c>
      <c r="D50" s="11">
        <v>2</v>
      </c>
      <c r="E50" s="11">
        <v>6</v>
      </c>
      <c r="F50" s="36">
        <v>8</v>
      </c>
      <c r="G50" s="156">
        <v>0.61111111111111116</v>
      </c>
      <c r="H50" s="156">
        <v>0.72727272727272729</v>
      </c>
    </row>
    <row r="51" spans="1:17" ht="15.75" customHeight="1" x14ac:dyDescent="0.25">
      <c r="A51" s="26">
        <v>68</v>
      </c>
      <c r="B51" s="22" t="s">
        <v>58</v>
      </c>
      <c r="C51" s="11">
        <v>7</v>
      </c>
      <c r="D51" s="11">
        <v>1</v>
      </c>
      <c r="E51" s="11">
        <v>2</v>
      </c>
      <c r="F51" s="36">
        <v>3</v>
      </c>
      <c r="G51" s="156">
        <v>0.58333333333333337</v>
      </c>
      <c r="H51" s="156">
        <v>0.42857142857142855</v>
      </c>
    </row>
    <row r="52" spans="1:17" ht="15.75" customHeight="1" x14ac:dyDescent="0.25">
      <c r="A52" s="26">
        <v>69</v>
      </c>
      <c r="B52" s="22" t="s">
        <v>59</v>
      </c>
      <c r="C52" s="11">
        <v>6</v>
      </c>
      <c r="D52" s="11">
        <v>1</v>
      </c>
      <c r="E52" s="11">
        <v>0</v>
      </c>
      <c r="F52" s="36">
        <v>1</v>
      </c>
      <c r="G52" s="156">
        <v>0.42857142857142855</v>
      </c>
      <c r="H52" s="156">
        <v>0.16666666666666666</v>
      </c>
    </row>
    <row r="53" spans="1:17" ht="15.75" customHeight="1" x14ac:dyDescent="0.25">
      <c r="A53" s="23">
        <v>70</v>
      </c>
      <c r="B53" s="22" t="s">
        <v>60</v>
      </c>
      <c r="C53" s="11">
        <v>6</v>
      </c>
      <c r="D53" s="11">
        <v>1</v>
      </c>
      <c r="E53" s="11">
        <v>1</v>
      </c>
      <c r="F53" s="36">
        <v>2</v>
      </c>
      <c r="G53" s="156">
        <v>0.66666666666666663</v>
      </c>
      <c r="H53" s="156">
        <v>0.33333333333333331</v>
      </c>
    </row>
    <row r="54" spans="1:17" ht="15.75" customHeight="1" x14ac:dyDescent="0.25">
      <c r="A54" s="23">
        <v>71</v>
      </c>
      <c r="B54" s="22" t="s">
        <v>61</v>
      </c>
      <c r="C54" s="11">
        <v>9</v>
      </c>
      <c r="D54" s="11">
        <v>1</v>
      </c>
      <c r="E54" s="11">
        <v>2</v>
      </c>
      <c r="F54" s="36">
        <v>3</v>
      </c>
      <c r="G54" s="156">
        <v>0.52941176470588236</v>
      </c>
      <c r="H54" s="156">
        <v>0.33333333333333331</v>
      </c>
    </row>
    <row r="55" spans="1:17" ht="15.75" customHeight="1" x14ac:dyDescent="0.25">
      <c r="A55" s="23">
        <v>72</v>
      </c>
      <c r="B55" s="22" t="s">
        <v>62</v>
      </c>
      <c r="C55" s="11">
        <v>0</v>
      </c>
      <c r="D55" s="11">
        <v>0</v>
      </c>
      <c r="E55" s="11">
        <v>0</v>
      </c>
      <c r="F55" s="36">
        <v>0</v>
      </c>
      <c r="G55" s="156">
        <v>0</v>
      </c>
      <c r="H55" s="156"/>
    </row>
    <row r="56" spans="1:17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36">
        <v>0</v>
      </c>
      <c r="G56" s="156"/>
      <c r="H56" s="156"/>
    </row>
    <row r="57" spans="1:17" ht="15.75" customHeight="1" x14ac:dyDescent="0.25">
      <c r="A57" s="27">
        <v>74</v>
      </c>
      <c r="B57" s="28" t="s">
        <v>64</v>
      </c>
      <c r="C57" s="11">
        <v>11</v>
      </c>
      <c r="D57" s="11">
        <v>2</v>
      </c>
      <c r="E57" s="11">
        <v>1</v>
      </c>
      <c r="F57" s="36">
        <v>3</v>
      </c>
      <c r="G57" s="156">
        <v>0.47826086956521741</v>
      </c>
      <c r="H57" s="156">
        <v>0.27272727272727271</v>
      </c>
    </row>
    <row r="58" spans="1:17" ht="15.75" customHeight="1" x14ac:dyDescent="0.25">
      <c r="A58" s="27">
        <v>76</v>
      </c>
      <c r="B58" s="28" t="s">
        <v>65</v>
      </c>
      <c r="C58" s="11">
        <v>2</v>
      </c>
      <c r="D58" s="11">
        <v>1</v>
      </c>
      <c r="E58" s="11">
        <v>0</v>
      </c>
      <c r="F58" s="36">
        <v>1</v>
      </c>
      <c r="G58" s="156">
        <v>0.66666666666666663</v>
      </c>
      <c r="H58" s="156">
        <v>0.5</v>
      </c>
    </row>
    <row r="59" spans="1:17" ht="15.75" customHeight="1" x14ac:dyDescent="0.25">
      <c r="A59" s="27">
        <v>77</v>
      </c>
      <c r="B59" s="28" t="s">
        <v>66</v>
      </c>
      <c r="C59" s="11">
        <v>1</v>
      </c>
      <c r="D59" s="11">
        <v>0</v>
      </c>
      <c r="E59" s="11">
        <v>1</v>
      </c>
      <c r="F59" s="36">
        <v>1</v>
      </c>
      <c r="G59" s="156">
        <v>0.5</v>
      </c>
      <c r="H59" s="156">
        <v>1</v>
      </c>
    </row>
    <row r="60" spans="1:17" ht="15.75" customHeight="1" x14ac:dyDescent="0.25">
      <c r="A60" s="29">
        <v>85</v>
      </c>
      <c r="B60" s="22" t="s">
        <v>67</v>
      </c>
      <c r="C60" s="11">
        <v>9</v>
      </c>
      <c r="D60" s="11">
        <v>2</v>
      </c>
      <c r="E60" s="11">
        <v>1</v>
      </c>
      <c r="F60" s="36">
        <v>3</v>
      </c>
      <c r="G60" s="156">
        <v>0.45</v>
      </c>
      <c r="H60" s="156">
        <v>0.33333333333333331</v>
      </c>
    </row>
    <row r="61" spans="1:17" ht="15.75" customHeight="1" x14ac:dyDescent="0.25">
      <c r="A61" s="29">
        <v>86</v>
      </c>
      <c r="B61" s="22" t="s">
        <v>68</v>
      </c>
      <c r="C61" s="11">
        <v>12</v>
      </c>
      <c r="D61" s="11">
        <v>2</v>
      </c>
      <c r="E61" s="11">
        <v>2</v>
      </c>
      <c r="F61" s="36">
        <v>4</v>
      </c>
      <c r="G61" s="156">
        <v>0.48</v>
      </c>
      <c r="H61" s="156">
        <v>0.33333333333333331</v>
      </c>
    </row>
    <row r="62" spans="1:17" ht="15.75" customHeight="1" x14ac:dyDescent="0.25">
      <c r="A62" s="30">
        <v>87</v>
      </c>
      <c r="B62" s="28" t="s">
        <v>69</v>
      </c>
      <c r="C62" s="11">
        <v>6</v>
      </c>
      <c r="D62" s="11">
        <v>2</v>
      </c>
      <c r="E62" s="11">
        <v>0</v>
      </c>
      <c r="F62" s="36">
        <v>2</v>
      </c>
      <c r="G62" s="158">
        <v>0.375</v>
      </c>
      <c r="H62" s="158">
        <v>0.33333333333333331</v>
      </c>
    </row>
    <row r="63" spans="1:17" s="15" customFormat="1" ht="15.75" customHeight="1" x14ac:dyDescent="0.25">
      <c r="A63" s="31"/>
      <c r="B63" s="13" t="s">
        <v>9</v>
      </c>
      <c r="C63" s="14">
        <v>757</v>
      </c>
      <c r="D63" s="14">
        <v>132</v>
      </c>
      <c r="E63" s="14">
        <v>128</v>
      </c>
      <c r="F63" s="14">
        <v>260</v>
      </c>
      <c r="G63" s="248">
        <v>0.40568060021436225</v>
      </c>
      <c r="H63" s="248">
        <v>0.34346103038309117</v>
      </c>
      <c r="I63"/>
      <c r="J63" s="2"/>
      <c r="K63" s="2"/>
      <c r="L63" s="2"/>
      <c r="N63" s="2"/>
      <c r="O63" s="2"/>
      <c r="P63" s="2"/>
      <c r="Q63" s="2"/>
    </row>
    <row r="64" spans="1:17" x14ac:dyDescent="0.25">
      <c r="Q64" s="15"/>
    </row>
    <row r="67" spans="9:16" x14ac:dyDescent="0.25">
      <c r="L67" s="15"/>
      <c r="N67" s="15"/>
      <c r="O67" s="15"/>
      <c r="P67" s="15"/>
    </row>
    <row r="70" spans="9:16" x14ac:dyDescent="0.25">
      <c r="I70" s="15"/>
    </row>
    <row r="74" spans="9:16" x14ac:dyDescent="0.25">
      <c r="J74" s="15"/>
      <c r="K74" s="15"/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indexed="32"/>
    <pageSetUpPr fitToPage="1"/>
  </sheetPr>
  <dimension ref="A1:I803"/>
  <sheetViews>
    <sheetView showZeros="0" zoomScale="75" zoomScaleNormal="75" workbookViewId="0">
      <selection activeCell="G65" sqref="G65"/>
    </sheetView>
  </sheetViews>
  <sheetFormatPr baseColWidth="10" defaultColWidth="11.42578125" defaultRowHeight="12.75" x14ac:dyDescent="0.2"/>
  <cols>
    <col min="1" max="16384" width="11.42578125" style="45"/>
  </cols>
  <sheetData>
    <row r="1" spans="2:8" ht="18" customHeight="1" x14ac:dyDescent="0.2">
      <c r="B1" s="44"/>
      <c r="C1" s="44"/>
      <c r="D1" s="44"/>
    </row>
    <row r="2" spans="2:8" x14ac:dyDescent="0.2">
      <c r="B2" s="46"/>
      <c r="C2" s="46"/>
      <c r="D2" s="46"/>
    </row>
    <row r="3" spans="2:8" x14ac:dyDescent="0.2">
      <c r="B3" s="46"/>
      <c r="C3" s="46"/>
      <c r="D3" s="46"/>
    </row>
    <row r="4" spans="2:8" x14ac:dyDescent="0.2">
      <c r="B4" s="46"/>
      <c r="C4" s="46"/>
      <c r="D4" s="46"/>
    </row>
    <row r="5" spans="2:8" x14ac:dyDescent="0.2">
      <c r="B5" s="46"/>
      <c r="C5" s="46"/>
      <c r="D5" s="46"/>
      <c r="G5" s="46"/>
      <c r="H5" s="46"/>
    </row>
    <row r="6" spans="2:8" x14ac:dyDescent="0.2">
      <c r="B6" s="46"/>
      <c r="C6" s="46"/>
      <c r="D6" s="46"/>
      <c r="E6" s="112" t="s">
        <v>93</v>
      </c>
    </row>
    <row r="7" spans="2:8" x14ac:dyDescent="0.2">
      <c r="B7" s="46"/>
      <c r="C7" s="46"/>
      <c r="D7" s="46"/>
      <c r="E7" s="112" t="s">
        <v>94</v>
      </c>
    </row>
    <row r="8" spans="2:8" x14ac:dyDescent="0.2">
      <c r="B8" s="46"/>
      <c r="C8" s="46"/>
      <c r="D8" s="46"/>
    </row>
    <row r="9" spans="2:8" x14ac:dyDescent="0.2">
      <c r="B9" s="46"/>
      <c r="C9" s="46"/>
      <c r="D9" s="46"/>
    </row>
    <row r="10" spans="2:8" x14ac:dyDescent="0.2">
      <c r="B10" s="46"/>
      <c r="C10" s="46"/>
      <c r="D10" s="46"/>
    </row>
    <row r="11" spans="2:8" x14ac:dyDescent="0.2">
      <c r="B11" s="46"/>
      <c r="C11" s="46"/>
      <c r="D11" s="46"/>
    </row>
    <row r="12" spans="2:8" x14ac:dyDescent="0.2">
      <c r="B12" s="46"/>
      <c r="C12" s="46"/>
      <c r="D12" s="46"/>
    </row>
    <row r="13" spans="2:8" x14ac:dyDescent="0.2">
      <c r="B13" s="46"/>
      <c r="C13" s="46"/>
      <c r="D13" s="46"/>
    </row>
    <row r="14" spans="2:8" x14ac:dyDescent="0.2">
      <c r="B14" s="46"/>
      <c r="C14" s="46"/>
      <c r="D14" s="46"/>
    </row>
    <row r="15" spans="2:8" x14ac:dyDescent="0.2">
      <c r="B15" s="46"/>
      <c r="C15" s="46"/>
      <c r="D15" s="46"/>
    </row>
    <row r="16" spans="2:8" x14ac:dyDescent="0.2">
      <c r="B16" s="46"/>
      <c r="C16" s="46"/>
      <c r="D16" s="46"/>
    </row>
    <row r="17" spans="2:9" x14ac:dyDescent="0.2">
      <c r="B17" s="46"/>
      <c r="C17" s="46"/>
      <c r="D17" s="46"/>
    </row>
    <row r="18" spans="2:9" x14ac:dyDescent="0.2">
      <c r="B18" s="46"/>
      <c r="C18" s="46"/>
      <c r="D18" s="46"/>
    </row>
    <row r="19" spans="2:9" x14ac:dyDescent="0.2">
      <c r="B19" s="46"/>
      <c r="C19" s="46"/>
      <c r="D19" s="46"/>
    </row>
    <row r="20" spans="2:9" x14ac:dyDescent="0.2">
      <c r="B20" s="46"/>
      <c r="C20" s="46"/>
      <c r="D20" s="46"/>
    </row>
    <row r="21" spans="2:9" x14ac:dyDescent="0.2">
      <c r="B21" s="46"/>
      <c r="C21" s="46"/>
      <c r="D21" s="46"/>
    </row>
    <row r="22" spans="2:9" x14ac:dyDescent="0.2">
      <c r="B22" s="46"/>
      <c r="C22" s="46"/>
      <c r="D22" s="46"/>
    </row>
    <row r="23" spans="2:9" x14ac:dyDescent="0.2">
      <c r="B23" s="46"/>
      <c r="C23" s="46"/>
      <c r="D23" s="46"/>
    </row>
    <row r="24" spans="2:9" x14ac:dyDescent="0.2">
      <c r="B24" s="46"/>
      <c r="C24" s="46"/>
      <c r="D24" s="46"/>
    </row>
    <row r="25" spans="2:9" x14ac:dyDescent="0.2">
      <c r="B25" s="46"/>
      <c r="C25" s="46"/>
      <c r="D25" s="46"/>
    </row>
    <row r="26" spans="2:9" ht="13.5" thickBot="1" x14ac:dyDescent="0.25">
      <c r="B26" s="46"/>
      <c r="C26" s="46"/>
      <c r="D26" s="46"/>
    </row>
    <row r="27" spans="2:9" ht="74.25" customHeight="1" thickTop="1" thickBot="1" x14ac:dyDescent="0.25">
      <c r="B27" s="284" t="s">
        <v>184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25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25">
      <c r="B29" s="285"/>
      <c r="C29" s="285"/>
      <c r="D29" s="285"/>
      <c r="E29" s="286"/>
      <c r="F29" s="286"/>
      <c r="G29" s="286"/>
      <c r="H29" s="286"/>
      <c r="I29" s="286"/>
    </row>
    <row r="30" spans="2:9" ht="13.5" thickTop="1" x14ac:dyDescent="0.2">
      <c r="B30" s="46"/>
      <c r="C30" s="46"/>
      <c r="D30" s="46"/>
    </row>
    <row r="31" spans="2:9" x14ac:dyDescent="0.2">
      <c r="B31" s="46"/>
      <c r="C31" s="46"/>
      <c r="D31" s="46"/>
    </row>
    <row r="32" spans="2:9" x14ac:dyDescent="0.2">
      <c r="B32" s="46"/>
      <c r="C32" s="46"/>
      <c r="D32" s="46"/>
    </row>
    <row r="33" spans="2:9" ht="15.75" x14ac:dyDescent="0.2">
      <c r="B33" s="54"/>
      <c r="C33" s="55"/>
      <c r="D33" s="55"/>
      <c r="E33" s="56"/>
      <c r="F33" s="56"/>
      <c r="G33" s="56"/>
      <c r="H33" s="56"/>
      <c r="I33" s="56"/>
    </row>
    <row r="34" spans="2:9" x14ac:dyDescent="0.2">
      <c r="B34" s="46"/>
      <c r="C34" s="46"/>
      <c r="D34" s="46"/>
    </row>
    <row r="35" spans="2:9" x14ac:dyDescent="0.2">
      <c r="B35" s="46"/>
      <c r="C35" s="46"/>
      <c r="D35" s="46"/>
    </row>
    <row r="36" spans="2:9" ht="15.75" x14ac:dyDescent="0.25">
      <c r="B36" s="46"/>
      <c r="C36" s="46"/>
      <c r="D36" s="46"/>
      <c r="E36" s="57"/>
    </row>
    <row r="37" spans="2:9" x14ac:dyDescent="0.2">
      <c r="B37" s="46"/>
      <c r="C37" s="58"/>
      <c r="D37" s="46"/>
    </row>
    <row r="38" spans="2:9" x14ac:dyDescent="0.2">
      <c r="B38" s="46"/>
      <c r="C38" s="58"/>
      <c r="D38" s="46"/>
    </row>
    <row r="39" spans="2:9" x14ac:dyDescent="0.2">
      <c r="B39" s="46"/>
      <c r="C39" s="58"/>
      <c r="D39" s="46"/>
    </row>
    <row r="40" spans="2:9" x14ac:dyDescent="0.2">
      <c r="B40" s="46"/>
      <c r="C40" s="58"/>
      <c r="D40" s="46"/>
    </row>
    <row r="41" spans="2:9" x14ac:dyDescent="0.2">
      <c r="B41" s="46"/>
      <c r="C41" s="59"/>
      <c r="D41" s="46"/>
    </row>
    <row r="42" spans="2:9" x14ac:dyDescent="0.2">
      <c r="B42" s="46"/>
      <c r="C42" s="60"/>
      <c r="D42" s="60"/>
      <c r="E42" s="61"/>
      <c r="F42" s="61"/>
      <c r="G42" s="61"/>
      <c r="H42" s="61"/>
      <c r="I42" s="61"/>
    </row>
    <row r="43" spans="2:9" x14ac:dyDescent="0.2">
      <c r="B43" s="46"/>
      <c r="C43" s="46"/>
      <c r="D43" s="46"/>
    </row>
    <row r="44" spans="2:9" x14ac:dyDescent="0.2">
      <c r="B44" s="46"/>
      <c r="C44" s="46"/>
      <c r="D44" s="46"/>
    </row>
    <row r="45" spans="2:9" x14ac:dyDescent="0.2">
      <c r="B45" s="46"/>
      <c r="C45" s="46"/>
      <c r="D45" s="46"/>
    </row>
    <row r="46" spans="2:9" ht="89.25" customHeight="1" x14ac:dyDescent="0.2">
      <c r="B46" s="46"/>
      <c r="C46" s="46"/>
      <c r="D46" s="46"/>
    </row>
    <row r="47" spans="2:9" x14ac:dyDescent="0.2">
      <c r="B47" s="46"/>
      <c r="C47" s="46"/>
      <c r="D47" s="46"/>
    </row>
    <row r="48" spans="2:9" x14ac:dyDescent="0.2">
      <c r="B48" s="46"/>
      <c r="C48" s="46"/>
      <c r="D48" s="46"/>
    </row>
    <row r="49" spans="1:9" x14ac:dyDescent="0.2">
      <c r="B49" s="46"/>
      <c r="C49" s="46"/>
      <c r="D49" s="46"/>
    </row>
    <row r="50" spans="1:9" x14ac:dyDescent="0.2">
      <c r="B50" s="46"/>
      <c r="C50" s="46"/>
      <c r="D50" s="46"/>
    </row>
    <row r="51" spans="1:9" x14ac:dyDescent="0.2">
      <c r="B51" s="46"/>
      <c r="C51" s="46"/>
      <c r="D51" s="46"/>
    </row>
    <row r="52" spans="1:9" x14ac:dyDescent="0.2">
      <c r="B52" s="46"/>
      <c r="C52" s="46"/>
      <c r="D52" s="46"/>
      <c r="F52" s="287"/>
      <c r="G52" s="287"/>
      <c r="H52" s="287"/>
    </row>
    <row r="53" spans="1:9" ht="16.5" customHeight="1" x14ac:dyDescent="0.2">
      <c r="A53" s="62" t="s">
        <v>75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">
      <c r="A54" s="64" t="s">
        <v>76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">
      <c r="A55" s="62" t="s">
        <v>77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">
      <c r="A56" s="65" t="s">
        <v>81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">
      <c r="B59" s="46"/>
      <c r="C59" s="66"/>
      <c r="D59" s="66"/>
    </row>
    <row r="60" spans="1:9" ht="15" x14ac:dyDescent="0.2">
      <c r="A60" s="67" t="s">
        <v>78</v>
      </c>
      <c r="C60" s="66"/>
      <c r="D60" s="66"/>
      <c r="I60" s="68" t="s">
        <v>179</v>
      </c>
    </row>
    <row r="61" spans="1:9" x14ac:dyDescent="0.2">
      <c r="B61" s="66"/>
      <c r="C61" s="66"/>
      <c r="D61" s="66"/>
    </row>
    <row r="62" spans="1:9" x14ac:dyDescent="0.2">
      <c r="B62" s="46"/>
      <c r="C62" s="66"/>
      <c r="D62" s="66"/>
    </row>
    <row r="63" spans="1:9" x14ac:dyDescent="0.2">
      <c r="B63" s="66"/>
      <c r="C63" s="66"/>
      <c r="D63" s="66"/>
    </row>
    <row r="64" spans="1:9" x14ac:dyDescent="0.2">
      <c r="B64" s="66"/>
      <c r="C64" s="66"/>
      <c r="D64" s="66"/>
    </row>
    <row r="65" spans="2:4" x14ac:dyDescent="0.2">
      <c r="B65" s="66"/>
      <c r="C65" s="66"/>
      <c r="D65" s="66"/>
    </row>
    <row r="66" spans="2:4" x14ac:dyDescent="0.2">
      <c r="B66" s="66"/>
      <c r="C66" s="66"/>
      <c r="D66" s="66"/>
    </row>
    <row r="67" spans="2:4" x14ac:dyDescent="0.2">
      <c r="B67" s="66"/>
      <c r="C67" s="66"/>
      <c r="D67" s="66"/>
    </row>
    <row r="68" spans="2:4" x14ac:dyDescent="0.2">
      <c r="B68" s="66"/>
      <c r="C68" s="66"/>
      <c r="D68" s="66"/>
    </row>
    <row r="69" spans="2:4" x14ac:dyDescent="0.2">
      <c r="B69" s="66"/>
      <c r="C69" s="66"/>
      <c r="D69" s="66"/>
    </row>
    <row r="70" spans="2:4" x14ac:dyDescent="0.2">
      <c r="B70" s="66"/>
      <c r="C70" s="66"/>
      <c r="D70" s="66"/>
    </row>
    <row r="71" spans="2:4" x14ac:dyDescent="0.2">
      <c r="B71" s="66"/>
      <c r="C71" s="66"/>
      <c r="D71" s="66"/>
    </row>
    <row r="72" spans="2:4" x14ac:dyDescent="0.2">
      <c r="B72" s="66"/>
      <c r="C72" s="66"/>
      <c r="D72" s="66"/>
    </row>
    <row r="73" spans="2:4" x14ac:dyDescent="0.2">
      <c r="B73" s="66"/>
      <c r="C73" s="66"/>
      <c r="D73" s="66"/>
    </row>
    <row r="74" spans="2:4" x14ac:dyDescent="0.2">
      <c r="B74" s="66"/>
      <c r="C74" s="66"/>
      <c r="D74" s="66"/>
    </row>
    <row r="75" spans="2:4" x14ac:dyDescent="0.2">
      <c r="B75" s="66"/>
      <c r="C75" s="66"/>
      <c r="D75" s="66"/>
    </row>
    <row r="76" spans="2:4" x14ac:dyDescent="0.2">
      <c r="B76" s="66"/>
      <c r="C76" s="66"/>
      <c r="D76" s="66"/>
    </row>
    <row r="77" spans="2:4" x14ac:dyDescent="0.2">
      <c r="B77" s="66"/>
      <c r="C77" s="66"/>
      <c r="D77" s="66"/>
    </row>
    <row r="78" spans="2:4" x14ac:dyDescent="0.2">
      <c r="B78" s="66"/>
      <c r="C78" s="66"/>
      <c r="D78" s="66"/>
    </row>
    <row r="79" spans="2:4" x14ac:dyDescent="0.2">
      <c r="B79" s="66"/>
      <c r="C79" s="66"/>
      <c r="D79" s="66"/>
    </row>
    <row r="80" spans="2:4" x14ac:dyDescent="0.2">
      <c r="B80" s="66"/>
      <c r="C80" s="66"/>
      <c r="D80" s="66"/>
    </row>
    <row r="81" spans="2:4" x14ac:dyDescent="0.2">
      <c r="B81" s="66"/>
      <c r="C81" s="66"/>
      <c r="D81" s="66"/>
    </row>
    <row r="82" spans="2:4" x14ac:dyDescent="0.2">
      <c r="B82" s="66"/>
      <c r="C82" s="66"/>
      <c r="D82" s="66"/>
    </row>
    <row r="83" spans="2:4" x14ac:dyDescent="0.2">
      <c r="B83" s="66"/>
      <c r="C83" s="66"/>
      <c r="D83" s="66"/>
    </row>
    <row r="84" spans="2:4" x14ac:dyDescent="0.2">
      <c r="B84" s="66"/>
      <c r="C84" s="66"/>
      <c r="D84" s="66"/>
    </row>
    <row r="85" spans="2:4" x14ac:dyDescent="0.2">
      <c r="B85" s="66"/>
      <c r="C85" s="66"/>
      <c r="D85" s="66"/>
    </row>
    <row r="86" spans="2:4" x14ac:dyDescent="0.2">
      <c r="B86" s="66"/>
      <c r="C86" s="66"/>
      <c r="D86" s="66"/>
    </row>
    <row r="87" spans="2:4" x14ac:dyDescent="0.2">
      <c r="B87" s="66"/>
      <c r="C87" s="66"/>
      <c r="D87" s="66"/>
    </row>
    <row r="88" spans="2:4" x14ac:dyDescent="0.2">
      <c r="B88" s="66"/>
      <c r="C88" s="66"/>
      <c r="D88" s="66"/>
    </row>
    <row r="89" spans="2:4" x14ac:dyDescent="0.2">
      <c r="B89" s="66"/>
      <c r="C89" s="66"/>
      <c r="D89" s="66"/>
    </row>
    <row r="90" spans="2:4" x14ac:dyDescent="0.2">
      <c r="B90" s="66"/>
      <c r="C90" s="66"/>
      <c r="D90" s="66"/>
    </row>
    <row r="91" spans="2:4" x14ac:dyDescent="0.2">
      <c r="B91" s="66"/>
      <c r="C91" s="66"/>
      <c r="D91" s="66"/>
    </row>
    <row r="92" spans="2:4" x14ac:dyDescent="0.2">
      <c r="B92" s="66"/>
      <c r="C92" s="66"/>
      <c r="D92" s="66"/>
    </row>
    <row r="93" spans="2:4" x14ac:dyDescent="0.2">
      <c r="B93" s="66"/>
      <c r="C93" s="66"/>
      <c r="D93" s="66"/>
    </row>
    <row r="94" spans="2:4" x14ac:dyDescent="0.2">
      <c r="B94" s="66"/>
      <c r="C94" s="66"/>
      <c r="D94" s="66"/>
    </row>
    <row r="95" spans="2:4" x14ac:dyDescent="0.2">
      <c r="B95" s="66"/>
      <c r="C95" s="66"/>
      <c r="D95" s="66"/>
    </row>
    <row r="96" spans="2:4" x14ac:dyDescent="0.2">
      <c r="B96" s="66"/>
      <c r="C96" s="66"/>
      <c r="D96" s="66"/>
    </row>
    <row r="97" spans="2:4" x14ac:dyDescent="0.2">
      <c r="B97" s="66"/>
      <c r="C97" s="66"/>
      <c r="D97" s="66"/>
    </row>
    <row r="98" spans="2:4" x14ac:dyDescent="0.2">
      <c r="B98" s="66"/>
      <c r="C98" s="66"/>
      <c r="D98" s="66"/>
    </row>
    <row r="99" spans="2:4" x14ac:dyDescent="0.2">
      <c r="B99" s="66"/>
      <c r="C99" s="66"/>
      <c r="D99" s="66"/>
    </row>
    <row r="100" spans="2:4" x14ac:dyDescent="0.2">
      <c r="B100" s="66"/>
      <c r="C100" s="66"/>
      <c r="D100" s="66"/>
    </row>
    <row r="101" spans="2:4" x14ac:dyDescent="0.2">
      <c r="B101" s="66"/>
      <c r="C101" s="66"/>
      <c r="D101" s="66"/>
    </row>
    <row r="102" spans="2:4" x14ac:dyDescent="0.2">
      <c r="B102" s="66"/>
      <c r="C102" s="66"/>
      <c r="D102" s="66"/>
    </row>
    <row r="103" spans="2:4" x14ac:dyDescent="0.2">
      <c r="B103" s="66"/>
      <c r="C103" s="66"/>
      <c r="D103" s="66"/>
    </row>
    <row r="104" spans="2:4" x14ac:dyDescent="0.2">
      <c r="B104" s="66"/>
      <c r="C104" s="66"/>
      <c r="D104" s="66"/>
    </row>
    <row r="105" spans="2:4" x14ac:dyDescent="0.2">
      <c r="B105" s="66"/>
      <c r="C105" s="66"/>
      <c r="D105" s="66"/>
    </row>
    <row r="106" spans="2:4" x14ac:dyDescent="0.2">
      <c r="B106" s="66"/>
      <c r="C106" s="66"/>
      <c r="D106" s="66"/>
    </row>
    <row r="107" spans="2:4" x14ac:dyDescent="0.2">
      <c r="B107" s="66"/>
      <c r="C107" s="66"/>
      <c r="D107" s="66"/>
    </row>
    <row r="108" spans="2:4" x14ac:dyDescent="0.2">
      <c r="B108" s="66"/>
      <c r="C108" s="66"/>
      <c r="D108" s="66"/>
    </row>
    <row r="109" spans="2:4" x14ac:dyDescent="0.2">
      <c r="B109" s="66"/>
      <c r="C109" s="66"/>
      <c r="D109" s="66"/>
    </row>
    <row r="110" spans="2:4" x14ac:dyDescent="0.2">
      <c r="B110" s="66"/>
      <c r="C110" s="66"/>
      <c r="D110" s="66"/>
    </row>
    <row r="111" spans="2:4" x14ac:dyDescent="0.2">
      <c r="B111" s="66"/>
      <c r="C111" s="66"/>
      <c r="D111" s="66"/>
    </row>
    <row r="112" spans="2:4" x14ac:dyDescent="0.2">
      <c r="B112" s="66"/>
      <c r="C112" s="66"/>
      <c r="D112" s="66"/>
    </row>
    <row r="113" spans="2:4" x14ac:dyDescent="0.2">
      <c r="B113" s="66"/>
      <c r="C113" s="66"/>
      <c r="D113" s="66"/>
    </row>
    <row r="114" spans="2:4" x14ac:dyDescent="0.2">
      <c r="B114" s="66"/>
      <c r="C114" s="66"/>
      <c r="D114" s="66"/>
    </row>
    <row r="115" spans="2:4" x14ac:dyDescent="0.2">
      <c r="B115" s="66"/>
      <c r="C115" s="66"/>
      <c r="D115" s="66"/>
    </row>
    <row r="116" spans="2:4" x14ac:dyDescent="0.2">
      <c r="B116" s="66"/>
      <c r="C116" s="66"/>
      <c r="D116" s="66"/>
    </row>
    <row r="117" spans="2:4" x14ac:dyDescent="0.2">
      <c r="B117" s="66"/>
      <c r="C117" s="66"/>
      <c r="D117" s="66"/>
    </row>
    <row r="118" spans="2:4" x14ac:dyDescent="0.2">
      <c r="B118" s="66"/>
      <c r="C118" s="66"/>
      <c r="D118" s="66"/>
    </row>
    <row r="119" spans="2:4" x14ac:dyDescent="0.2">
      <c r="B119" s="66"/>
      <c r="C119" s="66"/>
      <c r="D119" s="66"/>
    </row>
    <row r="120" spans="2:4" x14ac:dyDescent="0.2">
      <c r="B120" s="66"/>
      <c r="C120" s="66"/>
      <c r="D120" s="66"/>
    </row>
    <row r="121" spans="2:4" x14ac:dyDescent="0.2">
      <c r="B121" s="66"/>
      <c r="C121" s="66"/>
      <c r="D121" s="66"/>
    </row>
    <row r="122" spans="2:4" x14ac:dyDescent="0.2">
      <c r="B122" s="66"/>
      <c r="C122" s="66"/>
      <c r="D122" s="66"/>
    </row>
    <row r="123" spans="2:4" x14ac:dyDescent="0.2">
      <c r="B123" s="66"/>
      <c r="C123" s="66"/>
      <c r="D123" s="66"/>
    </row>
    <row r="124" spans="2:4" x14ac:dyDescent="0.2">
      <c r="B124" s="66"/>
      <c r="C124" s="66"/>
      <c r="D124" s="66"/>
    </row>
    <row r="125" spans="2:4" x14ac:dyDescent="0.2">
      <c r="B125" s="66"/>
      <c r="C125" s="66"/>
      <c r="D125" s="66"/>
    </row>
    <row r="126" spans="2:4" x14ac:dyDescent="0.2">
      <c r="B126" s="66"/>
      <c r="C126" s="66"/>
      <c r="D126" s="66"/>
    </row>
    <row r="127" spans="2:4" x14ac:dyDescent="0.2">
      <c r="B127" s="66"/>
      <c r="C127" s="66"/>
      <c r="D127" s="66"/>
    </row>
    <row r="128" spans="2:4" x14ac:dyDescent="0.2">
      <c r="B128" s="66"/>
      <c r="C128" s="66"/>
      <c r="D128" s="66"/>
    </row>
    <row r="129" spans="2:4" x14ac:dyDescent="0.2">
      <c r="B129" s="66"/>
      <c r="C129" s="66"/>
      <c r="D129" s="66"/>
    </row>
    <row r="130" spans="2:4" x14ac:dyDescent="0.2">
      <c r="B130" s="66"/>
      <c r="C130" s="66"/>
      <c r="D130" s="66"/>
    </row>
    <row r="131" spans="2:4" x14ac:dyDescent="0.2">
      <c r="B131" s="66"/>
      <c r="C131" s="66"/>
      <c r="D131" s="66"/>
    </row>
    <row r="132" spans="2:4" x14ac:dyDescent="0.2">
      <c r="B132" s="66"/>
      <c r="C132" s="66"/>
      <c r="D132" s="66"/>
    </row>
    <row r="133" spans="2:4" x14ac:dyDescent="0.2">
      <c r="B133" s="66"/>
      <c r="C133" s="66"/>
      <c r="D133" s="66"/>
    </row>
    <row r="134" spans="2:4" x14ac:dyDescent="0.2">
      <c r="B134" s="66"/>
      <c r="C134" s="66"/>
      <c r="D134" s="66"/>
    </row>
    <row r="135" spans="2:4" x14ac:dyDescent="0.2">
      <c r="B135" s="66"/>
      <c r="C135" s="66"/>
      <c r="D135" s="66"/>
    </row>
    <row r="136" spans="2:4" x14ac:dyDescent="0.2">
      <c r="B136" s="66"/>
      <c r="C136" s="66"/>
      <c r="D136" s="66"/>
    </row>
    <row r="137" spans="2:4" x14ac:dyDescent="0.2">
      <c r="B137" s="66"/>
      <c r="C137" s="66"/>
      <c r="D137" s="66"/>
    </row>
    <row r="138" spans="2:4" x14ac:dyDescent="0.2">
      <c r="B138" s="66"/>
      <c r="C138" s="66"/>
      <c r="D138" s="66"/>
    </row>
    <row r="139" spans="2:4" x14ac:dyDescent="0.2">
      <c r="B139" s="66"/>
      <c r="C139" s="66"/>
      <c r="D139" s="66"/>
    </row>
    <row r="140" spans="2:4" x14ac:dyDescent="0.2">
      <c r="B140" s="66"/>
      <c r="C140" s="66"/>
      <c r="D140" s="66"/>
    </row>
    <row r="141" spans="2:4" x14ac:dyDescent="0.2">
      <c r="B141" s="66"/>
      <c r="C141" s="66"/>
      <c r="D141" s="66"/>
    </row>
    <row r="142" spans="2:4" x14ac:dyDescent="0.2">
      <c r="B142" s="66"/>
      <c r="C142" s="66"/>
      <c r="D142" s="66"/>
    </row>
    <row r="143" spans="2:4" x14ac:dyDescent="0.2">
      <c r="B143" s="66"/>
      <c r="C143" s="66"/>
      <c r="D143" s="66"/>
    </row>
    <row r="144" spans="2:4" x14ac:dyDescent="0.2">
      <c r="B144" s="66"/>
      <c r="C144" s="66"/>
      <c r="D144" s="66"/>
    </row>
    <row r="145" spans="2:4" x14ac:dyDescent="0.2">
      <c r="B145" s="66"/>
      <c r="C145" s="66"/>
      <c r="D145" s="66"/>
    </row>
    <row r="146" spans="2:4" x14ac:dyDescent="0.2">
      <c r="B146" s="66"/>
      <c r="C146" s="66"/>
      <c r="D146" s="66"/>
    </row>
    <row r="147" spans="2:4" x14ac:dyDescent="0.2">
      <c r="B147" s="66"/>
      <c r="C147" s="66"/>
      <c r="D147" s="66"/>
    </row>
    <row r="148" spans="2:4" x14ac:dyDescent="0.2">
      <c r="B148" s="66"/>
      <c r="C148" s="66"/>
      <c r="D148" s="66"/>
    </row>
    <row r="149" spans="2:4" x14ac:dyDescent="0.2">
      <c r="B149" s="66"/>
      <c r="C149" s="66"/>
      <c r="D149" s="66"/>
    </row>
    <row r="150" spans="2:4" x14ac:dyDescent="0.2">
      <c r="B150" s="66"/>
      <c r="C150" s="66"/>
      <c r="D150" s="66"/>
    </row>
    <row r="151" spans="2:4" x14ac:dyDescent="0.2">
      <c r="B151" s="66"/>
      <c r="C151" s="66"/>
      <c r="D151" s="66"/>
    </row>
    <row r="152" spans="2:4" x14ac:dyDescent="0.2">
      <c r="B152" s="66"/>
      <c r="C152" s="66"/>
      <c r="D152" s="66"/>
    </row>
    <row r="153" spans="2:4" x14ac:dyDescent="0.2">
      <c r="B153" s="66"/>
      <c r="C153" s="66"/>
      <c r="D153" s="66"/>
    </row>
    <row r="154" spans="2:4" x14ac:dyDescent="0.2">
      <c r="B154" s="66"/>
      <c r="C154" s="66"/>
      <c r="D154" s="66"/>
    </row>
    <row r="155" spans="2:4" x14ac:dyDescent="0.2">
      <c r="B155" s="66"/>
      <c r="C155" s="66"/>
      <c r="D155" s="66"/>
    </row>
    <row r="156" spans="2:4" x14ac:dyDescent="0.2">
      <c r="B156" s="66"/>
      <c r="C156" s="66"/>
      <c r="D156" s="66"/>
    </row>
    <row r="157" spans="2:4" x14ac:dyDescent="0.2">
      <c r="B157" s="66"/>
      <c r="C157" s="66"/>
      <c r="D157" s="66"/>
    </row>
    <row r="158" spans="2:4" x14ac:dyDescent="0.2">
      <c r="B158" s="66"/>
      <c r="C158" s="66"/>
      <c r="D158" s="66"/>
    </row>
    <row r="159" spans="2:4" x14ac:dyDescent="0.2">
      <c r="B159" s="66"/>
      <c r="C159" s="66"/>
      <c r="D159" s="66"/>
    </row>
    <row r="160" spans="2:4" x14ac:dyDescent="0.2">
      <c r="B160" s="66"/>
      <c r="C160" s="66"/>
      <c r="D160" s="66"/>
    </row>
    <row r="161" spans="2:4" x14ac:dyDescent="0.2">
      <c r="B161" s="66"/>
      <c r="C161" s="66"/>
      <c r="D161" s="66"/>
    </row>
    <row r="162" spans="2:4" x14ac:dyDescent="0.2">
      <c r="B162" s="66"/>
      <c r="C162" s="66"/>
      <c r="D162" s="66"/>
    </row>
    <row r="163" spans="2:4" x14ac:dyDescent="0.2">
      <c r="B163" s="66"/>
      <c r="C163" s="66"/>
      <c r="D163" s="66"/>
    </row>
    <row r="164" spans="2:4" x14ac:dyDescent="0.2">
      <c r="B164" s="66"/>
      <c r="C164" s="66"/>
      <c r="D164" s="66"/>
    </row>
    <row r="165" spans="2:4" x14ac:dyDescent="0.2">
      <c r="B165" s="66"/>
      <c r="C165" s="66"/>
      <c r="D165" s="66"/>
    </row>
    <row r="166" spans="2:4" x14ac:dyDescent="0.2">
      <c r="B166" s="66"/>
      <c r="C166" s="66"/>
      <c r="D166" s="66"/>
    </row>
    <row r="167" spans="2:4" x14ac:dyDescent="0.2">
      <c r="B167" s="66"/>
      <c r="C167" s="66"/>
      <c r="D167" s="66"/>
    </row>
    <row r="168" spans="2:4" x14ac:dyDescent="0.2">
      <c r="B168" s="66"/>
      <c r="C168" s="66"/>
      <c r="D168" s="66"/>
    </row>
    <row r="169" spans="2:4" x14ac:dyDescent="0.2">
      <c r="B169" s="66"/>
      <c r="C169" s="66"/>
      <c r="D169" s="66"/>
    </row>
    <row r="170" spans="2:4" x14ac:dyDescent="0.2">
      <c r="B170" s="66"/>
      <c r="C170" s="66"/>
      <c r="D170" s="66"/>
    </row>
    <row r="171" spans="2:4" x14ac:dyDescent="0.2">
      <c r="B171" s="66"/>
      <c r="C171" s="66"/>
      <c r="D171" s="66"/>
    </row>
    <row r="172" spans="2:4" x14ac:dyDescent="0.2">
      <c r="B172" s="66"/>
      <c r="C172" s="66"/>
      <c r="D172" s="66"/>
    </row>
    <row r="173" spans="2:4" x14ac:dyDescent="0.2">
      <c r="B173" s="66"/>
      <c r="C173" s="66"/>
      <c r="D173" s="66"/>
    </row>
    <row r="174" spans="2:4" x14ac:dyDescent="0.2">
      <c r="B174" s="66"/>
      <c r="C174" s="66"/>
      <c r="D174" s="66"/>
    </row>
    <row r="175" spans="2:4" x14ac:dyDescent="0.2">
      <c r="B175" s="66"/>
      <c r="C175" s="66"/>
      <c r="D175" s="66"/>
    </row>
    <row r="176" spans="2:4" x14ac:dyDescent="0.2">
      <c r="B176" s="66"/>
      <c r="C176" s="66"/>
      <c r="D176" s="66"/>
    </row>
    <row r="177" spans="2:4" x14ac:dyDescent="0.2">
      <c r="B177" s="66"/>
      <c r="C177" s="66"/>
      <c r="D177" s="66"/>
    </row>
    <row r="178" spans="2:4" x14ac:dyDescent="0.2">
      <c r="B178" s="66"/>
      <c r="C178" s="66"/>
      <c r="D178" s="66"/>
    </row>
    <row r="179" spans="2:4" x14ac:dyDescent="0.2">
      <c r="B179" s="66"/>
      <c r="C179" s="66"/>
      <c r="D179" s="66"/>
    </row>
    <row r="180" spans="2:4" x14ac:dyDescent="0.2">
      <c r="B180" s="66"/>
      <c r="C180" s="66"/>
      <c r="D180" s="66"/>
    </row>
    <row r="181" spans="2:4" x14ac:dyDescent="0.2">
      <c r="B181" s="66"/>
      <c r="C181" s="66"/>
      <c r="D181" s="66"/>
    </row>
    <row r="182" spans="2:4" x14ac:dyDescent="0.2">
      <c r="B182" s="66"/>
      <c r="C182" s="66"/>
      <c r="D182" s="66"/>
    </row>
    <row r="183" spans="2:4" x14ac:dyDescent="0.2">
      <c r="B183" s="66"/>
      <c r="C183" s="66"/>
      <c r="D183" s="66"/>
    </row>
    <row r="184" spans="2:4" x14ac:dyDescent="0.2">
      <c r="B184" s="66"/>
      <c r="C184" s="66"/>
      <c r="D184" s="66"/>
    </row>
    <row r="185" spans="2:4" x14ac:dyDescent="0.2">
      <c r="B185" s="66"/>
      <c r="C185" s="66"/>
      <c r="D185" s="66"/>
    </row>
    <row r="186" spans="2:4" x14ac:dyDescent="0.2">
      <c r="B186" s="66"/>
      <c r="C186" s="66"/>
      <c r="D186" s="66"/>
    </row>
    <row r="187" spans="2:4" x14ac:dyDescent="0.2">
      <c r="B187" s="66"/>
      <c r="C187" s="66"/>
      <c r="D187" s="66"/>
    </row>
    <row r="188" spans="2:4" x14ac:dyDescent="0.2">
      <c r="B188" s="66"/>
      <c r="C188" s="66"/>
      <c r="D188" s="66"/>
    </row>
    <row r="189" spans="2:4" x14ac:dyDescent="0.2">
      <c r="B189" s="66"/>
      <c r="C189" s="66"/>
      <c r="D189" s="66"/>
    </row>
    <row r="190" spans="2:4" x14ac:dyDescent="0.2">
      <c r="B190" s="66"/>
      <c r="C190" s="66"/>
      <c r="D190" s="66"/>
    </row>
    <row r="191" spans="2:4" x14ac:dyDescent="0.2">
      <c r="B191" s="66"/>
      <c r="C191" s="66"/>
      <c r="D191" s="66"/>
    </row>
    <row r="192" spans="2:4" x14ac:dyDescent="0.2">
      <c r="B192" s="66"/>
      <c r="C192" s="66"/>
      <c r="D192" s="66"/>
    </row>
    <row r="193" spans="2:4" x14ac:dyDescent="0.2">
      <c r="B193" s="66"/>
      <c r="C193" s="66"/>
      <c r="D193" s="66"/>
    </row>
    <row r="194" spans="2:4" x14ac:dyDescent="0.2">
      <c r="B194" s="66"/>
      <c r="C194" s="66"/>
      <c r="D194" s="66"/>
    </row>
    <row r="195" spans="2:4" x14ac:dyDescent="0.2">
      <c r="B195" s="66"/>
      <c r="C195" s="66"/>
      <c r="D195" s="66"/>
    </row>
    <row r="196" spans="2:4" x14ac:dyDescent="0.2">
      <c r="B196" s="66"/>
      <c r="C196" s="66"/>
      <c r="D196" s="66"/>
    </row>
    <row r="197" spans="2:4" x14ac:dyDescent="0.2">
      <c r="B197" s="66"/>
      <c r="C197" s="66"/>
      <c r="D197" s="66"/>
    </row>
    <row r="198" spans="2:4" x14ac:dyDescent="0.2">
      <c r="B198" s="66"/>
      <c r="C198" s="66"/>
      <c r="D198" s="66"/>
    </row>
    <row r="199" spans="2:4" x14ac:dyDescent="0.2">
      <c r="B199" s="66"/>
      <c r="C199" s="66"/>
      <c r="D199" s="66"/>
    </row>
    <row r="200" spans="2:4" x14ac:dyDescent="0.2">
      <c r="B200" s="66"/>
      <c r="C200" s="66"/>
      <c r="D200" s="66"/>
    </row>
    <row r="201" spans="2:4" x14ac:dyDescent="0.2">
      <c r="B201" s="66"/>
      <c r="C201" s="66"/>
      <c r="D201" s="66"/>
    </row>
    <row r="202" spans="2:4" x14ac:dyDescent="0.2">
      <c r="B202" s="66"/>
      <c r="C202" s="66"/>
      <c r="D202" s="66"/>
    </row>
    <row r="203" spans="2:4" x14ac:dyDescent="0.2">
      <c r="B203" s="66"/>
      <c r="C203" s="66"/>
      <c r="D203" s="66"/>
    </row>
    <row r="204" spans="2:4" x14ac:dyDescent="0.2">
      <c r="B204" s="66"/>
      <c r="C204" s="66"/>
      <c r="D204" s="66"/>
    </row>
    <row r="205" spans="2:4" x14ac:dyDescent="0.2">
      <c r="B205" s="66"/>
      <c r="C205" s="66"/>
      <c r="D205" s="66"/>
    </row>
    <row r="206" spans="2:4" x14ac:dyDescent="0.2">
      <c r="B206" s="66"/>
      <c r="C206" s="66"/>
      <c r="D206" s="66"/>
    </row>
    <row r="207" spans="2:4" x14ac:dyDescent="0.2">
      <c r="B207" s="66"/>
      <c r="C207" s="66"/>
      <c r="D207" s="66"/>
    </row>
    <row r="208" spans="2:4" x14ac:dyDescent="0.2">
      <c r="B208" s="66"/>
      <c r="C208" s="66"/>
      <c r="D208" s="66"/>
    </row>
    <row r="209" spans="2:4" x14ac:dyDescent="0.2">
      <c r="B209" s="66"/>
      <c r="C209" s="66"/>
      <c r="D209" s="66"/>
    </row>
    <row r="210" spans="2:4" x14ac:dyDescent="0.2">
      <c r="B210" s="66"/>
      <c r="C210" s="66"/>
      <c r="D210" s="66"/>
    </row>
    <row r="211" spans="2:4" x14ac:dyDescent="0.2">
      <c r="B211" s="66"/>
      <c r="C211" s="66"/>
      <c r="D211" s="66"/>
    </row>
    <row r="212" spans="2:4" x14ac:dyDescent="0.2">
      <c r="B212" s="66"/>
      <c r="C212" s="66"/>
      <c r="D212" s="66"/>
    </row>
    <row r="213" spans="2:4" x14ac:dyDescent="0.2">
      <c r="B213" s="66"/>
      <c r="C213" s="66"/>
      <c r="D213" s="66"/>
    </row>
    <row r="214" spans="2:4" x14ac:dyDescent="0.2">
      <c r="B214" s="66"/>
      <c r="C214" s="66"/>
      <c r="D214" s="66"/>
    </row>
    <row r="215" spans="2:4" x14ac:dyDescent="0.2">
      <c r="B215" s="66"/>
      <c r="C215" s="66"/>
      <c r="D215" s="66"/>
    </row>
    <row r="216" spans="2:4" x14ac:dyDescent="0.2">
      <c r="B216" s="66"/>
      <c r="C216" s="66"/>
      <c r="D216" s="66"/>
    </row>
    <row r="217" spans="2:4" x14ac:dyDescent="0.2">
      <c r="B217" s="66"/>
      <c r="C217" s="66"/>
      <c r="D217" s="66"/>
    </row>
    <row r="218" spans="2:4" x14ac:dyDescent="0.2">
      <c r="B218" s="66"/>
      <c r="C218" s="66"/>
      <c r="D218" s="66"/>
    </row>
    <row r="219" spans="2:4" x14ac:dyDescent="0.2">
      <c r="B219" s="66"/>
      <c r="C219" s="66"/>
      <c r="D219" s="66"/>
    </row>
    <row r="220" spans="2:4" x14ac:dyDescent="0.2">
      <c r="B220" s="66"/>
      <c r="C220" s="66"/>
      <c r="D220" s="66"/>
    </row>
    <row r="221" spans="2:4" x14ac:dyDescent="0.2">
      <c r="B221" s="66"/>
      <c r="C221" s="66"/>
      <c r="D221" s="66"/>
    </row>
    <row r="222" spans="2:4" x14ac:dyDescent="0.2">
      <c r="B222" s="66"/>
      <c r="C222" s="66"/>
      <c r="D222" s="66"/>
    </row>
    <row r="223" spans="2:4" x14ac:dyDescent="0.2">
      <c r="B223" s="66"/>
      <c r="C223" s="66"/>
      <c r="D223" s="66"/>
    </row>
    <row r="224" spans="2:4" x14ac:dyDescent="0.2">
      <c r="B224" s="66"/>
      <c r="C224" s="66"/>
      <c r="D224" s="66"/>
    </row>
    <row r="225" spans="2:4" x14ac:dyDescent="0.2">
      <c r="B225" s="66"/>
      <c r="C225" s="66"/>
      <c r="D225" s="66"/>
    </row>
    <row r="226" spans="2:4" x14ac:dyDescent="0.2">
      <c r="B226" s="66"/>
      <c r="C226" s="66"/>
      <c r="D226" s="66"/>
    </row>
    <row r="227" spans="2:4" x14ac:dyDescent="0.2">
      <c r="B227" s="66"/>
      <c r="C227" s="66"/>
      <c r="D227" s="66"/>
    </row>
    <row r="228" spans="2:4" x14ac:dyDescent="0.2">
      <c r="B228" s="66"/>
      <c r="C228" s="66"/>
      <c r="D228" s="66"/>
    </row>
    <row r="229" spans="2:4" x14ac:dyDescent="0.2">
      <c r="B229" s="66"/>
      <c r="C229" s="66"/>
      <c r="D229" s="66"/>
    </row>
    <row r="230" spans="2:4" x14ac:dyDescent="0.2">
      <c r="B230" s="66"/>
      <c r="C230" s="66"/>
      <c r="D230" s="66"/>
    </row>
    <row r="231" spans="2:4" x14ac:dyDescent="0.2">
      <c r="B231" s="66"/>
      <c r="C231" s="66"/>
      <c r="D231" s="66"/>
    </row>
    <row r="232" spans="2:4" x14ac:dyDescent="0.2">
      <c r="B232" s="66"/>
      <c r="C232" s="66"/>
      <c r="D232" s="66"/>
    </row>
    <row r="233" spans="2:4" x14ac:dyDescent="0.2">
      <c r="B233" s="66"/>
      <c r="C233" s="66"/>
      <c r="D233" s="66"/>
    </row>
    <row r="234" spans="2:4" x14ac:dyDescent="0.2">
      <c r="B234" s="66"/>
      <c r="C234" s="66"/>
      <c r="D234" s="66"/>
    </row>
    <row r="235" spans="2:4" x14ac:dyDescent="0.2">
      <c r="B235" s="66"/>
      <c r="C235" s="66"/>
      <c r="D235" s="66"/>
    </row>
    <row r="236" spans="2:4" x14ac:dyDescent="0.2">
      <c r="B236" s="66"/>
      <c r="C236" s="66"/>
      <c r="D236" s="66"/>
    </row>
    <row r="237" spans="2:4" x14ac:dyDescent="0.2">
      <c r="B237" s="66"/>
      <c r="C237" s="66"/>
      <c r="D237" s="66"/>
    </row>
    <row r="238" spans="2:4" x14ac:dyDescent="0.2">
      <c r="B238" s="66"/>
      <c r="C238" s="66"/>
      <c r="D238" s="66"/>
    </row>
    <row r="239" spans="2:4" x14ac:dyDescent="0.2">
      <c r="B239" s="66"/>
      <c r="C239" s="66"/>
      <c r="D239" s="66"/>
    </row>
    <row r="240" spans="2:4" x14ac:dyDescent="0.2">
      <c r="B240" s="66"/>
      <c r="C240" s="66"/>
      <c r="D240" s="66"/>
    </row>
    <row r="241" spans="2:4" x14ac:dyDescent="0.2">
      <c r="B241" s="66"/>
      <c r="C241" s="66"/>
      <c r="D241" s="66"/>
    </row>
    <row r="242" spans="2:4" x14ac:dyDescent="0.2">
      <c r="B242" s="66"/>
      <c r="C242" s="66"/>
      <c r="D242" s="66"/>
    </row>
    <row r="243" spans="2:4" x14ac:dyDescent="0.2">
      <c r="B243" s="66"/>
      <c r="C243" s="66"/>
      <c r="D243" s="66"/>
    </row>
    <row r="244" spans="2:4" x14ac:dyDescent="0.2">
      <c r="B244" s="66"/>
      <c r="C244" s="66"/>
      <c r="D244" s="66"/>
    </row>
    <row r="245" spans="2:4" x14ac:dyDescent="0.2">
      <c r="B245" s="66"/>
      <c r="C245" s="66"/>
      <c r="D245" s="66"/>
    </row>
    <row r="246" spans="2:4" x14ac:dyDescent="0.2">
      <c r="B246" s="66"/>
      <c r="C246" s="66"/>
      <c r="D246" s="66"/>
    </row>
    <row r="247" spans="2:4" x14ac:dyDescent="0.2">
      <c r="B247" s="66"/>
      <c r="C247" s="66"/>
      <c r="D247" s="66"/>
    </row>
    <row r="248" spans="2:4" x14ac:dyDescent="0.2">
      <c r="B248" s="66"/>
      <c r="C248" s="66"/>
      <c r="D248" s="66"/>
    </row>
    <row r="249" spans="2:4" x14ac:dyDescent="0.2">
      <c r="B249" s="66"/>
      <c r="C249" s="66"/>
      <c r="D249" s="66"/>
    </row>
    <row r="250" spans="2:4" x14ac:dyDescent="0.2">
      <c r="B250" s="66"/>
      <c r="C250" s="66"/>
      <c r="D250" s="66"/>
    </row>
    <row r="251" spans="2:4" x14ac:dyDescent="0.2">
      <c r="B251" s="66"/>
      <c r="C251" s="66"/>
      <c r="D251" s="66"/>
    </row>
    <row r="252" spans="2:4" x14ac:dyDescent="0.2">
      <c r="B252" s="66"/>
      <c r="C252" s="66"/>
      <c r="D252" s="66"/>
    </row>
    <row r="253" spans="2:4" x14ac:dyDescent="0.2">
      <c r="B253" s="66"/>
      <c r="C253" s="66"/>
      <c r="D253" s="66"/>
    </row>
    <row r="254" spans="2:4" x14ac:dyDescent="0.2">
      <c r="B254" s="66"/>
      <c r="C254" s="66"/>
      <c r="D254" s="66"/>
    </row>
    <row r="255" spans="2:4" x14ac:dyDescent="0.2">
      <c r="B255" s="66"/>
      <c r="C255" s="66"/>
      <c r="D255" s="66"/>
    </row>
    <row r="256" spans="2:4" x14ac:dyDescent="0.2">
      <c r="B256" s="66"/>
      <c r="C256" s="66"/>
      <c r="D256" s="66"/>
    </row>
    <row r="257" spans="2:4" x14ac:dyDescent="0.2">
      <c r="B257" s="66"/>
      <c r="C257" s="66"/>
      <c r="D257" s="66"/>
    </row>
    <row r="258" spans="2:4" x14ac:dyDescent="0.2">
      <c r="B258" s="66"/>
      <c r="C258" s="66"/>
      <c r="D258" s="66"/>
    </row>
    <row r="259" spans="2:4" x14ac:dyDescent="0.2">
      <c r="B259" s="66"/>
      <c r="C259" s="66"/>
      <c r="D259" s="66"/>
    </row>
    <row r="260" spans="2:4" x14ac:dyDescent="0.2">
      <c r="B260" s="66"/>
      <c r="C260" s="66"/>
      <c r="D260" s="66"/>
    </row>
    <row r="261" spans="2:4" x14ac:dyDescent="0.2">
      <c r="B261" s="66"/>
      <c r="C261" s="66"/>
      <c r="D261" s="66"/>
    </row>
    <row r="262" spans="2:4" x14ac:dyDescent="0.2">
      <c r="B262" s="66"/>
      <c r="C262" s="66"/>
      <c r="D262" s="66"/>
    </row>
    <row r="263" spans="2:4" x14ac:dyDescent="0.2">
      <c r="B263" s="66"/>
      <c r="C263" s="66"/>
      <c r="D263" s="66"/>
    </row>
    <row r="264" spans="2:4" x14ac:dyDescent="0.2">
      <c r="B264" s="66"/>
      <c r="C264" s="66"/>
      <c r="D264" s="66"/>
    </row>
    <row r="265" spans="2:4" x14ac:dyDescent="0.2">
      <c r="B265" s="66"/>
      <c r="C265" s="66"/>
      <c r="D265" s="66"/>
    </row>
    <row r="266" spans="2:4" x14ac:dyDescent="0.2">
      <c r="B266" s="66"/>
      <c r="C266" s="66"/>
      <c r="D266" s="66"/>
    </row>
    <row r="267" spans="2:4" x14ac:dyDescent="0.2">
      <c r="B267" s="66"/>
      <c r="C267" s="66"/>
      <c r="D267" s="66"/>
    </row>
    <row r="268" spans="2:4" x14ac:dyDescent="0.2">
      <c r="B268" s="66"/>
      <c r="C268" s="66"/>
      <c r="D268" s="66"/>
    </row>
    <row r="269" spans="2:4" x14ac:dyDescent="0.2">
      <c r="B269" s="66"/>
      <c r="C269" s="66"/>
      <c r="D269" s="66"/>
    </row>
    <row r="270" spans="2:4" x14ac:dyDescent="0.2">
      <c r="B270" s="66"/>
      <c r="C270" s="66"/>
      <c r="D270" s="66"/>
    </row>
    <row r="271" spans="2:4" x14ac:dyDescent="0.2">
      <c r="B271" s="66"/>
      <c r="C271" s="66"/>
      <c r="D271" s="66"/>
    </row>
    <row r="272" spans="2:4" x14ac:dyDescent="0.2">
      <c r="B272" s="66"/>
      <c r="C272" s="66"/>
      <c r="D272" s="66"/>
    </row>
    <row r="273" spans="2:4" x14ac:dyDescent="0.2">
      <c r="B273" s="66"/>
      <c r="C273" s="66"/>
      <c r="D273" s="66"/>
    </row>
    <row r="274" spans="2:4" x14ac:dyDescent="0.2">
      <c r="B274" s="66"/>
      <c r="C274" s="66"/>
      <c r="D274" s="66"/>
    </row>
    <row r="275" spans="2:4" x14ac:dyDescent="0.2">
      <c r="B275" s="66"/>
      <c r="C275" s="66"/>
      <c r="D275" s="66"/>
    </row>
    <row r="276" spans="2:4" x14ac:dyDescent="0.2">
      <c r="B276" s="66"/>
      <c r="C276" s="66"/>
      <c r="D276" s="66"/>
    </row>
    <row r="277" spans="2:4" x14ac:dyDescent="0.2">
      <c r="B277" s="66"/>
      <c r="C277" s="66"/>
      <c r="D277" s="66"/>
    </row>
    <row r="278" spans="2:4" x14ac:dyDescent="0.2">
      <c r="B278" s="66"/>
      <c r="C278" s="66"/>
      <c r="D278" s="66"/>
    </row>
    <row r="279" spans="2:4" x14ac:dyDescent="0.2">
      <c r="B279" s="66"/>
      <c r="C279" s="66"/>
      <c r="D279" s="66"/>
    </row>
    <row r="280" spans="2:4" x14ac:dyDescent="0.2">
      <c r="B280" s="66"/>
      <c r="C280" s="66"/>
      <c r="D280" s="66"/>
    </row>
    <row r="281" spans="2:4" x14ac:dyDescent="0.2">
      <c r="B281" s="66"/>
      <c r="C281" s="66"/>
      <c r="D281" s="66"/>
    </row>
    <row r="282" spans="2:4" x14ac:dyDescent="0.2">
      <c r="B282" s="66"/>
      <c r="C282" s="66"/>
      <c r="D282" s="66"/>
    </row>
    <row r="283" spans="2:4" x14ac:dyDescent="0.2">
      <c r="B283" s="66"/>
      <c r="C283" s="66"/>
      <c r="D283" s="66"/>
    </row>
    <row r="284" spans="2:4" x14ac:dyDescent="0.2">
      <c r="B284" s="66"/>
      <c r="C284" s="66"/>
      <c r="D284" s="66"/>
    </row>
    <row r="285" spans="2:4" x14ac:dyDescent="0.2">
      <c r="B285" s="66"/>
      <c r="C285" s="66"/>
      <c r="D285" s="66"/>
    </row>
    <row r="286" spans="2:4" x14ac:dyDescent="0.2">
      <c r="B286" s="66"/>
      <c r="C286" s="66"/>
      <c r="D286" s="66"/>
    </row>
    <row r="287" spans="2:4" x14ac:dyDescent="0.2">
      <c r="B287" s="66"/>
      <c r="C287" s="66"/>
      <c r="D287" s="66"/>
    </row>
    <row r="288" spans="2:4" x14ac:dyDescent="0.2">
      <c r="B288" s="66"/>
      <c r="C288" s="66"/>
      <c r="D288" s="66"/>
    </row>
    <row r="289" spans="2:4" x14ac:dyDescent="0.2">
      <c r="B289" s="66"/>
      <c r="C289" s="66"/>
      <c r="D289" s="66"/>
    </row>
    <row r="290" spans="2:4" x14ac:dyDescent="0.2">
      <c r="B290" s="66"/>
      <c r="C290" s="66"/>
      <c r="D290" s="66"/>
    </row>
    <row r="291" spans="2:4" x14ac:dyDescent="0.2">
      <c r="B291" s="66"/>
      <c r="C291" s="66"/>
      <c r="D291" s="66"/>
    </row>
    <row r="292" spans="2:4" x14ac:dyDescent="0.2">
      <c r="B292" s="66"/>
      <c r="C292" s="66"/>
      <c r="D292" s="66"/>
    </row>
    <row r="293" spans="2:4" x14ac:dyDescent="0.2">
      <c r="B293" s="66"/>
      <c r="C293" s="66"/>
      <c r="D293" s="66"/>
    </row>
    <row r="294" spans="2:4" x14ac:dyDescent="0.2">
      <c r="B294" s="66"/>
      <c r="C294" s="66"/>
      <c r="D294" s="66"/>
    </row>
    <row r="295" spans="2:4" x14ac:dyDescent="0.2">
      <c r="B295" s="66"/>
      <c r="C295" s="66"/>
      <c r="D295" s="66"/>
    </row>
    <row r="296" spans="2:4" x14ac:dyDescent="0.2">
      <c r="B296" s="66"/>
      <c r="C296" s="66"/>
      <c r="D296" s="66"/>
    </row>
    <row r="297" spans="2:4" x14ac:dyDescent="0.2">
      <c r="B297" s="66"/>
      <c r="C297" s="66"/>
      <c r="D297" s="66"/>
    </row>
    <row r="298" spans="2:4" x14ac:dyDescent="0.2">
      <c r="B298" s="66"/>
      <c r="C298" s="66"/>
      <c r="D298" s="66"/>
    </row>
    <row r="299" spans="2:4" x14ac:dyDescent="0.2">
      <c r="B299" s="66"/>
      <c r="C299" s="66"/>
      <c r="D299" s="66"/>
    </row>
    <row r="300" spans="2:4" x14ac:dyDescent="0.2">
      <c r="B300" s="66"/>
      <c r="C300" s="66"/>
      <c r="D300" s="66"/>
    </row>
    <row r="301" spans="2:4" x14ac:dyDescent="0.2">
      <c r="B301" s="66"/>
      <c r="C301" s="66"/>
      <c r="D301" s="66"/>
    </row>
    <row r="302" spans="2:4" x14ac:dyDescent="0.2">
      <c r="B302" s="66"/>
      <c r="C302" s="66"/>
      <c r="D302" s="66"/>
    </row>
    <row r="303" spans="2:4" x14ac:dyDescent="0.2">
      <c r="B303" s="66"/>
      <c r="C303" s="66"/>
      <c r="D303" s="66"/>
    </row>
    <row r="304" spans="2:4" x14ac:dyDescent="0.2">
      <c r="B304" s="66"/>
      <c r="C304" s="66"/>
      <c r="D304" s="66"/>
    </row>
    <row r="305" spans="2:4" x14ac:dyDescent="0.2">
      <c r="B305" s="66"/>
      <c r="C305" s="66"/>
      <c r="D305" s="66"/>
    </row>
    <row r="306" spans="2:4" x14ac:dyDescent="0.2">
      <c r="B306" s="66"/>
      <c r="C306" s="66"/>
      <c r="D306" s="66"/>
    </row>
    <row r="307" spans="2:4" x14ac:dyDescent="0.2">
      <c r="B307" s="66"/>
      <c r="C307" s="66"/>
      <c r="D307" s="66"/>
    </row>
    <row r="308" spans="2:4" x14ac:dyDescent="0.2">
      <c r="B308" s="66"/>
      <c r="C308" s="66"/>
      <c r="D308" s="66"/>
    </row>
    <row r="309" spans="2:4" x14ac:dyDescent="0.2">
      <c r="B309" s="66"/>
      <c r="C309" s="66"/>
      <c r="D309" s="66"/>
    </row>
    <row r="310" spans="2:4" x14ac:dyDescent="0.2">
      <c r="B310" s="66"/>
      <c r="C310" s="66"/>
      <c r="D310" s="66"/>
    </row>
    <row r="311" spans="2:4" x14ac:dyDescent="0.2">
      <c r="B311" s="66"/>
      <c r="C311" s="66"/>
      <c r="D311" s="66"/>
    </row>
    <row r="312" spans="2:4" x14ac:dyDescent="0.2">
      <c r="B312" s="66"/>
      <c r="C312" s="66"/>
      <c r="D312" s="66"/>
    </row>
    <row r="313" spans="2:4" x14ac:dyDescent="0.2">
      <c r="B313" s="66"/>
      <c r="C313" s="66"/>
      <c r="D313" s="66"/>
    </row>
    <row r="314" spans="2:4" x14ac:dyDescent="0.2">
      <c r="B314" s="66"/>
      <c r="C314" s="66"/>
      <c r="D314" s="66"/>
    </row>
    <row r="315" spans="2:4" x14ac:dyDescent="0.2">
      <c r="B315" s="66"/>
      <c r="C315" s="66"/>
      <c r="D315" s="66"/>
    </row>
    <row r="316" spans="2:4" x14ac:dyDescent="0.2">
      <c r="B316" s="66"/>
      <c r="C316" s="66"/>
      <c r="D316" s="66"/>
    </row>
    <row r="317" spans="2:4" x14ac:dyDescent="0.2">
      <c r="B317" s="66"/>
      <c r="C317" s="66"/>
      <c r="D317" s="66"/>
    </row>
    <row r="318" spans="2:4" x14ac:dyDescent="0.2">
      <c r="B318" s="66"/>
      <c r="C318" s="66"/>
      <c r="D318" s="66"/>
    </row>
    <row r="319" spans="2:4" x14ac:dyDescent="0.2">
      <c r="B319" s="66"/>
      <c r="C319" s="66"/>
      <c r="D319" s="66"/>
    </row>
    <row r="320" spans="2:4" x14ac:dyDescent="0.2">
      <c r="B320" s="66"/>
      <c r="C320" s="66"/>
      <c r="D320" s="66"/>
    </row>
    <row r="321" spans="2:4" x14ac:dyDescent="0.2">
      <c r="B321" s="66"/>
      <c r="C321" s="66"/>
      <c r="D321" s="66"/>
    </row>
    <row r="322" spans="2:4" x14ac:dyDescent="0.2">
      <c r="B322" s="66"/>
      <c r="C322" s="66"/>
      <c r="D322" s="66"/>
    </row>
    <row r="323" spans="2:4" x14ac:dyDescent="0.2">
      <c r="B323" s="66"/>
      <c r="C323" s="66"/>
      <c r="D323" s="66"/>
    </row>
    <row r="324" spans="2:4" x14ac:dyDescent="0.2">
      <c r="B324" s="66"/>
      <c r="C324" s="66"/>
      <c r="D324" s="66"/>
    </row>
    <row r="325" spans="2:4" x14ac:dyDescent="0.2">
      <c r="B325" s="66"/>
      <c r="C325" s="66"/>
      <c r="D325" s="66"/>
    </row>
    <row r="326" spans="2:4" x14ac:dyDescent="0.2">
      <c r="B326" s="66"/>
      <c r="C326" s="66"/>
      <c r="D326" s="66"/>
    </row>
    <row r="327" spans="2:4" x14ac:dyDescent="0.2">
      <c r="B327" s="66"/>
      <c r="C327" s="66"/>
      <c r="D327" s="66"/>
    </row>
    <row r="328" spans="2:4" x14ac:dyDescent="0.2">
      <c r="B328" s="66"/>
      <c r="C328" s="66"/>
      <c r="D328" s="66"/>
    </row>
    <row r="329" spans="2:4" x14ac:dyDescent="0.2">
      <c r="B329" s="66"/>
      <c r="C329" s="66"/>
      <c r="D329" s="66"/>
    </row>
    <row r="330" spans="2:4" x14ac:dyDescent="0.2">
      <c r="B330" s="66"/>
      <c r="C330" s="66"/>
      <c r="D330" s="66"/>
    </row>
    <row r="331" spans="2:4" x14ac:dyDescent="0.2">
      <c r="B331" s="66"/>
      <c r="C331" s="66"/>
      <c r="D331" s="66"/>
    </row>
    <row r="332" spans="2:4" x14ac:dyDescent="0.2">
      <c r="B332" s="66"/>
      <c r="C332" s="66"/>
      <c r="D332" s="66"/>
    </row>
    <row r="333" spans="2:4" x14ac:dyDescent="0.2">
      <c r="B333" s="66"/>
      <c r="C333" s="66"/>
      <c r="D333" s="66"/>
    </row>
    <row r="334" spans="2:4" x14ac:dyDescent="0.2">
      <c r="B334" s="66"/>
      <c r="C334" s="66"/>
      <c r="D334" s="66"/>
    </row>
    <row r="335" spans="2:4" x14ac:dyDescent="0.2">
      <c r="B335" s="66"/>
      <c r="C335" s="66"/>
      <c r="D335" s="66"/>
    </row>
    <row r="336" spans="2:4" x14ac:dyDescent="0.2">
      <c r="B336" s="66"/>
      <c r="C336" s="66"/>
      <c r="D336" s="66"/>
    </row>
    <row r="337" spans="2:4" x14ac:dyDescent="0.2">
      <c r="B337" s="66"/>
      <c r="C337" s="66"/>
      <c r="D337" s="66"/>
    </row>
    <row r="338" spans="2:4" x14ac:dyDescent="0.2">
      <c r="B338" s="66"/>
      <c r="C338" s="66"/>
      <c r="D338" s="66"/>
    </row>
    <row r="339" spans="2:4" x14ac:dyDescent="0.2">
      <c r="B339" s="66"/>
      <c r="C339" s="66"/>
      <c r="D339" s="66"/>
    </row>
    <row r="340" spans="2:4" x14ac:dyDescent="0.2">
      <c r="B340" s="66"/>
      <c r="C340" s="66"/>
      <c r="D340" s="66"/>
    </row>
    <row r="341" spans="2:4" x14ac:dyDescent="0.2">
      <c r="B341" s="66"/>
      <c r="C341" s="66"/>
      <c r="D341" s="66"/>
    </row>
    <row r="342" spans="2:4" x14ac:dyDescent="0.2">
      <c r="B342" s="66"/>
      <c r="C342" s="66"/>
      <c r="D342" s="66"/>
    </row>
    <row r="343" spans="2:4" x14ac:dyDescent="0.2">
      <c r="B343" s="66"/>
      <c r="C343" s="66"/>
      <c r="D343" s="66"/>
    </row>
    <row r="344" spans="2:4" x14ac:dyDescent="0.2">
      <c r="B344" s="66"/>
      <c r="C344" s="66"/>
      <c r="D344" s="66"/>
    </row>
    <row r="345" spans="2:4" x14ac:dyDescent="0.2">
      <c r="B345" s="66"/>
      <c r="C345" s="66"/>
      <c r="D345" s="66"/>
    </row>
    <row r="346" spans="2:4" x14ac:dyDescent="0.2">
      <c r="B346" s="66"/>
      <c r="C346" s="66"/>
      <c r="D346" s="66"/>
    </row>
    <row r="347" spans="2:4" x14ac:dyDescent="0.2">
      <c r="B347" s="66"/>
      <c r="C347" s="66"/>
      <c r="D347" s="66"/>
    </row>
    <row r="348" spans="2:4" x14ac:dyDescent="0.2">
      <c r="B348" s="66"/>
      <c r="C348" s="66"/>
      <c r="D348" s="66"/>
    </row>
    <row r="349" spans="2:4" x14ac:dyDescent="0.2">
      <c r="B349" s="66"/>
      <c r="C349" s="66"/>
      <c r="D349" s="66"/>
    </row>
    <row r="350" spans="2:4" x14ac:dyDescent="0.2">
      <c r="B350" s="66"/>
      <c r="C350" s="66"/>
      <c r="D350" s="66"/>
    </row>
    <row r="351" spans="2:4" x14ac:dyDescent="0.2">
      <c r="B351" s="66"/>
      <c r="C351" s="66"/>
      <c r="D351" s="66"/>
    </row>
    <row r="352" spans="2:4" x14ac:dyDescent="0.2">
      <c r="B352" s="66"/>
      <c r="C352" s="66"/>
      <c r="D352" s="66"/>
    </row>
    <row r="353" spans="2:4" x14ac:dyDescent="0.2">
      <c r="B353" s="66"/>
      <c r="C353" s="66"/>
      <c r="D353" s="66"/>
    </row>
    <row r="354" spans="2:4" x14ac:dyDescent="0.2">
      <c r="B354" s="66"/>
      <c r="C354" s="66"/>
      <c r="D354" s="66"/>
    </row>
    <row r="355" spans="2:4" x14ac:dyDescent="0.2">
      <c r="B355" s="66"/>
      <c r="C355" s="66"/>
      <c r="D355" s="66"/>
    </row>
    <row r="356" spans="2:4" x14ac:dyDescent="0.2">
      <c r="B356" s="66"/>
      <c r="C356" s="66"/>
      <c r="D356" s="66"/>
    </row>
    <row r="357" spans="2:4" x14ac:dyDescent="0.2">
      <c r="B357" s="66"/>
      <c r="C357" s="66"/>
      <c r="D357" s="66"/>
    </row>
    <row r="358" spans="2:4" x14ac:dyDescent="0.2">
      <c r="B358" s="66"/>
      <c r="C358" s="66"/>
      <c r="D358" s="66"/>
    </row>
    <row r="359" spans="2:4" x14ac:dyDescent="0.2">
      <c r="B359" s="66"/>
      <c r="C359" s="66"/>
      <c r="D359" s="66"/>
    </row>
    <row r="360" spans="2:4" x14ac:dyDescent="0.2">
      <c r="B360" s="66"/>
      <c r="C360" s="66"/>
      <c r="D360" s="66"/>
    </row>
    <row r="361" spans="2:4" x14ac:dyDescent="0.2">
      <c r="B361" s="66"/>
      <c r="C361" s="66"/>
      <c r="D361" s="66"/>
    </row>
    <row r="362" spans="2:4" x14ac:dyDescent="0.2">
      <c r="B362" s="66"/>
      <c r="C362" s="66"/>
      <c r="D362" s="66"/>
    </row>
    <row r="363" spans="2:4" x14ac:dyDescent="0.2">
      <c r="B363" s="66"/>
      <c r="C363" s="66"/>
      <c r="D363" s="66"/>
    </row>
    <row r="364" spans="2:4" x14ac:dyDescent="0.2">
      <c r="B364" s="66"/>
      <c r="C364" s="66"/>
      <c r="D364" s="66"/>
    </row>
    <row r="365" spans="2:4" x14ac:dyDescent="0.2">
      <c r="B365" s="66"/>
      <c r="C365" s="66"/>
      <c r="D365" s="66"/>
    </row>
    <row r="366" spans="2:4" x14ac:dyDescent="0.2">
      <c r="B366" s="66"/>
      <c r="C366" s="66"/>
      <c r="D366" s="66"/>
    </row>
    <row r="367" spans="2:4" x14ac:dyDescent="0.2">
      <c r="B367" s="66"/>
      <c r="C367" s="66"/>
      <c r="D367" s="66"/>
    </row>
    <row r="368" spans="2:4" x14ac:dyDescent="0.2">
      <c r="B368" s="66"/>
      <c r="C368" s="66"/>
      <c r="D368" s="66"/>
    </row>
    <row r="369" spans="2:4" x14ac:dyDescent="0.2">
      <c r="B369" s="66"/>
      <c r="C369" s="66"/>
      <c r="D369" s="66"/>
    </row>
    <row r="370" spans="2:4" x14ac:dyDescent="0.2">
      <c r="B370" s="66"/>
      <c r="C370" s="66"/>
      <c r="D370" s="66"/>
    </row>
    <row r="371" spans="2:4" x14ac:dyDescent="0.2">
      <c r="B371" s="66"/>
      <c r="C371" s="66"/>
      <c r="D371" s="66"/>
    </row>
    <row r="372" spans="2:4" x14ac:dyDescent="0.2">
      <c r="B372" s="66"/>
      <c r="C372" s="66"/>
      <c r="D372" s="66"/>
    </row>
    <row r="373" spans="2:4" x14ac:dyDescent="0.2">
      <c r="B373" s="66"/>
      <c r="C373" s="66"/>
      <c r="D373" s="66"/>
    </row>
    <row r="374" spans="2:4" x14ac:dyDescent="0.2">
      <c r="B374" s="66"/>
      <c r="C374" s="66"/>
      <c r="D374" s="66"/>
    </row>
    <row r="375" spans="2:4" x14ac:dyDescent="0.2">
      <c r="B375" s="66"/>
      <c r="C375" s="66"/>
      <c r="D375" s="66"/>
    </row>
    <row r="376" spans="2:4" x14ac:dyDescent="0.2">
      <c r="B376" s="66"/>
      <c r="C376" s="66"/>
      <c r="D376" s="66"/>
    </row>
    <row r="377" spans="2:4" x14ac:dyDescent="0.2">
      <c r="B377" s="66"/>
      <c r="C377" s="66"/>
      <c r="D377" s="66"/>
    </row>
    <row r="378" spans="2:4" x14ac:dyDescent="0.2">
      <c r="B378" s="66"/>
      <c r="C378" s="66"/>
      <c r="D378" s="66"/>
    </row>
    <row r="379" spans="2:4" x14ac:dyDescent="0.2">
      <c r="B379" s="66"/>
      <c r="C379" s="66"/>
      <c r="D379" s="66"/>
    </row>
    <row r="380" spans="2:4" x14ac:dyDescent="0.2">
      <c r="B380" s="66"/>
      <c r="C380" s="66"/>
      <c r="D380" s="66"/>
    </row>
    <row r="381" spans="2:4" x14ac:dyDescent="0.2">
      <c r="B381" s="66"/>
      <c r="C381" s="66"/>
      <c r="D381" s="66"/>
    </row>
    <row r="382" spans="2:4" x14ac:dyDescent="0.2">
      <c r="B382" s="66"/>
      <c r="C382" s="66"/>
      <c r="D382" s="66"/>
    </row>
    <row r="383" spans="2:4" x14ac:dyDescent="0.2">
      <c r="B383" s="66"/>
      <c r="C383" s="66"/>
      <c r="D383" s="66"/>
    </row>
    <row r="384" spans="2:4" x14ac:dyDescent="0.2">
      <c r="B384" s="66"/>
      <c r="C384" s="66"/>
      <c r="D384" s="66"/>
    </row>
    <row r="385" spans="2:4" x14ac:dyDescent="0.2">
      <c r="B385" s="66"/>
      <c r="C385" s="66"/>
      <c r="D385" s="66"/>
    </row>
    <row r="386" spans="2:4" x14ac:dyDescent="0.2">
      <c r="B386" s="66"/>
      <c r="C386" s="66"/>
      <c r="D386" s="66"/>
    </row>
    <row r="387" spans="2:4" x14ac:dyDescent="0.2">
      <c r="B387" s="66"/>
      <c r="C387" s="66"/>
      <c r="D387" s="66"/>
    </row>
    <row r="388" spans="2:4" x14ac:dyDescent="0.2">
      <c r="B388" s="66"/>
      <c r="C388" s="66"/>
      <c r="D388" s="66"/>
    </row>
    <row r="389" spans="2:4" x14ac:dyDescent="0.2">
      <c r="B389" s="66"/>
      <c r="C389" s="66"/>
      <c r="D389" s="66"/>
    </row>
    <row r="390" spans="2:4" x14ac:dyDescent="0.2">
      <c r="B390" s="66"/>
      <c r="C390" s="66"/>
      <c r="D390" s="66"/>
    </row>
    <row r="391" spans="2:4" x14ac:dyDescent="0.2">
      <c r="B391" s="66"/>
      <c r="C391" s="66"/>
      <c r="D391" s="66"/>
    </row>
    <row r="392" spans="2:4" x14ac:dyDescent="0.2">
      <c r="B392" s="66"/>
      <c r="C392" s="66"/>
      <c r="D392" s="66"/>
    </row>
    <row r="393" spans="2:4" x14ac:dyDescent="0.2">
      <c r="B393" s="66"/>
      <c r="C393" s="66"/>
      <c r="D393" s="66"/>
    </row>
    <row r="394" spans="2:4" x14ac:dyDescent="0.2">
      <c r="B394" s="66"/>
      <c r="C394" s="66"/>
      <c r="D394" s="66"/>
    </row>
    <row r="395" spans="2:4" x14ac:dyDescent="0.2">
      <c r="B395" s="66"/>
      <c r="C395" s="66"/>
      <c r="D395" s="66"/>
    </row>
    <row r="396" spans="2:4" x14ac:dyDescent="0.2">
      <c r="B396" s="66"/>
      <c r="C396" s="66"/>
      <c r="D396" s="66"/>
    </row>
    <row r="397" spans="2:4" x14ac:dyDescent="0.2">
      <c r="B397" s="66"/>
      <c r="C397" s="66"/>
      <c r="D397" s="66"/>
    </row>
    <row r="398" spans="2:4" x14ac:dyDescent="0.2">
      <c r="B398" s="66"/>
      <c r="C398" s="66"/>
      <c r="D398" s="66"/>
    </row>
    <row r="399" spans="2:4" x14ac:dyDescent="0.2">
      <c r="B399" s="66"/>
      <c r="C399" s="66"/>
      <c r="D399" s="66"/>
    </row>
    <row r="400" spans="2:4" x14ac:dyDescent="0.2">
      <c r="B400" s="66"/>
      <c r="C400" s="66"/>
      <c r="D400" s="66"/>
    </row>
    <row r="401" spans="2:4" x14ac:dyDescent="0.2">
      <c r="B401" s="66"/>
      <c r="C401" s="66"/>
      <c r="D401" s="66"/>
    </row>
    <row r="402" spans="2:4" x14ac:dyDescent="0.2">
      <c r="B402" s="66"/>
      <c r="C402" s="66"/>
      <c r="D402" s="66"/>
    </row>
    <row r="403" spans="2:4" x14ac:dyDescent="0.2">
      <c r="B403" s="66"/>
      <c r="C403" s="66"/>
      <c r="D403" s="66"/>
    </row>
    <row r="404" spans="2:4" x14ac:dyDescent="0.2">
      <c r="B404" s="66"/>
      <c r="C404" s="66"/>
      <c r="D404" s="66"/>
    </row>
    <row r="405" spans="2:4" x14ac:dyDescent="0.2">
      <c r="B405" s="66"/>
      <c r="C405" s="66"/>
      <c r="D405" s="66"/>
    </row>
    <row r="406" spans="2:4" x14ac:dyDescent="0.2">
      <c r="B406" s="66"/>
      <c r="C406" s="66"/>
      <c r="D406" s="66"/>
    </row>
    <row r="407" spans="2:4" x14ac:dyDescent="0.2">
      <c r="B407" s="66"/>
      <c r="C407" s="66"/>
      <c r="D407" s="66"/>
    </row>
    <row r="408" spans="2:4" x14ac:dyDescent="0.2">
      <c r="B408" s="66"/>
      <c r="C408" s="66"/>
      <c r="D408" s="66"/>
    </row>
    <row r="409" spans="2:4" x14ac:dyDescent="0.2">
      <c r="B409" s="66"/>
      <c r="C409" s="66"/>
      <c r="D409" s="66"/>
    </row>
    <row r="410" spans="2:4" x14ac:dyDescent="0.2">
      <c r="B410" s="66"/>
      <c r="C410" s="66"/>
      <c r="D410" s="66"/>
    </row>
    <row r="411" spans="2:4" x14ac:dyDescent="0.2">
      <c r="B411" s="66"/>
      <c r="C411" s="66"/>
      <c r="D411" s="66"/>
    </row>
    <row r="412" spans="2:4" x14ac:dyDescent="0.2">
      <c r="B412" s="66"/>
      <c r="C412" s="66"/>
      <c r="D412" s="66"/>
    </row>
    <row r="413" spans="2:4" x14ac:dyDescent="0.2">
      <c r="B413" s="66"/>
      <c r="C413" s="66"/>
      <c r="D413" s="66"/>
    </row>
    <row r="414" spans="2:4" x14ac:dyDescent="0.2">
      <c r="B414" s="66"/>
      <c r="C414" s="66"/>
      <c r="D414" s="66"/>
    </row>
    <row r="415" spans="2:4" x14ac:dyDescent="0.2">
      <c r="B415" s="66"/>
      <c r="C415" s="66"/>
      <c r="D415" s="66"/>
    </row>
    <row r="416" spans="2:4" x14ac:dyDescent="0.2">
      <c r="B416" s="66"/>
      <c r="C416" s="66"/>
      <c r="D416" s="66"/>
    </row>
    <row r="417" spans="2:4" x14ac:dyDescent="0.2">
      <c r="B417" s="66"/>
      <c r="C417" s="66"/>
      <c r="D417" s="66"/>
    </row>
    <row r="418" spans="2:4" x14ac:dyDescent="0.2">
      <c r="B418" s="66"/>
      <c r="C418" s="66"/>
      <c r="D418" s="66"/>
    </row>
    <row r="419" spans="2:4" x14ac:dyDescent="0.2">
      <c r="B419" s="66"/>
      <c r="C419" s="66"/>
      <c r="D419" s="66"/>
    </row>
    <row r="420" spans="2:4" x14ac:dyDescent="0.2">
      <c r="B420" s="66"/>
      <c r="C420" s="66"/>
      <c r="D420" s="66"/>
    </row>
    <row r="421" spans="2:4" x14ac:dyDescent="0.2">
      <c r="B421" s="66"/>
      <c r="C421" s="66"/>
      <c r="D421" s="66"/>
    </row>
    <row r="422" spans="2:4" x14ac:dyDescent="0.2">
      <c r="B422" s="66"/>
      <c r="C422" s="66"/>
      <c r="D422" s="66"/>
    </row>
    <row r="423" spans="2:4" x14ac:dyDescent="0.2">
      <c r="B423" s="66"/>
      <c r="C423" s="66"/>
      <c r="D423" s="66"/>
    </row>
    <row r="424" spans="2:4" x14ac:dyDescent="0.2">
      <c r="B424" s="66"/>
      <c r="C424" s="66"/>
      <c r="D424" s="66"/>
    </row>
    <row r="425" spans="2:4" x14ac:dyDescent="0.2">
      <c r="B425" s="66"/>
      <c r="C425" s="66"/>
      <c r="D425" s="66"/>
    </row>
    <row r="426" spans="2:4" x14ac:dyDescent="0.2">
      <c r="B426" s="66"/>
      <c r="C426" s="66"/>
      <c r="D426" s="66"/>
    </row>
    <row r="427" spans="2:4" x14ac:dyDescent="0.2">
      <c r="B427" s="66"/>
      <c r="C427" s="66"/>
      <c r="D427" s="66"/>
    </row>
    <row r="428" spans="2:4" x14ac:dyDescent="0.2">
      <c r="B428" s="66"/>
      <c r="C428" s="66"/>
      <c r="D428" s="66"/>
    </row>
    <row r="429" spans="2:4" x14ac:dyDescent="0.2">
      <c r="B429" s="66"/>
      <c r="C429" s="66"/>
      <c r="D429" s="66"/>
    </row>
    <row r="430" spans="2:4" x14ac:dyDescent="0.2">
      <c r="B430" s="66"/>
      <c r="C430" s="66"/>
      <c r="D430" s="66"/>
    </row>
    <row r="431" spans="2:4" x14ac:dyDescent="0.2">
      <c r="B431" s="66"/>
      <c r="C431" s="66"/>
      <c r="D431" s="66"/>
    </row>
    <row r="432" spans="2:4" x14ac:dyDescent="0.2">
      <c r="B432" s="66"/>
      <c r="C432" s="66"/>
      <c r="D432" s="66"/>
    </row>
    <row r="433" spans="2:4" x14ac:dyDescent="0.2">
      <c r="B433" s="66"/>
      <c r="C433" s="66"/>
      <c r="D433" s="66"/>
    </row>
    <row r="434" spans="2:4" x14ac:dyDescent="0.2">
      <c r="B434" s="66"/>
      <c r="C434" s="66"/>
      <c r="D434" s="66"/>
    </row>
    <row r="435" spans="2:4" x14ac:dyDescent="0.2">
      <c r="B435" s="66"/>
      <c r="C435" s="66"/>
      <c r="D435" s="66"/>
    </row>
    <row r="436" spans="2:4" x14ac:dyDescent="0.2">
      <c r="B436" s="66"/>
      <c r="C436" s="66"/>
      <c r="D436" s="66"/>
    </row>
    <row r="437" spans="2:4" x14ac:dyDescent="0.2">
      <c r="B437" s="66"/>
      <c r="C437" s="66"/>
      <c r="D437" s="66"/>
    </row>
    <row r="438" spans="2:4" x14ac:dyDescent="0.2">
      <c r="B438" s="66"/>
      <c r="C438" s="66"/>
      <c r="D438" s="66"/>
    </row>
    <row r="439" spans="2:4" x14ac:dyDescent="0.2">
      <c r="B439" s="66"/>
      <c r="C439" s="66"/>
      <c r="D439" s="66"/>
    </row>
    <row r="440" spans="2:4" x14ac:dyDescent="0.2">
      <c r="B440" s="66"/>
      <c r="C440" s="66"/>
      <c r="D440" s="66"/>
    </row>
    <row r="441" spans="2:4" x14ac:dyDescent="0.2">
      <c r="B441" s="66"/>
      <c r="C441" s="66"/>
      <c r="D441" s="66"/>
    </row>
    <row r="442" spans="2:4" x14ac:dyDescent="0.2">
      <c r="B442" s="66"/>
      <c r="C442" s="66"/>
      <c r="D442" s="66"/>
    </row>
    <row r="443" spans="2:4" x14ac:dyDescent="0.2">
      <c r="B443" s="66"/>
      <c r="C443" s="66"/>
      <c r="D443" s="66"/>
    </row>
    <row r="444" spans="2:4" x14ac:dyDescent="0.2">
      <c r="B444" s="66"/>
      <c r="C444" s="66"/>
      <c r="D444" s="66"/>
    </row>
    <row r="445" spans="2:4" x14ac:dyDescent="0.2">
      <c r="B445" s="66"/>
      <c r="C445" s="66"/>
      <c r="D445" s="66"/>
    </row>
    <row r="446" spans="2:4" x14ac:dyDescent="0.2">
      <c r="B446" s="66"/>
      <c r="C446" s="66"/>
      <c r="D446" s="66"/>
    </row>
    <row r="447" spans="2:4" x14ac:dyDescent="0.2">
      <c r="B447" s="66"/>
      <c r="C447" s="66"/>
      <c r="D447" s="66"/>
    </row>
    <row r="448" spans="2:4" x14ac:dyDescent="0.2">
      <c r="B448" s="66"/>
      <c r="C448" s="66"/>
      <c r="D448" s="66"/>
    </row>
    <row r="449" spans="2:4" x14ac:dyDescent="0.2">
      <c r="B449" s="66"/>
      <c r="C449" s="66"/>
      <c r="D449" s="66"/>
    </row>
    <row r="450" spans="2:4" x14ac:dyDescent="0.2">
      <c r="B450" s="66"/>
      <c r="C450" s="66"/>
      <c r="D450" s="66"/>
    </row>
    <row r="451" spans="2:4" x14ac:dyDescent="0.2">
      <c r="B451" s="66"/>
      <c r="C451" s="66"/>
      <c r="D451" s="66"/>
    </row>
    <row r="452" spans="2:4" x14ac:dyDescent="0.2">
      <c r="B452" s="66"/>
      <c r="C452" s="66"/>
      <c r="D452" s="66"/>
    </row>
    <row r="453" spans="2:4" x14ac:dyDescent="0.2">
      <c r="B453" s="66"/>
      <c r="C453" s="66"/>
      <c r="D453" s="66"/>
    </row>
    <row r="454" spans="2:4" x14ac:dyDescent="0.2">
      <c r="B454" s="66"/>
      <c r="C454" s="66"/>
      <c r="D454" s="66"/>
    </row>
    <row r="455" spans="2:4" x14ac:dyDescent="0.2">
      <c r="B455" s="66"/>
      <c r="C455" s="66"/>
      <c r="D455" s="66"/>
    </row>
    <row r="456" spans="2:4" x14ac:dyDescent="0.2">
      <c r="B456" s="66"/>
      <c r="C456" s="66"/>
      <c r="D456" s="66"/>
    </row>
    <row r="457" spans="2:4" x14ac:dyDescent="0.2">
      <c r="B457" s="66"/>
      <c r="C457" s="66"/>
      <c r="D457" s="66"/>
    </row>
    <row r="458" spans="2:4" x14ac:dyDescent="0.2">
      <c r="B458" s="66"/>
      <c r="C458" s="66"/>
      <c r="D458" s="66"/>
    </row>
    <row r="459" spans="2:4" x14ac:dyDescent="0.2">
      <c r="B459" s="66"/>
      <c r="C459" s="66"/>
      <c r="D459" s="66"/>
    </row>
    <row r="460" spans="2:4" x14ac:dyDescent="0.2">
      <c r="B460" s="66"/>
      <c r="C460" s="66"/>
      <c r="D460" s="66"/>
    </row>
    <row r="461" spans="2:4" x14ac:dyDescent="0.2">
      <c r="B461" s="66"/>
      <c r="C461" s="66"/>
      <c r="D461" s="66"/>
    </row>
    <row r="462" spans="2:4" x14ac:dyDescent="0.2">
      <c r="B462" s="66"/>
      <c r="C462" s="66"/>
      <c r="D462" s="66"/>
    </row>
    <row r="463" spans="2:4" x14ac:dyDescent="0.2">
      <c r="B463" s="66"/>
      <c r="C463" s="66"/>
      <c r="D463" s="66"/>
    </row>
    <row r="464" spans="2:4" x14ac:dyDescent="0.2">
      <c r="B464" s="66"/>
      <c r="C464" s="66"/>
      <c r="D464" s="66"/>
    </row>
    <row r="465" spans="2:4" x14ac:dyDescent="0.2">
      <c r="B465" s="66"/>
      <c r="C465" s="66"/>
      <c r="D465" s="66"/>
    </row>
    <row r="466" spans="2:4" x14ac:dyDescent="0.2">
      <c r="B466" s="66"/>
      <c r="C466" s="66"/>
      <c r="D466" s="66"/>
    </row>
    <row r="467" spans="2:4" x14ac:dyDescent="0.2">
      <c r="B467" s="66"/>
      <c r="C467" s="66"/>
      <c r="D467" s="66"/>
    </row>
    <row r="468" spans="2:4" x14ac:dyDescent="0.2">
      <c r="B468" s="66"/>
      <c r="C468" s="66"/>
      <c r="D468" s="66"/>
    </row>
    <row r="469" spans="2:4" x14ac:dyDescent="0.2">
      <c r="B469" s="66"/>
      <c r="C469" s="66"/>
      <c r="D469" s="66"/>
    </row>
    <row r="470" spans="2:4" x14ac:dyDescent="0.2">
      <c r="B470" s="66"/>
      <c r="C470" s="66"/>
      <c r="D470" s="66"/>
    </row>
    <row r="471" spans="2:4" x14ac:dyDescent="0.2">
      <c r="B471" s="66"/>
      <c r="C471" s="66"/>
      <c r="D471" s="66"/>
    </row>
    <row r="472" spans="2:4" x14ac:dyDescent="0.2">
      <c r="B472" s="66"/>
      <c r="C472" s="66"/>
      <c r="D472" s="66"/>
    </row>
    <row r="473" spans="2:4" x14ac:dyDescent="0.2">
      <c r="B473" s="66"/>
      <c r="C473" s="66"/>
      <c r="D473" s="66"/>
    </row>
    <row r="474" spans="2:4" x14ac:dyDescent="0.2">
      <c r="B474" s="66"/>
      <c r="C474" s="66"/>
      <c r="D474" s="66"/>
    </row>
    <row r="475" spans="2:4" x14ac:dyDescent="0.2">
      <c r="B475" s="66"/>
      <c r="C475" s="66"/>
      <c r="D475" s="66"/>
    </row>
    <row r="476" spans="2:4" x14ac:dyDescent="0.2">
      <c r="B476" s="66"/>
      <c r="C476" s="66"/>
      <c r="D476" s="66"/>
    </row>
    <row r="477" spans="2:4" x14ac:dyDescent="0.2">
      <c r="B477" s="66"/>
      <c r="C477" s="66"/>
      <c r="D477" s="66"/>
    </row>
    <row r="478" spans="2:4" x14ac:dyDescent="0.2">
      <c r="B478" s="66"/>
      <c r="C478" s="66"/>
      <c r="D478" s="66"/>
    </row>
    <row r="479" spans="2:4" x14ac:dyDescent="0.2">
      <c r="B479" s="66"/>
      <c r="C479" s="66"/>
      <c r="D479" s="66"/>
    </row>
    <row r="480" spans="2:4" x14ac:dyDescent="0.2">
      <c r="B480" s="66"/>
      <c r="C480" s="66"/>
      <c r="D480" s="66"/>
    </row>
    <row r="481" spans="2:4" x14ac:dyDescent="0.2">
      <c r="B481" s="66"/>
      <c r="C481" s="66"/>
      <c r="D481" s="66"/>
    </row>
    <row r="482" spans="2:4" x14ac:dyDescent="0.2">
      <c r="B482" s="66"/>
      <c r="C482" s="66"/>
      <c r="D482" s="66"/>
    </row>
    <row r="483" spans="2:4" x14ac:dyDescent="0.2">
      <c r="B483" s="66"/>
      <c r="C483" s="66"/>
      <c r="D483" s="66"/>
    </row>
    <row r="484" spans="2:4" x14ac:dyDescent="0.2">
      <c r="B484" s="66"/>
      <c r="C484" s="66"/>
      <c r="D484" s="66"/>
    </row>
    <row r="485" spans="2:4" x14ac:dyDescent="0.2">
      <c r="B485" s="66"/>
      <c r="C485" s="66"/>
      <c r="D485" s="66"/>
    </row>
    <row r="486" spans="2:4" x14ac:dyDescent="0.2">
      <c r="B486" s="66"/>
      <c r="C486" s="66"/>
      <c r="D486" s="66"/>
    </row>
    <row r="487" spans="2:4" x14ac:dyDescent="0.2">
      <c r="B487" s="66"/>
      <c r="C487" s="66"/>
      <c r="D487" s="66"/>
    </row>
    <row r="488" spans="2:4" x14ac:dyDescent="0.2">
      <c r="B488" s="66"/>
      <c r="C488" s="66"/>
      <c r="D488" s="66"/>
    </row>
    <row r="489" spans="2:4" x14ac:dyDescent="0.2">
      <c r="B489" s="66"/>
      <c r="C489" s="66"/>
      <c r="D489" s="66"/>
    </row>
    <row r="490" spans="2:4" x14ac:dyDescent="0.2">
      <c r="B490" s="66"/>
      <c r="C490" s="66"/>
      <c r="D490" s="66"/>
    </row>
    <row r="491" spans="2:4" x14ac:dyDescent="0.2">
      <c r="B491" s="66"/>
      <c r="C491" s="66"/>
      <c r="D491" s="66"/>
    </row>
    <row r="492" spans="2:4" x14ac:dyDescent="0.2">
      <c r="B492" s="66"/>
      <c r="C492" s="66"/>
      <c r="D492" s="66"/>
    </row>
    <row r="493" spans="2:4" x14ac:dyDescent="0.2">
      <c r="B493" s="66"/>
      <c r="C493" s="66"/>
      <c r="D493" s="66"/>
    </row>
    <row r="494" spans="2:4" x14ac:dyDescent="0.2">
      <c r="B494" s="66"/>
      <c r="C494" s="66"/>
      <c r="D494" s="66"/>
    </row>
    <row r="495" spans="2:4" x14ac:dyDescent="0.2">
      <c r="B495" s="66"/>
      <c r="C495" s="66"/>
      <c r="D495" s="66"/>
    </row>
    <row r="496" spans="2:4" x14ac:dyDescent="0.2">
      <c r="B496" s="66"/>
      <c r="C496" s="66"/>
      <c r="D496" s="66"/>
    </row>
    <row r="497" spans="2:4" x14ac:dyDescent="0.2">
      <c r="B497" s="66"/>
      <c r="C497" s="66"/>
      <c r="D497" s="66"/>
    </row>
    <row r="498" spans="2:4" x14ac:dyDescent="0.2">
      <c r="B498" s="66"/>
      <c r="C498" s="66"/>
      <c r="D498" s="66"/>
    </row>
    <row r="499" spans="2:4" x14ac:dyDescent="0.2">
      <c r="B499" s="66"/>
      <c r="C499" s="66"/>
      <c r="D499" s="66"/>
    </row>
    <row r="500" spans="2:4" x14ac:dyDescent="0.2">
      <c r="B500" s="66"/>
      <c r="C500" s="66"/>
      <c r="D500" s="66"/>
    </row>
    <row r="501" spans="2:4" x14ac:dyDescent="0.2">
      <c r="B501" s="66"/>
      <c r="C501" s="66"/>
      <c r="D501" s="66"/>
    </row>
    <row r="502" spans="2:4" x14ac:dyDescent="0.2">
      <c r="B502" s="66"/>
      <c r="C502" s="66"/>
      <c r="D502" s="66"/>
    </row>
    <row r="503" spans="2:4" x14ac:dyDescent="0.2">
      <c r="B503" s="66"/>
      <c r="C503" s="66"/>
      <c r="D503" s="66"/>
    </row>
    <row r="504" spans="2:4" x14ac:dyDescent="0.2">
      <c r="B504" s="66"/>
      <c r="C504" s="66"/>
      <c r="D504" s="66"/>
    </row>
    <row r="505" spans="2:4" x14ac:dyDescent="0.2">
      <c r="B505" s="66"/>
      <c r="C505" s="66"/>
      <c r="D505" s="66"/>
    </row>
    <row r="506" spans="2:4" x14ac:dyDescent="0.2">
      <c r="B506" s="66"/>
      <c r="C506" s="66"/>
      <c r="D506" s="66"/>
    </row>
    <row r="507" spans="2:4" x14ac:dyDescent="0.2">
      <c r="B507" s="66"/>
      <c r="C507" s="66"/>
      <c r="D507" s="66"/>
    </row>
    <row r="508" spans="2:4" x14ac:dyDescent="0.2">
      <c r="B508" s="66"/>
      <c r="C508" s="66"/>
      <c r="D508" s="66"/>
    </row>
    <row r="509" spans="2:4" x14ac:dyDescent="0.2">
      <c r="B509" s="66"/>
      <c r="C509" s="66"/>
      <c r="D509" s="66"/>
    </row>
    <row r="510" spans="2:4" x14ac:dyDescent="0.2">
      <c r="B510" s="66"/>
      <c r="C510" s="66"/>
      <c r="D510" s="66"/>
    </row>
    <row r="511" spans="2:4" x14ac:dyDescent="0.2">
      <c r="B511" s="66"/>
      <c r="C511" s="66"/>
      <c r="D511" s="66"/>
    </row>
    <row r="512" spans="2:4" x14ac:dyDescent="0.2">
      <c r="B512" s="66"/>
      <c r="C512" s="66"/>
      <c r="D512" s="66"/>
    </row>
    <row r="513" spans="2:4" x14ac:dyDescent="0.2">
      <c r="B513" s="66"/>
      <c r="C513" s="66"/>
      <c r="D513" s="66"/>
    </row>
    <row r="514" spans="2:4" x14ac:dyDescent="0.2">
      <c r="B514" s="66"/>
      <c r="C514" s="66"/>
      <c r="D514" s="66"/>
    </row>
    <row r="515" spans="2:4" x14ac:dyDescent="0.2">
      <c r="B515" s="66"/>
      <c r="C515" s="66"/>
      <c r="D515" s="66"/>
    </row>
    <row r="516" spans="2:4" x14ac:dyDescent="0.2">
      <c r="B516" s="66"/>
      <c r="C516" s="66"/>
      <c r="D516" s="66"/>
    </row>
    <row r="517" spans="2:4" x14ac:dyDescent="0.2">
      <c r="B517" s="66"/>
      <c r="C517" s="66"/>
      <c r="D517" s="66"/>
    </row>
    <row r="518" spans="2:4" x14ac:dyDescent="0.2">
      <c r="B518" s="66"/>
      <c r="C518" s="66"/>
      <c r="D518" s="66"/>
    </row>
    <row r="519" spans="2:4" x14ac:dyDescent="0.2">
      <c r="B519" s="66"/>
      <c r="C519" s="66"/>
      <c r="D519" s="66"/>
    </row>
    <row r="520" spans="2:4" x14ac:dyDescent="0.2">
      <c r="B520" s="66"/>
      <c r="C520" s="66"/>
      <c r="D520" s="66"/>
    </row>
    <row r="521" spans="2:4" x14ac:dyDescent="0.2">
      <c r="B521" s="66"/>
      <c r="C521" s="66"/>
      <c r="D521" s="66"/>
    </row>
    <row r="522" spans="2:4" x14ac:dyDescent="0.2">
      <c r="B522" s="66"/>
      <c r="C522" s="66"/>
      <c r="D522" s="66"/>
    </row>
    <row r="523" spans="2:4" x14ac:dyDescent="0.2">
      <c r="B523" s="66"/>
      <c r="C523" s="66"/>
      <c r="D523" s="66"/>
    </row>
    <row r="524" spans="2:4" x14ac:dyDescent="0.2">
      <c r="B524" s="66"/>
      <c r="C524" s="66"/>
      <c r="D524" s="66"/>
    </row>
    <row r="525" spans="2:4" x14ac:dyDescent="0.2">
      <c r="B525" s="66"/>
      <c r="C525" s="66"/>
      <c r="D525" s="66"/>
    </row>
    <row r="526" spans="2:4" x14ac:dyDescent="0.2">
      <c r="B526" s="66"/>
      <c r="C526" s="66"/>
      <c r="D526" s="66"/>
    </row>
    <row r="527" spans="2:4" x14ac:dyDescent="0.2">
      <c r="B527" s="66"/>
      <c r="C527" s="66"/>
      <c r="D527" s="66"/>
    </row>
    <row r="528" spans="2:4" x14ac:dyDescent="0.2">
      <c r="B528" s="66"/>
      <c r="C528" s="66"/>
      <c r="D528" s="66"/>
    </row>
    <row r="529" spans="2:4" x14ac:dyDescent="0.2">
      <c r="B529" s="66"/>
      <c r="C529" s="66"/>
      <c r="D529" s="66"/>
    </row>
    <row r="530" spans="2:4" x14ac:dyDescent="0.2">
      <c r="B530" s="66"/>
      <c r="C530" s="66"/>
      <c r="D530" s="66"/>
    </row>
    <row r="531" spans="2:4" x14ac:dyDescent="0.2">
      <c r="B531" s="66"/>
      <c r="C531" s="66"/>
      <c r="D531" s="66"/>
    </row>
    <row r="532" spans="2:4" x14ac:dyDescent="0.2">
      <c r="B532" s="66"/>
      <c r="C532" s="66"/>
      <c r="D532" s="66"/>
    </row>
    <row r="533" spans="2:4" x14ac:dyDescent="0.2">
      <c r="B533" s="66"/>
      <c r="C533" s="66"/>
      <c r="D533" s="66"/>
    </row>
    <row r="534" spans="2:4" x14ac:dyDescent="0.2">
      <c r="B534" s="66"/>
      <c r="C534" s="66"/>
      <c r="D534" s="66"/>
    </row>
    <row r="535" spans="2:4" x14ac:dyDescent="0.2">
      <c r="B535" s="66"/>
      <c r="C535" s="66"/>
      <c r="D535" s="66"/>
    </row>
    <row r="536" spans="2:4" x14ac:dyDescent="0.2">
      <c r="B536" s="66"/>
      <c r="C536" s="66"/>
      <c r="D536" s="66"/>
    </row>
    <row r="537" spans="2:4" x14ac:dyDescent="0.2">
      <c r="B537" s="66"/>
      <c r="C537" s="66"/>
      <c r="D537" s="66"/>
    </row>
    <row r="538" spans="2:4" x14ac:dyDescent="0.2">
      <c r="B538" s="66"/>
      <c r="C538" s="66"/>
      <c r="D538" s="66"/>
    </row>
    <row r="539" spans="2:4" x14ac:dyDescent="0.2">
      <c r="B539" s="66"/>
      <c r="C539" s="66"/>
      <c r="D539" s="66"/>
    </row>
    <row r="540" spans="2:4" x14ac:dyDescent="0.2">
      <c r="B540" s="66"/>
      <c r="C540" s="66"/>
      <c r="D540" s="66"/>
    </row>
    <row r="541" spans="2:4" x14ac:dyDescent="0.2">
      <c r="B541" s="66"/>
      <c r="C541" s="66"/>
      <c r="D541" s="66"/>
    </row>
    <row r="542" spans="2:4" x14ac:dyDescent="0.2">
      <c r="B542" s="66"/>
      <c r="C542" s="66"/>
      <c r="D542" s="66"/>
    </row>
    <row r="543" spans="2:4" x14ac:dyDescent="0.2">
      <c r="B543" s="66"/>
      <c r="C543" s="66"/>
      <c r="D543" s="66"/>
    </row>
    <row r="544" spans="2:4" x14ac:dyDescent="0.2">
      <c r="B544" s="66"/>
      <c r="C544" s="66"/>
      <c r="D544" s="66"/>
    </row>
    <row r="545" spans="2:4" x14ac:dyDescent="0.2">
      <c r="B545" s="66"/>
      <c r="C545" s="66"/>
      <c r="D545" s="66"/>
    </row>
    <row r="546" spans="2:4" x14ac:dyDescent="0.2">
      <c r="B546" s="66"/>
      <c r="C546" s="66"/>
      <c r="D546" s="66"/>
    </row>
    <row r="547" spans="2:4" x14ac:dyDescent="0.2">
      <c r="B547" s="66"/>
      <c r="C547" s="66"/>
      <c r="D547" s="66"/>
    </row>
    <row r="548" spans="2:4" x14ac:dyDescent="0.2">
      <c r="B548" s="66"/>
      <c r="C548" s="66"/>
      <c r="D548" s="66"/>
    </row>
    <row r="549" spans="2:4" x14ac:dyDescent="0.2">
      <c r="B549" s="66"/>
      <c r="C549" s="66"/>
      <c r="D549" s="66"/>
    </row>
    <row r="550" spans="2:4" x14ac:dyDescent="0.2">
      <c r="B550" s="66"/>
      <c r="C550" s="66"/>
      <c r="D550" s="66"/>
    </row>
    <row r="551" spans="2:4" x14ac:dyDescent="0.2">
      <c r="B551" s="66"/>
      <c r="C551" s="66"/>
      <c r="D551" s="66"/>
    </row>
    <row r="552" spans="2:4" x14ac:dyDescent="0.2">
      <c r="B552" s="66"/>
      <c r="C552" s="66"/>
      <c r="D552" s="66"/>
    </row>
    <row r="553" spans="2:4" x14ac:dyDescent="0.2">
      <c r="B553" s="66"/>
      <c r="C553" s="66"/>
      <c r="D553" s="66"/>
    </row>
    <row r="554" spans="2:4" x14ac:dyDescent="0.2">
      <c r="B554" s="66"/>
      <c r="C554" s="66"/>
      <c r="D554" s="66"/>
    </row>
    <row r="555" spans="2:4" x14ac:dyDescent="0.2">
      <c r="B555" s="66"/>
      <c r="C555" s="66"/>
      <c r="D555" s="66"/>
    </row>
    <row r="556" spans="2:4" x14ac:dyDescent="0.2">
      <c r="B556" s="66"/>
      <c r="C556" s="66"/>
      <c r="D556" s="66"/>
    </row>
    <row r="557" spans="2:4" x14ac:dyDescent="0.2">
      <c r="B557" s="66"/>
      <c r="C557" s="66"/>
      <c r="D557" s="66"/>
    </row>
    <row r="558" spans="2:4" x14ac:dyDescent="0.2">
      <c r="B558" s="66"/>
      <c r="C558" s="66"/>
      <c r="D558" s="66"/>
    </row>
    <row r="559" spans="2:4" x14ac:dyDescent="0.2">
      <c r="B559" s="66"/>
      <c r="C559" s="66"/>
      <c r="D559" s="66"/>
    </row>
    <row r="560" spans="2:4" x14ac:dyDescent="0.2">
      <c r="B560" s="66"/>
      <c r="C560" s="66"/>
      <c r="D560" s="66"/>
    </row>
    <row r="561" spans="2:4" x14ac:dyDescent="0.2">
      <c r="B561" s="66"/>
      <c r="C561" s="66"/>
      <c r="D561" s="66"/>
    </row>
    <row r="562" spans="2:4" x14ac:dyDescent="0.2">
      <c r="B562" s="66"/>
      <c r="C562" s="66"/>
      <c r="D562" s="66"/>
    </row>
    <row r="563" spans="2:4" x14ac:dyDescent="0.2">
      <c r="B563" s="66"/>
      <c r="C563" s="66"/>
      <c r="D563" s="66"/>
    </row>
    <row r="564" spans="2:4" x14ac:dyDescent="0.2">
      <c r="B564" s="66"/>
      <c r="C564" s="66"/>
      <c r="D564" s="66"/>
    </row>
    <row r="565" spans="2:4" x14ac:dyDescent="0.2">
      <c r="B565" s="66"/>
      <c r="C565" s="66"/>
      <c r="D565" s="66"/>
    </row>
    <row r="566" spans="2:4" x14ac:dyDescent="0.2">
      <c r="B566" s="66"/>
      <c r="C566" s="66"/>
      <c r="D566" s="66"/>
    </row>
    <row r="567" spans="2:4" x14ac:dyDescent="0.2">
      <c r="B567" s="66"/>
      <c r="C567" s="66"/>
      <c r="D567" s="66"/>
    </row>
    <row r="568" spans="2:4" x14ac:dyDescent="0.2">
      <c r="B568" s="66"/>
      <c r="C568" s="66"/>
      <c r="D568" s="66"/>
    </row>
    <row r="569" spans="2:4" x14ac:dyDescent="0.2">
      <c r="B569" s="66"/>
      <c r="C569" s="66"/>
      <c r="D569" s="66"/>
    </row>
    <row r="570" spans="2:4" x14ac:dyDescent="0.2">
      <c r="B570" s="66"/>
      <c r="C570" s="66"/>
      <c r="D570" s="66"/>
    </row>
    <row r="571" spans="2:4" x14ac:dyDescent="0.2">
      <c r="B571" s="66"/>
      <c r="C571" s="66"/>
      <c r="D571" s="66"/>
    </row>
    <row r="572" spans="2:4" x14ac:dyDescent="0.2">
      <c r="B572" s="66"/>
      <c r="C572" s="66"/>
      <c r="D572" s="66"/>
    </row>
    <row r="573" spans="2:4" x14ac:dyDescent="0.2">
      <c r="B573" s="66"/>
      <c r="C573" s="66"/>
      <c r="D573" s="66"/>
    </row>
    <row r="574" spans="2:4" x14ac:dyDescent="0.2">
      <c r="B574" s="66"/>
      <c r="C574" s="66"/>
      <c r="D574" s="66"/>
    </row>
    <row r="575" spans="2:4" x14ac:dyDescent="0.2">
      <c r="B575" s="66"/>
      <c r="C575" s="66"/>
      <c r="D575" s="66"/>
    </row>
    <row r="576" spans="2:4" x14ac:dyDescent="0.2">
      <c r="B576" s="66"/>
      <c r="C576" s="66"/>
      <c r="D576" s="66"/>
    </row>
    <row r="577" spans="2:4" x14ac:dyDescent="0.2">
      <c r="B577" s="66"/>
      <c r="C577" s="66"/>
      <c r="D577" s="66"/>
    </row>
    <row r="578" spans="2:4" x14ac:dyDescent="0.2">
      <c r="B578" s="66"/>
      <c r="C578" s="66"/>
      <c r="D578" s="66"/>
    </row>
    <row r="579" spans="2:4" x14ac:dyDescent="0.2">
      <c r="B579" s="66"/>
      <c r="C579" s="66"/>
      <c r="D579" s="66"/>
    </row>
    <row r="580" spans="2:4" x14ac:dyDescent="0.2">
      <c r="B580" s="66"/>
      <c r="C580" s="66"/>
      <c r="D580" s="66"/>
    </row>
    <row r="581" spans="2:4" x14ac:dyDescent="0.2">
      <c r="B581" s="66"/>
      <c r="C581" s="66"/>
      <c r="D581" s="66"/>
    </row>
    <row r="582" spans="2:4" x14ac:dyDescent="0.2">
      <c r="B582" s="66"/>
      <c r="C582" s="66"/>
      <c r="D582" s="66"/>
    </row>
    <row r="583" spans="2:4" x14ac:dyDescent="0.2">
      <c r="B583" s="66"/>
      <c r="C583" s="66"/>
      <c r="D583" s="66"/>
    </row>
    <row r="584" spans="2:4" x14ac:dyDescent="0.2">
      <c r="B584" s="66"/>
      <c r="C584" s="66"/>
      <c r="D584" s="66"/>
    </row>
    <row r="585" spans="2:4" x14ac:dyDescent="0.2">
      <c r="B585" s="66"/>
      <c r="C585" s="66"/>
      <c r="D585" s="66"/>
    </row>
    <row r="586" spans="2:4" x14ac:dyDescent="0.2">
      <c r="B586" s="66"/>
      <c r="C586" s="66"/>
      <c r="D586" s="66"/>
    </row>
    <row r="587" spans="2:4" x14ac:dyDescent="0.2">
      <c r="B587" s="66"/>
      <c r="C587" s="66"/>
      <c r="D587" s="66"/>
    </row>
    <row r="588" spans="2:4" x14ac:dyDescent="0.2">
      <c r="B588" s="66"/>
      <c r="C588" s="66"/>
      <c r="D588" s="66"/>
    </row>
    <row r="589" spans="2:4" x14ac:dyDescent="0.2">
      <c r="B589" s="66"/>
      <c r="C589" s="66"/>
      <c r="D589" s="66"/>
    </row>
    <row r="590" spans="2:4" x14ac:dyDescent="0.2">
      <c r="B590" s="66"/>
      <c r="C590" s="66"/>
      <c r="D590" s="66"/>
    </row>
    <row r="591" spans="2:4" x14ac:dyDescent="0.2">
      <c r="B591" s="66"/>
      <c r="C591" s="66"/>
      <c r="D591" s="66"/>
    </row>
    <row r="592" spans="2:4" x14ac:dyDescent="0.2">
      <c r="B592" s="66"/>
      <c r="C592" s="66"/>
      <c r="D592" s="66"/>
    </row>
    <row r="593" spans="2:4" x14ac:dyDescent="0.2">
      <c r="B593" s="66"/>
      <c r="C593" s="66"/>
      <c r="D593" s="66"/>
    </row>
    <row r="594" spans="2:4" x14ac:dyDescent="0.2">
      <c r="B594" s="66"/>
      <c r="C594" s="66"/>
      <c r="D594" s="66"/>
    </row>
    <row r="595" spans="2:4" x14ac:dyDescent="0.2">
      <c r="B595" s="66"/>
      <c r="C595" s="66"/>
      <c r="D595" s="66"/>
    </row>
    <row r="596" spans="2:4" x14ac:dyDescent="0.2">
      <c r="B596" s="66"/>
      <c r="C596" s="66"/>
      <c r="D596" s="66"/>
    </row>
    <row r="597" spans="2:4" x14ac:dyDescent="0.2">
      <c r="B597" s="66"/>
      <c r="C597" s="66"/>
      <c r="D597" s="66"/>
    </row>
    <row r="598" spans="2:4" x14ac:dyDescent="0.2">
      <c r="B598" s="66"/>
      <c r="C598" s="66"/>
      <c r="D598" s="66"/>
    </row>
    <row r="599" spans="2:4" x14ac:dyDescent="0.2">
      <c r="B599" s="66"/>
      <c r="C599" s="66"/>
      <c r="D599" s="66"/>
    </row>
    <row r="600" spans="2:4" x14ac:dyDescent="0.2">
      <c r="B600" s="66"/>
      <c r="C600" s="66"/>
      <c r="D600" s="66"/>
    </row>
    <row r="601" spans="2:4" x14ac:dyDescent="0.2">
      <c r="B601" s="66"/>
      <c r="C601" s="66"/>
      <c r="D601" s="66"/>
    </row>
    <row r="602" spans="2:4" x14ac:dyDescent="0.2">
      <c r="B602" s="66"/>
      <c r="C602" s="66"/>
      <c r="D602" s="66"/>
    </row>
    <row r="603" spans="2:4" x14ac:dyDescent="0.2">
      <c r="B603" s="66"/>
      <c r="C603" s="66"/>
      <c r="D603" s="66"/>
    </row>
    <row r="604" spans="2:4" x14ac:dyDescent="0.2">
      <c r="B604" s="66"/>
      <c r="C604" s="66"/>
      <c r="D604" s="66"/>
    </row>
    <row r="605" spans="2:4" x14ac:dyDescent="0.2">
      <c r="B605" s="66"/>
      <c r="C605" s="66"/>
      <c r="D605" s="66"/>
    </row>
    <row r="606" spans="2:4" x14ac:dyDescent="0.2">
      <c r="B606" s="66"/>
      <c r="C606" s="66"/>
      <c r="D606" s="66"/>
    </row>
    <row r="607" spans="2:4" x14ac:dyDescent="0.2">
      <c r="B607" s="66"/>
      <c r="C607" s="66"/>
      <c r="D607" s="66"/>
    </row>
    <row r="608" spans="2:4" x14ac:dyDescent="0.2">
      <c r="B608" s="66"/>
      <c r="C608" s="66"/>
      <c r="D608" s="66"/>
    </row>
    <row r="609" spans="2:4" x14ac:dyDescent="0.2">
      <c r="B609" s="66"/>
      <c r="C609" s="66"/>
      <c r="D609" s="66"/>
    </row>
    <row r="610" spans="2:4" x14ac:dyDescent="0.2">
      <c r="B610" s="66"/>
      <c r="C610" s="66"/>
      <c r="D610" s="66"/>
    </row>
    <row r="611" spans="2:4" x14ac:dyDescent="0.2">
      <c r="B611" s="66"/>
      <c r="C611" s="66"/>
      <c r="D611" s="66"/>
    </row>
    <row r="612" spans="2:4" x14ac:dyDescent="0.2">
      <c r="B612" s="66"/>
      <c r="C612" s="66"/>
      <c r="D612" s="66"/>
    </row>
    <row r="613" spans="2:4" x14ac:dyDescent="0.2">
      <c r="B613" s="66"/>
      <c r="C613" s="66"/>
      <c r="D613" s="66"/>
    </row>
    <row r="614" spans="2:4" x14ac:dyDescent="0.2">
      <c r="B614" s="66"/>
      <c r="C614" s="66"/>
      <c r="D614" s="66"/>
    </row>
    <row r="615" spans="2:4" x14ac:dyDescent="0.2">
      <c r="B615" s="66"/>
      <c r="C615" s="66"/>
      <c r="D615" s="66"/>
    </row>
    <row r="616" spans="2:4" x14ac:dyDescent="0.2">
      <c r="B616" s="66"/>
      <c r="C616" s="66"/>
      <c r="D616" s="66"/>
    </row>
    <row r="617" spans="2:4" x14ac:dyDescent="0.2">
      <c r="B617" s="66"/>
      <c r="C617" s="66"/>
      <c r="D617" s="66"/>
    </row>
    <row r="618" spans="2:4" x14ac:dyDescent="0.2">
      <c r="B618" s="66"/>
      <c r="C618" s="66"/>
      <c r="D618" s="66"/>
    </row>
    <row r="619" spans="2:4" x14ac:dyDescent="0.2">
      <c r="B619" s="66"/>
      <c r="C619" s="66"/>
      <c r="D619" s="66"/>
    </row>
    <row r="620" spans="2:4" x14ac:dyDescent="0.2">
      <c r="B620" s="66"/>
      <c r="C620" s="66"/>
      <c r="D620" s="66"/>
    </row>
    <row r="621" spans="2:4" x14ac:dyDescent="0.2">
      <c r="B621" s="66"/>
      <c r="C621" s="66"/>
      <c r="D621" s="66"/>
    </row>
    <row r="622" spans="2:4" x14ac:dyDescent="0.2">
      <c r="B622" s="66"/>
      <c r="C622" s="66"/>
      <c r="D622" s="66"/>
    </row>
    <row r="623" spans="2:4" x14ac:dyDescent="0.2">
      <c r="B623" s="66"/>
      <c r="C623" s="66"/>
      <c r="D623" s="66"/>
    </row>
    <row r="624" spans="2:4" x14ac:dyDescent="0.2">
      <c r="B624" s="66"/>
      <c r="C624" s="66"/>
      <c r="D624" s="66"/>
    </row>
    <row r="625" spans="2:4" x14ac:dyDescent="0.2">
      <c r="B625" s="66"/>
      <c r="C625" s="66"/>
      <c r="D625" s="66"/>
    </row>
    <row r="626" spans="2:4" x14ac:dyDescent="0.2">
      <c r="B626" s="66"/>
      <c r="C626" s="66"/>
      <c r="D626" s="66"/>
    </row>
    <row r="627" spans="2:4" x14ac:dyDescent="0.2">
      <c r="B627" s="66"/>
      <c r="C627" s="66"/>
      <c r="D627" s="66"/>
    </row>
    <row r="628" spans="2:4" x14ac:dyDescent="0.2">
      <c r="B628" s="66"/>
      <c r="C628" s="66"/>
      <c r="D628" s="66"/>
    </row>
    <row r="629" spans="2:4" x14ac:dyDescent="0.2">
      <c r="B629" s="66"/>
      <c r="C629" s="66"/>
      <c r="D629" s="66"/>
    </row>
    <row r="630" spans="2:4" x14ac:dyDescent="0.2">
      <c r="B630" s="66"/>
      <c r="C630" s="66"/>
      <c r="D630" s="66"/>
    </row>
    <row r="631" spans="2:4" x14ac:dyDescent="0.2">
      <c r="B631" s="66"/>
      <c r="C631" s="66"/>
      <c r="D631" s="66"/>
    </row>
    <row r="632" spans="2:4" x14ac:dyDescent="0.2">
      <c r="B632" s="66"/>
      <c r="C632" s="66"/>
      <c r="D632" s="66"/>
    </row>
    <row r="633" spans="2:4" x14ac:dyDescent="0.2">
      <c r="B633" s="66"/>
      <c r="C633" s="66"/>
      <c r="D633" s="66"/>
    </row>
    <row r="634" spans="2:4" x14ac:dyDescent="0.2">
      <c r="B634" s="66"/>
      <c r="C634" s="66"/>
      <c r="D634" s="66"/>
    </row>
    <row r="635" spans="2:4" x14ac:dyDescent="0.2">
      <c r="B635" s="66"/>
      <c r="C635" s="66"/>
      <c r="D635" s="66"/>
    </row>
    <row r="636" spans="2:4" x14ac:dyDescent="0.2">
      <c r="B636" s="66"/>
      <c r="C636" s="66"/>
      <c r="D636" s="66"/>
    </row>
    <row r="637" spans="2:4" x14ac:dyDescent="0.2">
      <c r="B637" s="66"/>
      <c r="C637" s="66"/>
      <c r="D637" s="66"/>
    </row>
    <row r="638" spans="2:4" x14ac:dyDescent="0.2">
      <c r="B638" s="66"/>
      <c r="C638" s="66"/>
      <c r="D638" s="66"/>
    </row>
    <row r="639" spans="2:4" x14ac:dyDescent="0.2">
      <c r="B639" s="66"/>
      <c r="C639" s="66"/>
      <c r="D639" s="66"/>
    </row>
    <row r="640" spans="2:4" x14ac:dyDescent="0.2">
      <c r="B640" s="66"/>
      <c r="C640" s="66"/>
      <c r="D640" s="66"/>
    </row>
    <row r="641" spans="2:4" x14ac:dyDescent="0.2">
      <c r="B641" s="66"/>
      <c r="C641" s="66"/>
      <c r="D641" s="66"/>
    </row>
    <row r="642" spans="2:4" x14ac:dyDescent="0.2">
      <c r="B642" s="66"/>
      <c r="C642" s="66"/>
      <c r="D642" s="66"/>
    </row>
    <row r="643" spans="2:4" x14ac:dyDescent="0.2">
      <c r="B643" s="66"/>
      <c r="C643" s="66"/>
      <c r="D643" s="66"/>
    </row>
    <row r="644" spans="2:4" x14ac:dyDescent="0.2">
      <c r="B644" s="66"/>
      <c r="C644" s="66"/>
      <c r="D644" s="66"/>
    </row>
    <row r="645" spans="2:4" x14ac:dyDescent="0.2">
      <c r="B645" s="66"/>
      <c r="C645" s="66"/>
      <c r="D645" s="66"/>
    </row>
    <row r="646" spans="2:4" x14ac:dyDescent="0.2">
      <c r="B646" s="66"/>
      <c r="C646" s="66"/>
      <c r="D646" s="66"/>
    </row>
    <row r="647" spans="2:4" x14ac:dyDescent="0.2">
      <c r="B647" s="66"/>
      <c r="C647" s="66"/>
      <c r="D647" s="66"/>
    </row>
    <row r="648" spans="2:4" x14ac:dyDescent="0.2">
      <c r="B648" s="66"/>
      <c r="C648" s="66"/>
      <c r="D648" s="66"/>
    </row>
    <row r="649" spans="2:4" x14ac:dyDescent="0.2">
      <c r="B649" s="66"/>
      <c r="C649" s="66"/>
      <c r="D649" s="66"/>
    </row>
    <row r="650" spans="2:4" x14ac:dyDescent="0.2">
      <c r="B650" s="66"/>
      <c r="C650" s="66"/>
      <c r="D650" s="66"/>
    </row>
    <row r="651" spans="2:4" x14ac:dyDescent="0.2">
      <c r="B651" s="66"/>
      <c r="C651" s="66"/>
      <c r="D651" s="66"/>
    </row>
    <row r="652" spans="2:4" x14ac:dyDescent="0.2">
      <c r="B652" s="66"/>
      <c r="C652" s="66"/>
      <c r="D652" s="66"/>
    </row>
    <row r="653" spans="2:4" x14ac:dyDescent="0.2">
      <c r="B653" s="66"/>
      <c r="C653" s="66"/>
      <c r="D653" s="66"/>
    </row>
    <row r="654" spans="2:4" x14ac:dyDescent="0.2">
      <c r="B654" s="66"/>
      <c r="C654" s="66"/>
      <c r="D654" s="66"/>
    </row>
    <row r="655" spans="2:4" x14ac:dyDescent="0.2">
      <c r="B655" s="66"/>
      <c r="C655" s="66"/>
      <c r="D655" s="66"/>
    </row>
    <row r="656" spans="2:4" x14ac:dyDescent="0.2">
      <c r="B656" s="66"/>
      <c r="C656" s="66"/>
      <c r="D656" s="66"/>
    </row>
    <row r="657" spans="2:4" x14ac:dyDescent="0.2">
      <c r="B657" s="66"/>
      <c r="C657" s="66"/>
      <c r="D657" s="66"/>
    </row>
    <row r="658" spans="2:4" x14ac:dyDescent="0.2">
      <c r="B658" s="66"/>
      <c r="C658" s="66"/>
      <c r="D658" s="66"/>
    </row>
    <row r="659" spans="2:4" x14ac:dyDescent="0.2">
      <c r="B659" s="66"/>
      <c r="C659" s="66"/>
      <c r="D659" s="66"/>
    </row>
    <row r="660" spans="2:4" x14ac:dyDescent="0.2">
      <c r="B660" s="66"/>
      <c r="C660" s="66"/>
      <c r="D660" s="66"/>
    </row>
    <row r="661" spans="2:4" x14ac:dyDescent="0.2">
      <c r="B661" s="66"/>
      <c r="C661" s="66"/>
      <c r="D661" s="66"/>
    </row>
    <row r="662" spans="2:4" x14ac:dyDescent="0.2">
      <c r="B662" s="66"/>
      <c r="C662" s="66"/>
      <c r="D662" s="66"/>
    </row>
    <row r="663" spans="2:4" x14ac:dyDescent="0.2">
      <c r="B663" s="66"/>
      <c r="C663" s="66"/>
      <c r="D663" s="66"/>
    </row>
    <row r="664" spans="2:4" x14ac:dyDescent="0.2">
      <c r="B664" s="66"/>
      <c r="C664" s="66"/>
      <c r="D664" s="66"/>
    </row>
    <row r="665" spans="2:4" x14ac:dyDescent="0.2">
      <c r="B665" s="66"/>
      <c r="C665" s="66"/>
      <c r="D665" s="66"/>
    </row>
    <row r="666" spans="2:4" x14ac:dyDescent="0.2">
      <c r="B666" s="66"/>
      <c r="C666" s="66"/>
      <c r="D666" s="66"/>
    </row>
    <row r="667" spans="2:4" x14ac:dyDescent="0.2">
      <c r="B667" s="66"/>
      <c r="C667" s="66"/>
      <c r="D667" s="66"/>
    </row>
    <row r="668" spans="2:4" x14ac:dyDescent="0.2">
      <c r="B668" s="66"/>
      <c r="C668" s="66"/>
      <c r="D668" s="66"/>
    </row>
    <row r="669" spans="2:4" x14ac:dyDescent="0.2">
      <c r="B669" s="66"/>
      <c r="C669" s="66"/>
      <c r="D669" s="66"/>
    </row>
    <row r="670" spans="2:4" x14ac:dyDescent="0.2">
      <c r="B670" s="66"/>
      <c r="C670" s="66"/>
      <c r="D670" s="66"/>
    </row>
    <row r="671" spans="2:4" x14ac:dyDescent="0.2">
      <c r="B671" s="66"/>
      <c r="C671" s="66"/>
      <c r="D671" s="66"/>
    </row>
    <row r="672" spans="2:4" x14ac:dyDescent="0.2">
      <c r="B672" s="66"/>
      <c r="C672" s="66"/>
      <c r="D672" s="66"/>
    </row>
    <row r="673" spans="2:4" x14ac:dyDescent="0.2">
      <c r="B673" s="66"/>
      <c r="C673" s="66"/>
      <c r="D673" s="66"/>
    </row>
    <row r="674" spans="2:4" x14ac:dyDescent="0.2">
      <c r="B674" s="66"/>
      <c r="C674" s="66"/>
      <c r="D674" s="66"/>
    </row>
    <row r="675" spans="2:4" x14ac:dyDescent="0.2">
      <c r="B675" s="66"/>
      <c r="C675" s="66"/>
      <c r="D675" s="66"/>
    </row>
    <row r="676" spans="2:4" x14ac:dyDescent="0.2">
      <c r="B676" s="66"/>
      <c r="C676" s="66"/>
      <c r="D676" s="66"/>
    </row>
    <row r="677" spans="2:4" x14ac:dyDescent="0.2">
      <c r="B677" s="66"/>
      <c r="C677" s="66"/>
      <c r="D677" s="66"/>
    </row>
    <row r="678" spans="2:4" x14ac:dyDescent="0.2">
      <c r="B678" s="66"/>
      <c r="C678" s="66"/>
      <c r="D678" s="66"/>
    </row>
    <row r="679" spans="2:4" x14ac:dyDescent="0.2">
      <c r="B679" s="66"/>
      <c r="C679" s="66"/>
      <c r="D679" s="66"/>
    </row>
    <row r="680" spans="2:4" x14ac:dyDescent="0.2">
      <c r="B680" s="66"/>
      <c r="C680" s="66"/>
      <c r="D680" s="66"/>
    </row>
    <row r="681" spans="2:4" x14ac:dyDescent="0.2">
      <c r="B681" s="66"/>
      <c r="C681" s="66"/>
      <c r="D681" s="66"/>
    </row>
    <row r="682" spans="2:4" x14ac:dyDescent="0.2">
      <c r="B682" s="66"/>
      <c r="C682" s="66"/>
      <c r="D682" s="66"/>
    </row>
    <row r="683" spans="2:4" x14ac:dyDescent="0.2">
      <c r="B683" s="66"/>
      <c r="C683" s="66"/>
      <c r="D683" s="66"/>
    </row>
    <row r="684" spans="2:4" x14ac:dyDescent="0.2">
      <c r="B684" s="66"/>
      <c r="C684" s="66"/>
      <c r="D684" s="66"/>
    </row>
    <row r="685" spans="2:4" x14ac:dyDescent="0.2">
      <c r="B685" s="66"/>
      <c r="C685" s="66"/>
      <c r="D685" s="66"/>
    </row>
    <row r="686" spans="2:4" x14ac:dyDescent="0.2">
      <c r="B686" s="66"/>
      <c r="C686" s="66"/>
      <c r="D686" s="66"/>
    </row>
    <row r="687" spans="2:4" x14ac:dyDescent="0.2">
      <c r="B687" s="66"/>
      <c r="C687" s="66"/>
      <c r="D687" s="66"/>
    </row>
    <row r="688" spans="2:4" x14ac:dyDescent="0.2">
      <c r="B688" s="66"/>
      <c r="C688" s="66"/>
      <c r="D688" s="66"/>
    </row>
    <row r="689" spans="2:4" x14ac:dyDescent="0.2">
      <c r="B689" s="66"/>
      <c r="C689" s="66"/>
      <c r="D689" s="66"/>
    </row>
    <row r="690" spans="2:4" x14ac:dyDescent="0.2">
      <c r="B690" s="66"/>
      <c r="C690" s="66"/>
      <c r="D690" s="66"/>
    </row>
    <row r="691" spans="2:4" x14ac:dyDescent="0.2">
      <c r="B691" s="66"/>
      <c r="C691" s="66"/>
      <c r="D691" s="66"/>
    </row>
    <row r="692" spans="2:4" x14ac:dyDescent="0.2">
      <c r="B692" s="66"/>
      <c r="C692" s="66"/>
      <c r="D692" s="66"/>
    </row>
    <row r="693" spans="2:4" x14ac:dyDescent="0.2">
      <c r="B693" s="66"/>
      <c r="C693" s="66"/>
      <c r="D693" s="66"/>
    </row>
    <row r="694" spans="2:4" x14ac:dyDescent="0.2">
      <c r="B694" s="66"/>
      <c r="C694" s="66"/>
      <c r="D694" s="66"/>
    </row>
    <row r="695" spans="2:4" x14ac:dyDescent="0.2">
      <c r="B695" s="66"/>
      <c r="C695" s="66"/>
      <c r="D695" s="66"/>
    </row>
    <row r="696" spans="2:4" x14ac:dyDescent="0.2">
      <c r="B696" s="66"/>
      <c r="C696" s="66"/>
      <c r="D696" s="66"/>
    </row>
    <row r="697" spans="2:4" x14ac:dyDescent="0.2">
      <c r="B697" s="66"/>
      <c r="C697" s="66"/>
      <c r="D697" s="66"/>
    </row>
    <row r="698" spans="2:4" x14ac:dyDescent="0.2">
      <c r="B698" s="66"/>
      <c r="C698" s="66"/>
      <c r="D698" s="66"/>
    </row>
    <row r="699" spans="2:4" x14ac:dyDescent="0.2">
      <c r="B699" s="66"/>
      <c r="C699" s="66"/>
      <c r="D699" s="66"/>
    </row>
    <row r="700" spans="2:4" x14ac:dyDescent="0.2">
      <c r="B700" s="66"/>
      <c r="C700" s="66"/>
      <c r="D700" s="66"/>
    </row>
    <row r="701" spans="2:4" x14ac:dyDescent="0.2">
      <c r="B701" s="66"/>
      <c r="C701" s="66"/>
      <c r="D701" s="66"/>
    </row>
    <row r="702" spans="2:4" x14ac:dyDescent="0.2">
      <c r="B702" s="66"/>
      <c r="C702" s="66"/>
      <c r="D702" s="66"/>
    </row>
    <row r="703" spans="2:4" x14ac:dyDescent="0.2">
      <c r="B703" s="66"/>
      <c r="C703" s="66"/>
      <c r="D703" s="66"/>
    </row>
    <row r="704" spans="2:4" x14ac:dyDescent="0.2">
      <c r="B704" s="66"/>
      <c r="C704" s="66"/>
      <c r="D704" s="66"/>
    </row>
    <row r="705" spans="2:4" x14ac:dyDescent="0.2">
      <c r="B705" s="66"/>
      <c r="C705" s="66"/>
      <c r="D705" s="66"/>
    </row>
    <row r="706" spans="2:4" x14ac:dyDescent="0.2">
      <c r="B706" s="66"/>
      <c r="C706" s="66"/>
      <c r="D706" s="66"/>
    </row>
    <row r="707" spans="2:4" x14ac:dyDescent="0.2">
      <c r="B707" s="66"/>
      <c r="C707" s="66"/>
      <c r="D707" s="66"/>
    </row>
    <row r="708" spans="2:4" x14ac:dyDescent="0.2">
      <c r="B708" s="66"/>
      <c r="C708" s="66"/>
      <c r="D708" s="66"/>
    </row>
    <row r="709" spans="2:4" x14ac:dyDescent="0.2">
      <c r="B709" s="66"/>
      <c r="C709" s="66"/>
      <c r="D709" s="66"/>
    </row>
    <row r="710" spans="2:4" x14ac:dyDescent="0.2">
      <c r="B710" s="66"/>
      <c r="C710" s="66"/>
      <c r="D710" s="66"/>
    </row>
    <row r="711" spans="2:4" x14ac:dyDescent="0.2">
      <c r="B711" s="66"/>
      <c r="C711" s="66"/>
      <c r="D711" s="66"/>
    </row>
    <row r="712" spans="2:4" x14ac:dyDescent="0.2">
      <c r="B712" s="66"/>
      <c r="C712" s="66"/>
      <c r="D712" s="66"/>
    </row>
    <row r="713" spans="2:4" x14ac:dyDescent="0.2">
      <c r="B713" s="66"/>
      <c r="C713" s="66"/>
      <c r="D713" s="66"/>
    </row>
    <row r="714" spans="2:4" x14ac:dyDescent="0.2">
      <c r="B714" s="66"/>
      <c r="C714" s="66"/>
      <c r="D714" s="66"/>
    </row>
    <row r="715" spans="2:4" x14ac:dyDescent="0.2">
      <c r="B715" s="66"/>
      <c r="C715" s="66"/>
      <c r="D715" s="66"/>
    </row>
    <row r="716" spans="2:4" x14ac:dyDescent="0.2">
      <c r="B716" s="66"/>
      <c r="C716" s="66"/>
      <c r="D716" s="66"/>
    </row>
    <row r="717" spans="2:4" x14ac:dyDescent="0.2">
      <c r="B717" s="66"/>
      <c r="C717" s="66"/>
      <c r="D717" s="66"/>
    </row>
    <row r="718" spans="2:4" x14ac:dyDescent="0.2">
      <c r="B718" s="66"/>
      <c r="C718" s="66"/>
      <c r="D718" s="66"/>
    </row>
    <row r="719" spans="2:4" x14ac:dyDescent="0.2">
      <c r="B719" s="66"/>
      <c r="C719" s="66"/>
      <c r="D719" s="66"/>
    </row>
    <row r="720" spans="2:4" x14ac:dyDescent="0.2">
      <c r="B720" s="66"/>
      <c r="C720" s="66"/>
      <c r="D720" s="66"/>
    </row>
    <row r="721" spans="2:4" x14ac:dyDescent="0.2">
      <c r="B721" s="66"/>
      <c r="C721" s="66"/>
      <c r="D721" s="66"/>
    </row>
    <row r="722" spans="2:4" x14ac:dyDescent="0.2">
      <c r="B722" s="66"/>
      <c r="C722" s="66"/>
      <c r="D722" s="66"/>
    </row>
    <row r="723" spans="2:4" x14ac:dyDescent="0.2">
      <c r="B723" s="66"/>
      <c r="C723" s="66"/>
      <c r="D723" s="66"/>
    </row>
    <row r="724" spans="2:4" x14ac:dyDescent="0.2">
      <c r="B724" s="66"/>
      <c r="C724" s="66"/>
      <c r="D724" s="66"/>
    </row>
    <row r="725" spans="2:4" x14ac:dyDescent="0.2">
      <c r="B725" s="66"/>
      <c r="C725" s="66"/>
      <c r="D725" s="66"/>
    </row>
    <row r="726" spans="2:4" x14ac:dyDescent="0.2">
      <c r="B726" s="66"/>
      <c r="C726" s="66"/>
      <c r="D726" s="66"/>
    </row>
    <row r="727" spans="2:4" x14ac:dyDescent="0.2">
      <c r="B727" s="66"/>
      <c r="C727" s="66"/>
      <c r="D727" s="66"/>
    </row>
    <row r="728" spans="2:4" x14ac:dyDescent="0.2">
      <c r="B728" s="66"/>
      <c r="C728" s="66"/>
      <c r="D728" s="66"/>
    </row>
    <row r="729" spans="2:4" x14ac:dyDescent="0.2">
      <c r="B729" s="66"/>
      <c r="C729" s="66"/>
      <c r="D729" s="66"/>
    </row>
    <row r="730" spans="2:4" x14ac:dyDescent="0.2">
      <c r="B730" s="66"/>
      <c r="C730" s="66"/>
      <c r="D730" s="66"/>
    </row>
    <row r="731" spans="2:4" x14ac:dyDescent="0.2">
      <c r="B731" s="66"/>
      <c r="C731" s="66"/>
      <c r="D731" s="66"/>
    </row>
    <row r="732" spans="2:4" x14ac:dyDescent="0.2">
      <c r="B732" s="66"/>
      <c r="C732" s="66"/>
      <c r="D732" s="66"/>
    </row>
    <row r="733" spans="2:4" x14ac:dyDescent="0.2">
      <c r="B733" s="66"/>
      <c r="C733" s="66"/>
      <c r="D733" s="66"/>
    </row>
    <row r="734" spans="2:4" x14ac:dyDescent="0.2">
      <c r="B734" s="66"/>
      <c r="C734" s="66"/>
      <c r="D734" s="66"/>
    </row>
    <row r="735" spans="2:4" x14ac:dyDescent="0.2">
      <c r="B735" s="66"/>
      <c r="C735" s="66"/>
      <c r="D735" s="66"/>
    </row>
    <row r="736" spans="2:4" x14ac:dyDescent="0.2">
      <c r="B736" s="66"/>
      <c r="C736" s="66"/>
      <c r="D736" s="66"/>
    </row>
    <row r="737" spans="2:4" x14ac:dyDescent="0.2">
      <c r="B737" s="66"/>
      <c r="C737" s="66"/>
      <c r="D737" s="66"/>
    </row>
    <row r="738" spans="2:4" x14ac:dyDescent="0.2">
      <c r="B738" s="66"/>
      <c r="C738" s="66"/>
      <c r="D738" s="66"/>
    </row>
    <row r="739" spans="2:4" x14ac:dyDescent="0.2">
      <c r="B739" s="66"/>
      <c r="C739" s="66"/>
      <c r="D739" s="66"/>
    </row>
    <row r="740" spans="2:4" x14ac:dyDescent="0.2">
      <c r="B740" s="66"/>
      <c r="C740" s="66"/>
      <c r="D740" s="66"/>
    </row>
    <row r="741" spans="2:4" x14ac:dyDescent="0.2">
      <c r="B741" s="66"/>
      <c r="C741" s="66"/>
      <c r="D741" s="66"/>
    </row>
    <row r="742" spans="2:4" x14ac:dyDescent="0.2">
      <c r="B742" s="66"/>
      <c r="C742" s="66"/>
      <c r="D742" s="66"/>
    </row>
    <row r="743" spans="2:4" x14ac:dyDescent="0.2">
      <c r="B743" s="66"/>
      <c r="C743" s="66"/>
      <c r="D743" s="66"/>
    </row>
    <row r="744" spans="2:4" x14ac:dyDescent="0.2">
      <c r="B744" s="66"/>
      <c r="C744" s="66"/>
      <c r="D744" s="66"/>
    </row>
    <row r="745" spans="2:4" x14ac:dyDescent="0.2">
      <c r="B745" s="66"/>
      <c r="C745" s="66"/>
      <c r="D745" s="66"/>
    </row>
    <row r="746" spans="2:4" x14ac:dyDescent="0.2">
      <c r="B746" s="66"/>
      <c r="C746" s="66"/>
      <c r="D746" s="66"/>
    </row>
    <row r="747" spans="2:4" x14ac:dyDescent="0.2">
      <c r="B747" s="66"/>
      <c r="C747" s="66"/>
      <c r="D747" s="66"/>
    </row>
    <row r="748" spans="2:4" x14ac:dyDescent="0.2">
      <c r="B748" s="66"/>
      <c r="C748" s="66"/>
      <c r="D748" s="66"/>
    </row>
    <row r="749" spans="2:4" x14ac:dyDescent="0.2">
      <c r="B749" s="66"/>
      <c r="C749" s="66"/>
      <c r="D749" s="66"/>
    </row>
    <row r="750" spans="2:4" x14ac:dyDescent="0.2">
      <c r="B750" s="66"/>
      <c r="C750" s="66"/>
      <c r="D750" s="66"/>
    </row>
    <row r="751" spans="2:4" x14ac:dyDescent="0.2">
      <c r="B751" s="66"/>
      <c r="C751" s="66"/>
      <c r="D751" s="66"/>
    </row>
    <row r="752" spans="2:4" x14ac:dyDescent="0.2">
      <c r="B752" s="66"/>
      <c r="C752" s="66"/>
      <c r="D752" s="66"/>
    </row>
    <row r="753" spans="2:4" x14ac:dyDescent="0.2">
      <c r="B753" s="66"/>
      <c r="C753" s="66"/>
      <c r="D753" s="66"/>
    </row>
    <row r="754" spans="2:4" x14ac:dyDescent="0.2">
      <c r="B754" s="66"/>
      <c r="C754" s="66"/>
      <c r="D754" s="66"/>
    </row>
    <row r="755" spans="2:4" x14ac:dyDescent="0.2">
      <c r="B755" s="66"/>
      <c r="C755" s="66"/>
      <c r="D755" s="66"/>
    </row>
    <row r="756" spans="2:4" x14ac:dyDescent="0.2">
      <c r="B756" s="66"/>
      <c r="C756" s="66"/>
      <c r="D756" s="66"/>
    </row>
    <row r="757" spans="2:4" x14ac:dyDescent="0.2">
      <c r="B757" s="66"/>
      <c r="C757" s="66"/>
      <c r="D757" s="66"/>
    </row>
    <row r="758" spans="2:4" x14ac:dyDescent="0.2">
      <c r="B758" s="66"/>
      <c r="C758" s="66"/>
      <c r="D758" s="66"/>
    </row>
    <row r="759" spans="2:4" x14ac:dyDescent="0.2">
      <c r="B759" s="66"/>
      <c r="C759" s="66"/>
      <c r="D759" s="66"/>
    </row>
    <row r="760" spans="2:4" x14ac:dyDescent="0.2">
      <c r="B760" s="66"/>
      <c r="C760" s="66"/>
      <c r="D760" s="66"/>
    </row>
    <row r="761" spans="2:4" x14ac:dyDescent="0.2">
      <c r="B761" s="66"/>
      <c r="C761" s="66"/>
      <c r="D761" s="66"/>
    </row>
    <row r="762" spans="2:4" x14ac:dyDescent="0.2">
      <c r="B762" s="66"/>
      <c r="C762" s="66"/>
      <c r="D762" s="66"/>
    </row>
    <row r="763" spans="2:4" x14ac:dyDescent="0.2">
      <c r="B763" s="66"/>
      <c r="C763" s="66"/>
      <c r="D763" s="66"/>
    </row>
    <row r="764" spans="2:4" x14ac:dyDescent="0.2">
      <c r="B764" s="66"/>
      <c r="C764" s="66"/>
      <c r="D764" s="66"/>
    </row>
    <row r="765" spans="2:4" x14ac:dyDescent="0.2">
      <c r="B765" s="66"/>
      <c r="C765" s="66"/>
      <c r="D765" s="66"/>
    </row>
    <row r="766" spans="2:4" x14ac:dyDescent="0.2">
      <c r="B766" s="66"/>
      <c r="C766" s="66"/>
      <c r="D766" s="66"/>
    </row>
    <row r="767" spans="2:4" x14ac:dyDescent="0.2">
      <c r="B767" s="66"/>
      <c r="C767" s="66"/>
      <c r="D767" s="66"/>
    </row>
    <row r="768" spans="2:4" x14ac:dyDescent="0.2">
      <c r="B768" s="66"/>
      <c r="C768" s="66"/>
      <c r="D768" s="66"/>
    </row>
    <row r="769" spans="2:4" x14ac:dyDescent="0.2">
      <c r="B769" s="66"/>
      <c r="C769" s="66"/>
      <c r="D769" s="66"/>
    </row>
    <row r="770" spans="2:4" x14ac:dyDescent="0.2">
      <c r="B770" s="66"/>
      <c r="C770" s="66"/>
      <c r="D770" s="66"/>
    </row>
    <row r="771" spans="2:4" x14ac:dyDescent="0.2">
      <c r="B771" s="66"/>
      <c r="C771" s="66"/>
      <c r="D771" s="66"/>
    </row>
    <row r="772" spans="2:4" x14ac:dyDescent="0.2">
      <c r="B772" s="66"/>
      <c r="C772" s="66"/>
      <c r="D772" s="66"/>
    </row>
    <row r="773" spans="2:4" x14ac:dyDescent="0.2">
      <c r="B773" s="66"/>
      <c r="C773" s="66"/>
      <c r="D773" s="66"/>
    </row>
    <row r="774" spans="2:4" x14ac:dyDescent="0.2">
      <c r="B774" s="66"/>
      <c r="C774" s="66"/>
      <c r="D774" s="66"/>
    </row>
    <row r="775" spans="2:4" x14ac:dyDescent="0.2">
      <c r="B775" s="66"/>
      <c r="C775" s="66"/>
      <c r="D775" s="66"/>
    </row>
    <row r="776" spans="2:4" x14ac:dyDescent="0.2">
      <c r="B776" s="66"/>
      <c r="C776" s="66"/>
      <c r="D776" s="66"/>
    </row>
    <row r="777" spans="2:4" x14ac:dyDescent="0.2">
      <c r="B777" s="66"/>
      <c r="C777" s="66"/>
      <c r="D777" s="66"/>
    </row>
    <row r="778" spans="2:4" x14ac:dyDescent="0.2">
      <c r="B778" s="66"/>
      <c r="C778" s="66"/>
      <c r="D778" s="66"/>
    </row>
    <row r="779" spans="2:4" x14ac:dyDescent="0.2">
      <c r="B779" s="66"/>
      <c r="C779" s="66"/>
      <c r="D779" s="66"/>
    </row>
    <row r="780" spans="2:4" x14ac:dyDescent="0.2">
      <c r="B780" s="66"/>
      <c r="C780" s="66"/>
      <c r="D780" s="66"/>
    </row>
    <row r="781" spans="2:4" x14ac:dyDescent="0.2">
      <c r="B781" s="66"/>
      <c r="C781" s="66"/>
      <c r="D781" s="66"/>
    </row>
    <row r="782" spans="2:4" x14ac:dyDescent="0.2">
      <c r="B782" s="66"/>
      <c r="C782" s="66"/>
      <c r="D782" s="66"/>
    </row>
    <row r="783" spans="2:4" x14ac:dyDescent="0.2">
      <c r="B783" s="66"/>
      <c r="C783" s="66"/>
      <c r="D783" s="66"/>
    </row>
    <row r="784" spans="2:4" x14ac:dyDescent="0.2">
      <c r="B784" s="66"/>
      <c r="C784" s="66"/>
      <c r="D784" s="66"/>
    </row>
    <row r="785" spans="2:4" x14ac:dyDescent="0.2">
      <c r="B785" s="66"/>
      <c r="C785" s="66"/>
      <c r="D785" s="66"/>
    </row>
    <row r="786" spans="2:4" x14ac:dyDescent="0.2">
      <c r="B786" s="66"/>
      <c r="C786" s="66"/>
      <c r="D786" s="66"/>
    </row>
    <row r="787" spans="2:4" x14ac:dyDescent="0.2">
      <c r="B787" s="66"/>
      <c r="C787" s="66"/>
      <c r="D787" s="66"/>
    </row>
    <row r="788" spans="2:4" x14ac:dyDescent="0.2">
      <c r="B788" s="66"/>
      <c r="C788" s="66"/>
      <c r="D788" s="66"/>
    </row>
    <row r="789" spans="2:4" x14ac:dyDescent="0.2">
      <c r="B789" s="66"/>
      <c r="C789" s="66"/>
      <c r="D789" s="66"/>
    </row>
    <row r="790" spans="2:4" x14ac:dyDescent="0.2">
      <c r="B790" s="66"/>
      <c r="C790" s="66"/>
      <c r="D790" s="66"/>
    </row>
    <row r="791" spans="2:4" x14ac:dyDescent="0.2">
      <c r="B791" s="66"/>
      <c r="C791" s="66"/>
      <c r="D791" s="66"/>
    </row>
    <row r="792" spans="2:4" x14ac:dyDescent="0.2">
      <c r="B792" s="66"/>
      <c r="C792" s="66"/>
      <c r="D792" s="66"/>
    </row>
    <row r="793" spans="2:4" x14ac:dyDescent="0.2">
      <c r="B793" s="66"/>
      <c r="C793" s="66"/>
      <c r="D793" s="66"/>
    </row>
    <row r="794" spans="2:4" x14ac:dyDescent="0.2">
      <c r="B794" s="66"/>
      <c r="C794" s="66"/>
      <c r="D794" s="66"/>
    </row>
    <row r="795" spans="2:4" x14ac:dyDescent="0.2">
      <c r="B795" s="66"/>
      <c r="C795" s="66"/>
      <c r="D795" s="66"/>
    </row>
    <row r="796" spans="2:4" x14ac:dyDescent="0.2">
      <c r="B796" s="66"/>
      <c r="C796" s="66"/>
      <c r="D796" s="66"/>
    </row>
    <row r="797" spans="2:4" x14ac:dyDescent="0.2">
      <c r="B797" s="66"/>
      <c r="C797" s="66"/>
      <c r="D797" s="66"/>
    </row>
    <row r="798" spans="2:4" x14ac:dyDescent="0.2">
      <c r="B798" s="66"/>
      <c r="C798" s="66"/>
      <c r="D798" s="66"/>
    </row>
    <row r="799" spans="2:4" x14ac:dyDescent="0.2">
      <c r="B799" s="66"/>
      <c r="C799" s="66"/>
      <c r="D799" s="66"/>
    </row>
    <row r="800" spans="2:4" x14ac:dyDescent="0.2">
      <c r="B800" s="66"/>
      <c r="C800" s="66"/>
      <c r="D800" s="66"/>
    </row>
    <row r="801" spans="2:4" x14ac:dyDescent="0.2">
      <c r="B801" s="66"/>
      <c r="C801" s="66"/>
      <c r="D801" s="66"/>
    </row>
    <row r="802" spans="2:4" x14ac:dyDescent="0.2">
      <c r="B802" s="66"/>
      <c r="C802" s="66"/>
      <c r="D802" s="66"/>
    </row>
    <row r="803" spans="2:4" x14ac:dyDescent="0.2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70"/>
  <sheetViews>
    <sheetView showZeros="0" topLeftCell="A8" zoomScale="85" zoomScaleNormal="85" workbookViewId="0">
      <pane xSplit="2" ySplit="3" topLeftCell="C11" activePane="bottomRight" state="frozen"/>
      <selection activeCell="G65" sqref="G65"/>
      <selection pane="topRight" activeCell="G65" sqref="G65"/>
      <selection pane="bottomLeft" activeCell="G65" sqref="G65"/>
      <selection pane="bottomRight" activeCell="G65" sqref="G65"/>
    </sheetView>
  </sheetViews>
  <sheetFormatPr baseColWidth="10" defaultColWidth="11.42578125" defaultRowHeight="12.75" x14ac:dyDescent="0.2"/>
  <cols>
    <col min="1" max="1" width="8.140625" style="113" customWidth="1"/>
    <col min="2" max="2" width="56.140625" style="113" customWidth="1"/>
    <col min="3" max="3" width="13.28515625" style="113" customWidth="1"/>
    <col min="4" max="5" width="9.85546875" style="113" customWidth="1"/>
    <col min="6" max="6" width="9.85546875" style="251" customWidth="1"/>
    <col min="7" max="7" width="9.85546875" style="113" customWidth="1"/>
    <col min="8" max="8" width="9.85546875" style="251" customWidth="1"/>
    <col min="9" max="9" width="13.28515625" style="113" customWidth="1"/>
    <col min="10" max="10" width="9.85546875" style="251" customWidth="1"/>
    <col min="11" max="11" width="9.85546875" style="113" customWidth="1"/>
    <col min="12" max="12" width="9.85546875" style="251" customWidth="1"/>
    <col min="13" max="13" width="9.85546875" style="113" customWidth="1"/>
    <col min="14" max="14" width="9.85546875" style="251" customWidth="1"/>
    <col min="15" max="15" width="13.28515625" style="113" customWidth="1"/>
    <col min="16" max="17" width="9.85546875" style="113" customWidth="1"/>
    <col min="18" max="18" width="9.85546875" style="251" customWidth="1"/>
    <col min="19" max="19" width="9.85546875" style="113" customWidth="1"/>
    <col min="20" max="20" width="9.85546875" style="251" customWidth="1"/>
    <col min="21" max="16384" width="11.42578125" style="113"/>
  </cols>
  <sheetData>
    <row r="4" spans="1:26" ht="18.75" x14ac:dyDescent="0.2">
      <c r="A4" s="310" t="s">
        <v>118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6" spans="1:26" x14ac:dyDescent="0.2">
      <c r="A6" s="312" t="s">
        <v>168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</row>
    <row r="7" spans="1:26" ht="13.5" thickBot="1" x14ac:dyDescent="0.25">
      <c r="C7" s="114"/>
      <c r="D7" s="114"/>
      <c r="E7" s="114"/>
      <c r="F7" s="249"/>
      <c r="G7" s="114"/>
      <c r="H7" s="249"/>
      <c r="I7" s="114"/>
      <c r="J7" s="249"/>
      <c r="K7" s="114"/>
      <c r="L7" s="249"/>
      <c r="M7" s="114"/>
      <c r="N7" s="249"/>
      <c r="O7" s="114"/>
      <c r="P7" s="114"/>
      <c r="Q7" s="114"/>
      <c r="R7" s="249"/>
      <c r="S7" s="114"/>
      <c r="T7" s="249"/>
    </row>
    <row r="8" spans="1:26" s="115" customFormat="1" ht="21" customHeight="1" x14ac:dyDescent="0.2">
      <c r="B8" s="6"/>
      <c r="C8" s="116">
        <v>2013</v>
      </c>
      <c r="D8" s="117"/>
      <c r="E8" s="117"/>
      <c r="F8" s="250"/>
      <c r="G8" s="117"/>
      <c r="H8" s="250"/>
      <c r="I8" s="116">
        <v>2014</v>
      </c>
      <c r="J8" s="253"/>
      <c r="K8" s="117"/>
      <c r="L8" s="250"/>
      <c r="M8" s="117"/>
      <c r="N8" s="250"/>
      <c r="O8" s="116">
        <v>2015</v>
      </c>
      <c r="P8" s="117"/>
      <c r="Q8" s="117"/>
      <c r="R8" s="250"/>
      <c r="S8" s="117"/>
      <c r="T8" s="250"/>
    </row>
    <row r="9" spans="1:26" s="115" customFormat="1" ht="24.6" customHeight="1" thickBot="1" x14ac:dyDescent="0.25">
      <c r="B9" s="6"/>
      <c r="C9" s="313" t="s">
        <v>109</v>
      </c>
      <c r="D9" s="308"/>
      <c r="E9" s="314" t="s">
        <v>110</v>
      </c>
      <c r="F9" s="315"/>
      <c r="G9" s="308" t="s">
        <v>111</v>
      </c>
      <c r="H9" s="309"/>
      <c r="I9" s="313" t="s">
        <v>109</v>
      </c>
      <c r="J9" s="308"/>
      <c r="K9" s="314" t="s">
        <v>110</v>
      </c>
      <c r="L9" s="315"/>
      <c r="M9" s="308" t="s">
        <v>111</v>
      </c>
      <c r="N9" s="309"/>
      <c r="O9" s="313" t="s">
        <v>109</v>
      </c>
      <c r="P9" s="308"/>
      <c r="Q9" s="314" t="s">
        <v>110</v>
      </c>
      <c r="R9" s="315"/>
      <c r="S9" s="308" t="s">
        <v>111</v>
      </c>
      <c r="T9" s="309"/>
    </row>
    <row r="10" spans="1:26" s="115" customFormat="1" ht="38.450000000000003" customHeight="1" x14ac:dyDescent="0.2">
      <c r="A10" s="255" t="s">
        <v>10</v>
      </c>
      <c r="B10" s="254" t="s">
        <v>11</v>
      </c>
      <c r="C10" s="119" t="s">
        <v>112</v>
      </c>
      <c r="D10" s="120" t="s">
        <v>163</v>
      </c>
      <c r="E10" s="121" t="s">
        <v>113</v>
      </c>
      <c r="F10" s="124" t="s">
        <v>163</v>
      </c>
      <c r="G10" s="122" t="s">
        <v>114</v>
      </c>
      <c r="H10" s="122" t="s">
        <v>163</v>
      </c>
      <c r="I10" s="119" t="s">
        <v>112</v>
      </c>
      <c r="J10" s="120" t="s">
        <v>163</v>
      </c>
      <c r="K10" s="121" t="s">
        <v>113</v>
      </c>
      <c r="L10" s="124" t="s">
        <v>163</v>
      </c>
      <c r="M10" s="122" t="s">
        <v>114</v>
      </c>
      <c r="N10" s="122" t="s">
        <v>163</v>
      </c>
      <c r="O10" s="119" t="s">
        <v>112</v>
      </c>
      <c r="P10" s="120" t="s">
        <v>163</v>
      </c>
      <c r="Q10" s="121" t="s">
        <v>113</v>
      </c>
      <c r="R10" s="124" t="s">
        <v>163</v>
      </c>
      <c r="S10" s="122" t="s">
        <v>114</v>
      </c>
      <c r="T10" s="123" t="s">
        <v>163</v>
      </c>
    </row>
    <row r="11" spans="1:26" ht="15.75" x14ac:dyDescent="0.2">
      <c r="A11" s="256">
        <v>1</v>
      </c>
      <c r="B11" s="125" t="s">
        <v>13</v>
      </c>
      <c r="C11" s="126">
        <v>119</v>
      </c>
      <c r="D11" s="127">
        <v>0.46484375</v>
      </c>
      <c r="E11" s="128">
        <v>23</v>
      </c>
      <c r="F11" s="129">
        <v>0.63888888888888884</v>
      </c>
      <c r="G11" s="130">
        <v>19</v>
      </c>
      <c r="H11" s="131">
        <v>0.6333333333333333</v>
      </c>
      <c r="I11" s="126">
        <v>113</v>
      </c>
      <c r="J11" s="127">
        <v>0.46122448979591835</v>
      </c>
      <c r="K11" s="128">
        <v>32</v>
      </c>
      <c r="L11" s="129">
        <v>0.78048780487804881</v>
      </c>
      <c r="M11" s="130">
        <v>25</v>
      </c>
      <c r="N11" s="131">
        <v>0.80645161290322576</v>
      </c>
      <c r="O11" s="126">
        <v>153</v>
      </c>
      <c r="P11" s="127">
        <v>0.49196141479099681</v>
      </c>
      <c r="Q11" s="128">
        <v>42</v>
      </c>
      <c r="R11" s="129">
        <v>0.57534246575342463</v>
      </c>
      <c r="S11" s="130">
        <v>21</v>
      </c>
      <c r="T11" s="131">
        <v>0.51219512195121952</v>
      </c>
      <c r="Z11" s="232"/>
    </row>
    <row r="12" spans="1:26" ht="15.75" x14ac:dyDescent="0.2">
      <c r="A12" s="257">
        <v>2</v>
      </c>
      <c r="B12" s="132" t="s">
        <v>14</v>
      </c>
      <c r="C12" s="133">
        <v>59</v>
      </c>
      <c r="D12" s="134">
        <v>0.37579617834394907</v>
      </c>
      <c r="E12" s="135">
        <v>10</v>
      </c>
      <c r="F12" s="137">
        <v>0.43478260869565216</v>
      </c>
      <c r="G12" s="136">
        <v>7</v>
      </c>
      <c r="H12" s="131">
        <v>0.41176470588235292</v>
      </c>
      <c r="I12" s="133">
        <v>68</v>
      </c>
      <c r="J12" s="134">
        <v>0.37988826815642457</v>
      </c>
      <c r="K12" s="135">
        <v>15</v>
      </c>
      <c r="L12" s="137">
        <v>0.46875</v>
      </c>
      <c r="M12" s="136">
        <v>8</v>
      </c>
      <c r="N12" s="131">
        <v>0.38095238095238093</v>
      </c>
      <c r="O12" s="133">
        <v>82</v>
      </c>
      <c r="P12" s="134">
        <v>0.39047619047619048</v>
      </c>
      <c r="Q12" s="135">
        <v>16</v>
      </c>
      <c r="R12" s="137">
        <v>0.43243243243243246</v>
      </c>
      <c r="S12" s="136">
        <v>12</v>
      </c>
      <c r="T12" s="131">
        <v>0.48</v>
      </c>
      <c r="Z12" s="232"/>
    </row>
    <row r="13" spans="1:26" ht="15.75" x14ac:dyDescent="0.2">
      <c r="A13" s="257">
        <v>3</v>
      </c>
      <c r="B13" s="132" t="s">
        <v>15</v>
      </c>
      <c r="C13" s="133">
        <v>14</v>
      </c>
      <c r="D13" s="134">
        <v>0.45161290322580644</v>
      </c>
      <c r="E13" s="135">
        <v>4</v>
      </c>
      <c r="F13" s="137">
        <v>0.5</v>
      </c>
      <c r="G13" s="136">
        <v>1</v>
      </c>
      <c r="H13" s="131">
        <v>0.2</v>
      </c>
      <c r="I13" s="133">
        <v>20</v>
      </c>
      <c r="J13" s="134">
        <v>0.60606060606060608</v>
      </c>
      <c r="K13" s="135">
        <v>5</v>
      </c>
      <c r="L13" s="137">
        <v>1</v>
      </c>
      <c r="M13" s="136">
        <v>3</v>
      </c>
      <c r="N13" s="131">
        <v>1</v>
      </c>
      <c r="O13" s="133">
        <v>19</v>
      </c>
      <c r="P13" s="134">
        <v>0.47499999999999998</v>
      </c>
      <c r="Q13" s="135">
        <v>2</v>
      </c>
      <c r="R13" s="137">
        <v>0.2</v>
      </c>
      <c r="S13" s="136">
        <v>1</v>
      </c>
      <c r="T13" s="131">
        <v>0.25</v>
      </c>
      <c r="Z13" s="232"/>
    </row>
    <row r="14" spans="1:26" ht="15.75" x14ac:dyDescent="0.2">
      <c r="A14" s="257">
        <v>4</v>
      </c>
      <c r="B14" s="132" t="s">
        <v>16</v>
      </c>
      <c r="C14" s="133">
        <v>17</v>
      </c>
      <c r="D14" s="134">
        <v>0.48571428571428571</v>
      </c>
      <c r="E14" s="135">
        <v>3</v>
      </c>
      <c r="F14" s="137">
        <v>0.42857142857142855</v>
      </c>
      <c r="G14" s="136">
        <v>3</v>
      </c>
      <c r="H14" s="131">
        <v>0.5</v>
      </c>
      <c r="I14" s="133">
        <v>15</v>
      </c>
      <c r="J14" s="134">
        <v>0.42857142857142855</v>
      </c>
      <c r="K14" s="135">
        <v>5</v>
      </c>
      <c r="L14" s="137">
        <v>0.55555555555555558</v>
      </c>
      <c r="M14" s="136">
        <v>4</v>
      </c>
      <c r="N14" s="131">
        <v>0.5714285714285714</v>
      </c>
      <c r="O14" s="133">
        <v>13</v>
      </c>
      <c r="P14" s="134">
        <v>0.34210526315789475</v>
      </c>
      <c r="Q14" s="135">
        <v>2</v>
      </c>
      <c r="R14" s="137">
        <v>0.2857142857142857</v>
      </c>
      <c r="S14" s="136">
        <v>1</v>
      </c>
      <c r="T14" s="131">
        <v>0.25</v>
      </c>
      <c r="Z14" s="232"/>
    </row>
    <row r="15" spans="1:26" ht="15.75" x14ac:dyDescent="0.2">
      <c r="A15" s="257">
        <v>5</v>
      </c>
      <c r="B15" s="132" t="s">
        <v>17</v>
      </c>
      <c r="C15" s="133">
        <v>86</v>
      </c>
      <c r="D15" s="134">
        <v>0.4</v>
      </c>
      <c r="E15" s="135">
        <v>18</v>
      </c>
      <c r="F15" s="137">
        <v>0.40909090909090912</v>
      </c>
      <c r="G15" s="136">
        <v>16</v>
      </c>
      <c r="H15" s="131">
        <v>0.48484848484848486</v>
      </c>
      <c r="I15" s="133">
        <v>87</v>
      </c>
      <c r="J15" s="134">
        <v>0.42233009708737862</v>
      </c>
      <c r="K15" s="135">
        <v>14</v>
      </c>
      <c r="L15" s="137">
        <v>0.34146341463414637</v>
      </c>
      <c r="M15" s="136">
        <v>11</v>
      </c>
      <c r="N15" s="131">
        <v>0.36666666666666664</v>
      </c>
      <c r="O15" s="133">
        <v>121</v>
      </c>
      <c r="P15" s="134">
        <v>0.45318352059925093</v>
      </c>
      <c r="Q15" s="135">
        <v>37</v>
      </c>
      <c r="R15" s="137">
        <v>0.43529411764705883</v>
      </c>
      <c r="S15" s="136">
        <v>21</v>
      </c>
      <c r="T15" s="131">
        <v>0.40384615384615385</v>
      </c>
      <c r="Z15" s="232"/>
    </row>
    <row r="16" spans="1:26" ht="15.75" x14ac:dyDescent="0.2">
      <c r="A16" s="257">
        <v>6</v>
      </c>
      <c r="B16" s="132" t="s">
        <v>18</v>
      </c>
      <c r="C16" s="133">
        <v>103</v>
      </c>
      <c r="D16" s="134">
        <v>0.42386831275720166</v>
      </c>
      <c r="E16" s="135">
        <v>24</v>
      </c>
      <c r="F16" s="137">
        <v>0.42857142857142855</v>
      </c>
      <c r="G16" s="136">
        <v>19</v>
      </c>
      <c r="H16" s="131">
        <v>0.47499999999999998</v>
      </c>
      <c r="I16" s="133">
        <v>114</v>
      </c>
      <c r="J16" s="134">
        <v>0.43018867924528303</v>
      </c>
      <c r="K16" s="135">
        <v>39</v>
      </c>
      <c r="L16" s="137">
        <v>0.47560975609756095</v>
      </c>
      <c r="M16" s="136">
        <v>29</v>
      </c>
      <c r="N16" s="131">
        <v>0.52727272727272723</v>
      </c>
      <c r="O16" s="133">
        <v>161</v>
      </c>
      <c r="P16" s="134">
        <v>0.44352617079889806</v>
      </c>
      <c r="Q16" s="135">
        <v>63</v>
      </c>
      <c r="R16" s="137">
        <v>0.49606299212598426</v>
      </c>
      <c r="S16" s="136">
        <v>22</v>
      </c>
      <c r="T16" s="131">
        <v>0.39285714285714285</v>
      </c>
      <c r="Z16" s="232"/>
    </row>
    <row r="17" spans="1:26" ht="15.75" x14ac:dyDescent="0.2">
      <c r="A17" s="258">
        <v>7</v>
      </c>
      <c r="B17" s="132" t="s">
        <v>19</v>
      </c>
      <c r="C17" s="133">
        <v>56</v>
      </c>
      <c r="D17" s="134">
        <v>0.63636363636363635</v>
      </c>
      <c r="E17" s="135">
        <v>19</v>
      </c>
      <c r="F17" s="137">
        <v>0.70370370370370372</v>
      </c>
      <c r="G17" s="136">
        <v>17</v>
      </c>
      <c r="H17" s="131">
        <v>0.73913043478260865</v>
      </c>
      <c r="I17" s="133">
        <v>50</v>
      </c>
      <c r="J17" s="134">
        <v>0.64102564102564108</v>
      </c>
      <c r="K17" s="135">
        <v>18</v>
      </c>
      <c r="L17" s="137">
        <v>0.75</v>
      </c>
      <c r="M17" s="136">
        <v>12</v>
      </c>
      <c r="N17" s="131">
        <v>0.75</v>
      </c>
      <c r="O17" s="133">
        <v>63</v>
      </c>
      <c r="P17" s="134">
        <v>0.59433962264150941</v>
      </c>
      <c r="Q17" s="135">
        <v>17</v>
      </c>
      <c r="R17" s="137">
        <v>0.58620689655172409</v>
      </c>
      <c r="S17" s="136">
        <v>8</v>
      </c>
      <c r="T17" s="131">
        <v>0.66666666666666663</v>
      </c>
      <c r="Z17" s="232"/>
    </row>
    <row r="18" spans="1:26" ht="15.75" x14ac:dyDescent="0.2">
      <c r="A18" s="258">
        <v>8</v>
      </c>
      <c r="B18" s="132" t="s">
        <v>20</v>
      </c>
      <c r="C18" s="133">
        <v>42</v>
      </c>
      <c r="D18" s="134">
        <v>0.58333333333333337</v>
      </c>
      <c r="E18" s="135">
        <v>12</v>
      </c>
      <c r="F18" s="137">
        <v>0.66666666666666663</v>
      </c>
      <c r="G18" s="136">
        <v>9</v>
      </c>
      <c r="H18" s="131">
        <v>0.75</v>
      </c>
      <c r="I18" s="133">
        <v>37</v>
      </c>
      <c r="J18" s="134">
        <v>0.578125</v>
      </c>
      <c r="K18" s="135">
        <v>12</v>
      </c>
      <c r="L18" s="137">
        <v>0.63157894736842102</v>
      </c>
      <c r="M18" s="136">
        <v>9</v>
      </c>
      <c r="N18" s="131">
        <v>0.6</v>
      </c>
      <c r="O18" s="133">
        <v>46</v>
      </c>
      <c r="P18" s="134">
        <v>0.58974358974358976</v>
      </c>
      <c r="Q18" s="135">
        <v>13</v>
      </c>
      <c r="R18" s="137">
        <v>0.65</v>
      </c>
      <c r="S18" s="136">
        <v>7</v>
      </c>
      <c r="T18" s="131">
        <v>0.63636363636363635</v>
      </c>
      <c r="Z18" s="232"/>
    </row>
    <row r="19" spans="1:26" ht="15.75" x14ac:dyDescent="0.2">
      <c r="A19" s="258">
        <v>9</v>
      </c>
      <c r="B19" s="132" t="s">
        <v>21</v>
      </c>
      <c r="C19" s="133">
        <v>112</v>
      </c>
      <c r="D19" s="134">
        <v>0.64</v>
      </c>
      <c r="E19" s="135">
        <v>37</v>
      </c>
      <c r="F19" s="137">
        <v>0.72549019607843135</v>
      </c>
      <c r="G19" s="136">
        <v>28</v>
      </c>
      <c r="H19" s="131">
        <v>0.7567567567567568</v>
      </c>
      <c r="I19" s="133">
        <v>110</v>
      </c>
      <c r="J19" s="134">
        <v>0.62146892655367236</v>
      </c>
      <c r="K19" s="135">
        <v>36</v>
      </c>
      <c r="L19" s="137">
        <v>0.75</v>
      </c>
      <c r="M19" s="136">
        <v>28</v>
      </c>
      <c r="N19" s="131">
        <v>0.7567567567567568</v>
      </c>
      <c r="O19" s="133">
        <v>122</v>
      </c>
      <c r="P19" s="134">
        <v>0.59512195121951217</v>
      </c>
      <c r="Q19" s="135">
        <v>28</v>
      </c>
      <c r="R19" s="137">
        <v>0.60869565217391308</v>
      </c>
      <c r="S19" s="136">
        <v>16</v>
      </c>
      <c r="T19" s="131">
        <v>0.5714285714285714</v>
      </c>
      <c r="Z19" s="232"/>
    </row>
    <row r="20" spans="1:26" ht="15.75" x14ac:dyDescent="0.2">
      <c r="A20" s="258">
        <v>10</v>
      </c>
      <c r="B20" s="132" t="s">
        <v>22</v>
      </c>
      <c r="C20" s="133">
        <v>26</v>
      </c>
      <c r="D20" s="134">
        <v>0.61904761904761907</v>
      </c>
      <c r="E20" s="135">
        <v>6</v>
      </c>
      <c r="F20" s="137">
        <v>0.5</v>
      </c>
      <c r="G20" s="136">
        <v>5</v>
      </c>
      <c r="H20" s="131">
        <v>0.5</v>
      </c>
      <c r="I20" s="133">
        <v>24</v>
      </c>
      <c r="J20" s="134">
        <v>0.66666666666666663</v>
      </c>
      <c r="K20" s="135">
        <v>6</v>
      </c>
      <c r="L20" s="137">
        <v>0.66666666666666663</v>
      </c>
      <c r="M20" s="136">
        <v>5</v>
      </c>
      <c r="N20" s="131">
        <v>0.83333333333333337</v>
      </c>
      <c r="O20" s="133">
        <v>26</v>
      </c>
      <c r="P20" s="134">
        <v>0.66666666666666663</v>
      </c>
      <c r="Q20" s="135">
        <v>7</v>
      </c>
      <c r="R20" s="137">
        <v>0.63636363636363635</v>
      </c>
      <c r="S20" s="136">
        <v>6</v>
      </c>
      <c r="T20" s="131">
        <v>0.75</v>
      </c>
      <c r="Z20" s="232"/>
    </row>
    <row r="21" spans="1:26" ht="15.75" x14ac:dyDescent="0.2">
      <c r="A21" s="258">
        <v>11</v>
      </c>
      <c r="B21" s="132" t="s">
        <v>23</v>
      </c>
      <c r="C21" s="133">
        <v>212</v>
      </c>
      <c r="D21" s="134">
        <v>0.6217008797653959</v>
      </c>
      <c r="E21" s="135">
        <v>59</v>
      </c>
      <c r="F21" s="137">
        <v>0.67816091954022983</v>
      </c>
      <c r="G21" s="136">
        <v>37</v>
      </c>
      <c r="H21" s="131">
        <v>0.67272727272727273</v>
      </c>
      <c r="I21" s="133">
        <v>194</v>
      </c>
      <c r="J21" s="134">
        <v>0.61783439490445857</v>
      </c>
      <c r="K21" s="135">
        <v>64</v>
      </c>
      <c r="L21" s="137">
        <v>0.7441860465116279</v>
      </c>
      <c r="M21" s="136">
        <v>41</v>
      </c>
      <c r="N21" s="131">
        <v>0.7592592592592593</v>
      </c>
      <c r="O21" s="133">
        <v>248</v>
      </c>
      <c r="P21" s="134">
        <v>0.63265306122448983</v>
      </c>
      <c r="Q21" s="135">
        <v>78</v>
      </c>
      <c r="R21" s="137">
        <v>0.74285714285714288</v>
      </c>
      <c r="S21" s="136">
        <v>39</v>
      </c>
      <c r="T21" s="131">
        <v>0.73584905660377353</v>
      </c>
      <c r="Z21" s="232"/>
    </row>
    <row r="22" spans="1:26" ht="15.75" x14ac:dyDescent="0.2">
      <c r="A22" s="258">
        <v>12</v>
      </c>
      <c r="B22" s="132" t="s">
        <v>24</v>
      </c>
      <c r="C22" s="133">
        <v>44</v>
      </c>
      <c r="D22" s="134">
        <v>0.58666666666666667</v>
      </c>
      <c r="E22" s="135">
        <v>12</v>
      </c>
      <c r="F22" s="137">
        <v>0.70588235294117652</v>
      </c>
      <c r="G22" s="136">
        <v>10</v>
      </c>
      <c r="H22" s="131">
        <v>0.7142857142857143</v>
      </c>
      <c r="I22" s="133">
        <v>36</v>
      </c>
      <c r="J22" s="134">
        <v>0.5714285714285714</v>
      </c>
      <c r="K22" s="135">
        <v>9</v>
      </c>
      <c r="L22" s="137">
        <v>0.6</v>
      </c>
      <c r="M22" s="136">
        <v>7</v>
      </c>
      <c r="N22" s="131">
        <v>0.7</v>
      </c>
      <c r="O22" s="133">
        <v>59</v>
      </c>
      <c r="P22" s="134">
        <v>0.62765957446808507</v>
      </c>
      <c r="Q22" s="135">
        <v>13</v>
      </c>
      <c r="R22" s="137">
        <v>0.65</v>
      </c>
      <c r="S22" s="136">
        <v>8</v>
      </c>
      <c r="T22" s="131">
        <v>0.72727272727272729</v>
      </c>
      <c r="Z22" s="232"/>
    </row>
    <row r="23" spans="1:26" ht="15.75" x14ac:dyDescent="0.2">
      <c r="A23" s="258">
        <v>13</v>
      </c>
      <c r="B23" s="132" t="s">
        <v>25</v>
      </c>
      <c r="C23" s="133">
        <v>12</v>
      </c>
      <c r="D23" s="134">
        <v>0.63157894736842102</v>
      </c>
      <c r="E23" s="135">
        <v>2</v>
      </c>
      <c r="F23" s="137">
        <v>0.5</v>
      </c>
      <c r="G23" s="136">
        <v>2</v>
      </c>
      <c r="H23" s="131">
        <v>0.66666666666666663</v>
      </c>
      <c r="I23" s="133">
        <v>11</v>
      </c>
      <c r="J23" s="134">
        <v>0.52380952380952384</v>
      </c>
      <c r="K23" s="135">
        <v>3</v>
      </c>
      <c r="L23" s="137">
        <v>0.75</v>
      </c>
      <c r="M23" s="136">
        <v>2</v>
      </c>
      <c r="N23" s="131">
        <v>0.66666666666666663</v>
      </c>
      <c r="O23" s="133">
        <v>13</v>
      </c>
      <c r="P23" s="134">
        <v>0.59090909090909094</v>
      </c>
      <c r="Q23" s="135">
        <v>5</v>
      </c>
      <c r="R23" s="137">
        <v>0.7142857142857143</v>
      </c>
      <c r="S23" s="136">
        <v>2</v>
      </c>
      <c r="T23" s="131">
        <v>0.66666666666666663</v>
      </c>
      <c r="Z23" s="232"/>
    </row>
    <row r="24" spans="1:26" ht="22.5" x14ac:dyDescent="0.2">
      <c r="A24" s="258">
        <v>14</v>
      </c>
      <c r="B24" s="138" t="s">
        <v>26</v>
      </c>
      <c r="C24" s="133">
        <v>117</v>
      </c>
      <c r="D24" s="134">
        <v>0.69230769230769229</v>
      </c>
      <c r="E24" s="135">
        <v>24</v>
      </c>
      <c r="F24" s="137">
        <v>0.61538461538461542</v>
      </c>
      <c r="G24" s="136">
        <v>17</v>
      </c>
      <c r="H24" s="131">
        <v>0.56666666666666665</v>
      </c>
      <c r="I24" s="133">
        <v>117</v>
      </c>
      <c r="J24" s="134">
        <v>0.71779141104294475</v>
      </c>
      <c r="K24" s="135">
        <v>28</v>
      </c>
      <c r="L24" s="137">
        <v>0.7</v>
      </c>
      <c r="M24" s="136">
        <v>22</v>
      </c>
      <c r="N24" s="131">
        <v>0.6875</v>
      </c>
      <c r="O24" s="133">
        <v>137</v>
      </c>
      <c r="P24" s="134">
        <v>0.69191919191919193</v>
      </c>
      <c r="Q24" s="135">
        <v>43</v>
      </c>
      <c r="R24" s="137">
        <v>0.74137931034482762</v>
      </c>
      <c r="S24" s="136">
        <v>26</v>
      </c>
      <c r="T24" s="131">
        <v>0.74285714285714288</v>
      </c>
      <c r="Z24" s="232"/>
    </row>
    <row r="25" spans="1:26" ht="22.5" x14ac:dyDescent="0.2">
      <c r="A25" s="258">
        <v>15</v>
      </c>
      <c r="B25" s="138" t="s">
        <v>27</v>
      </c>
      <c r="C25" s="133">
        <v>23</v>
      </c>
      <c r="D25" s="134">
        <v>0.45098039215686275</v>
      </c>
      <c r="E25" s="135">
        <v>1</v>
      </c>
      <c r="F25" s="137">
        <v>0.16666666666666666</v>
      </c>
      <c r="G25" s="136"/>
      <c r="H25" s="131">
        <v>0</v>
      </c>
      <c r="I25" s="133">
        <v>29</v>
      </c>
      <c r="J25" s="134">
        <v>0.55769230769230771</v>
      </c>
      <c r="K25" s="135">
        <v>2</v>
      </c>
      <c r="L25" s="137">
        <v>0.4</v>
      </c>
      <c r="M25" s="136">
        <v>2</v>
      </c>
      <c r="N25" s="131">
        <v>0.4</v>
      </c>
      <c r="O25" s="133">
        <v>36</v>
      </c>
      <c r="P25" s="134">
        <v>0.54545454545454541</v>
      </c>
      <c r="Q25" s="135">
        <v>5</v>
      </c>
      <c r="R25" s="137">
        <v>0.5</v>
      </c>
      <c r="S25" s="136">
        <v>4</v>
      </c>
      <c r="T25" s="131">
        <v>0.66666666666666663</v>
      </c>
      <c r="Z25" s="232"/>
    </row>
    <row r="26" spans="1:26" ht="15.75" x14ac:dyDescent="0.2">
      <c r="A26" s="258">
        <v>16</v>
      </c>
      <c r="B26" s="132" t="s">
        <v>28</v>
      </c>
      <c r="C26" s="133">
        <v>68</v>
      </c>
      <c r="D26" s="134">
        <v>0.55284552845528456</v>
      </c>
      <c r="E26" s="135">
        <v>14</v>
      </c>
      <c r="F26" s="137">
        <v>0.45161290322580644</v>
      </c>
      <c r="G26" s="136">
        <v>12</v>
      </c>
      <c r="H26" s="131">
        <v>0.54545454545454541</v>
      </c>
      <c r="I26" s="133">
        <v>81</v>
      </c>
      <c r="J26" s="134">
        <v>0.61363636363636365</v>
      </c>
      <c r="K26" s="135">
        <v>23</v>
      </c>
      <c r="L26" s="137">
        <v>0.65714285714285714</v>
      </c>
      <c r="M26" s="136">
        <v>20</v>
      </c>
      <c r="N26" s="131">
        <v>0.68965517241379315</v>
      </c>
      <c r="O26" s="133">
        <v>105</v>
      </c>
      <c r="P26" s="134">
        <v>0.56756756756756754</v>
      </c>
      <c r="Q26" s="135">
        <v>26</v>
      </c>
      <c r="R26" s="137">
        <v>0.4642857142857143</v>
      </c>
      <c r="S26" s="136">
        <v>21</v>
      </c>
      <c r="T26" s="131">
        <v>0.53846153846153844</v>
      </c>
      <c r="Z26" s="232"/>
    </row>
    <row r="27" spans="1:26" ht="15.75" x14ac:dyDescent="0.2">
      <c r="A27" s="258">
        <v>17</v>
      </c>
      <c r="B27" s="132" t="s">
        <v>29</v>
      </c>
      <c r="C27" s="133">
        <v>24</v>
      </c>
      <c r="D27" s="134">
        <v>0.39344262295081966</v>
      </c>
      <c r="E27" s="135">
        <v>6</v>
      </c>
      <c r="F27" s="137">
        <v>0.31578947368421051</v>
      </c>
      <c r="G27" s="136">
        <v>4</v>
      </c>
      <c r="H27" s="131">
        <v>0.26666666666666666</v>
      </c>
      <c r="I27" s="133">
        <v>21</v>
      </c>
      <c r="J27" s="134">
        <v>0.39622641509433965</v>
      </c>
      <c r="K27" s="135">
        <v>4</v>
      </c>
      <c r="L27" s="137">
        <v>0.33333333333333331</v>
      </c>
      <c r="M27" s="136">
        <v>2</v>
      </c>
      <c r="N27" s="131">
        <v>0.22222222222222221</v>
      </c>
      <c r="O27" s="133">
        <v>26</v>
      </c>
      <c r="P27" s="134">
        <v>0.37681159420289856</v>
      </c>
      <c r="Q27" s="135">
        <v>15</v>
      </c>
      <c r="R27" s="137">
        <v>0.57692307692307687</v>
      </c>
      <c r="S27" s="136">
        <v>9</v>
      </c>
      <c r="T27" s="131">
        <v>0.52941176470588236</v>
      </c>
      <c r="Z27" s="232"/>
    </row>
    <row r="28" spans="1:26" ht="33.75" x14ac:dyDescent="0.2">
      <c r="A28" s="258">
        <v>18</v>
      </c>
      <c r="B28" s="139" t="s">
        <v>30</v>
      </c>
      <c r="C28" s="133">
        <v>25</v>
      </c>
      <c r="D28" s="134">
        <v>0.31645569620253167</v>
      </c>
      <c r="E28" s="135">
        <v>5</v>
      </c>
      <c r="F28" s="137">
        <v>0.27777777777777779</v>
      </c>
      <c r="G28" s="136">
        <v>4</v>
      </c>
      <c r="H28" s="131">
        <v>0.33333333333333331</v>
      </c>
      <c r="I28" s="133">
        <v>25</v>
      </c>
      <c r="J28" s="134">
        <v>0.32051282051282054</v>
      </c>
      <c r="K28" s="135">
        <v>7</v>
      </c>
      <c r="L28" s="137">
        <v>0.36842105263157893</v>
      </c>
      <c r="M28" s="136">
        <v>7</v>
      </c>
      <c r="N28" s="131">
        <v>0.41176470588235292</v>
      </c>
      <c r="O28" s="133">
        <v>32</v>
      </c>
      <c r="P28" s="134">
        <v>0.32</v>
      </c>
      <c r="Q28" s="135">
        <v>7</v>
      </c>
      <c r="R28" s="137">
        <v>0.31818181818181818</v>
      </c>
      <c r="S28" s="136">
        <v>5</v>
      </c>
      <c r="T28" s="131">
        <v>0.35714285714285715</v>
      </c>
      <c r="Z28" s="232"/>
    </row>
    <row r="29" spans="1:26" ht="15.75" x14ac:dyDescent="0.2">
      <c r="A29" s="258">
        <v>19</v>
      </c>
      <c r="B29" s="132" t="s">
        <v>31</v>
      </c>
      <c r="C29" s="133">
        <v>36</v>
      </c>
      <c r="D29" s="134">
        <v>0.45569620253164556</v>
      </c>
      <c r="E29" s="135">
        <v>18</v>
      </c>
      <c r="F29" s="137">
        <v>0.5625</v>
      </c>
      <c r="G29" s="136">
        <v>15</v>
      </c>
      <c r="H29" s="131">
        <v>0.55555555555555558</v>
      </c>
      <c r="I29" s="133">
        <v>34</v>
      </c>
      <c r="J29" s="134">
        <v>0.44155844155844154</v>
      </c>
      <c r="K29" s="135">
        <v>9</v>
      </c>
      <c r="L29" s="137">
        <v>0.6</v>
      </c>
      <c r="M29" s="136">
        <v>8</v>
      </c>
      <c r="N29" s="131">
        <v>0.66666666666666663</v>
      </c>
      <c r="O29" s="133">
        <v>57</v>
      </c>
      <c r="P29" s="134">
        <v>0.47899159663865548</v>
      </c>
      <c r="Q29" s="135">
        <v>16</v>
      </c>
      <c r="R29" s="137">
        <v>0.53333333333333333</v>
      </c>
      <c r="S29" s="136">
        <v>9</v>
      </c>
      <c r="T29" s="131">
        <v>0.5625</v>
      </c>
      <c r="Z29" s="232"/>
    </row>
    <row r="30" spans="1:26" ht="15.75" x14ac:dyDescent="0.2">
      <c r="A30" s="258">
        <v>20</v>
      </c>
      <c r="B30" s="132" t="s">
        <v>32</v>
      </c>
      <c r="C30" s="133">
        <v>8</v>
      </c>
      <c r="D30" s="134">
        <v>0.61538461538461542</v>
      </c>
      <c r="E30" s="135">
        <v>2</v>
      </c>
      <c r="F30" s="137">
        <v>0.66666666666666663</v>
      </c>
      <c r="G30" s="136">
        <v>2</v>
      </c>
      <c r="H30" s="131">
        <v>0.66666666666666663</v>
      </c>
      <c r="I30" s="133">
        <v>7</v>
      </c>
      <c r="J30" s="134">
        <v>0.7</v>
      </c>
      <c r="K30" s="135">
        <v>0</v>
      </c>
      <c r="L30" s="137"/>
      <c r="M30" s="136">
        <v>0</v>
      </c>
      <c r="N30" s="131"/>
      <c r="O30" s="133">
        <v>10</v>
      </c>
      <c r="P30" s="134">
        <v>0.52631578947368418</v>
      </c>
      <c r="Q30" s="135"/>
      <c r="R30" s="137">
        <v>0</v>
      </c>
      <c r="S30" s="136"/>
      <c r="T30" s="131">
        <v>0</v>
      </c>
      <c r="Z30" s="232"/>
    </row>
    <row r="31" spans="1:26" ht="22.5" x14ac:dyDescent="0.2">
      <c r="A31" s="258">
        <v>21</v>
      </c>
      <c r="B31" s="138" t="s">
        <v>33</v>
      </c>
      <c r="C31" s="133">
        <v>59</v>
      </c>
      <c r="D31" s="134">
        <v>0.5130434782608696</v>
      </c>
      <c r="E31" s="135">
        <v>9</v>
      </c>
      <c r="F31" s="137">
        <v>0.39130434782608697</v>
      </c>
      <c r="G31" s="136">
        <v>8</v>
      </c>
      <c r="H31" s="131">
        <v>0.42105263157894735</v>
      </c>
      <c r="I31" s="133">
        <v>64</v>
      </c>
      <c r="J31" s="134">
        <v>0.53781512605042014</v>
      </c>
      <c r="K31" s="135">
        <v>13</v>
      </c>
      <c r="L31" s="137">
        <v>0.52</v>
      </c>
      <c r="M31" s="136">
        <v>11</v>
      </c>
      <c r="N31" s="131">
        <v>0.55000000000000004</v>
      </c>
      <c r="O31" s="133">
        <v>77</v>
      </c>
      <c r="P31" s="134">
        <v>0.50326797385620914</v>
      </c>
      <c r="Q31" s="135">
        <v>19</v>
      </c>
      <c r="R31" s="137">
        <v>0.52777777777777779</v>
      </c>
      <c r="S31" s="136">
        <v>13</v>
      </c>
      <c r="T31" s="131">
        <v>0.61904761904761907</v>
      </c>
      <c r="Z31" s="232"/>
    </row>
    <row r="32" spans="1:26" ht="22.5" x14ac:dyDescent="0.2">
      <c r="A32" s="258">
        <v>22</v>
      </c>
      <c r="B32" s="138" t="s">
        <v>34</v>
      </c>
      <c r="C32" s="133">
        <v>57</v>
      </c>
      <c r="D32" s="134">
        <v>0.35849056603773582</v>
      </c>
      <c r="E32" s="135">
        <v>14</v>
      </c>
      <c r="F32" s="137">
        <v>0.36842105263157893</v>
      </c>
      <c r="G32" s="136">
        <v>10</v>
      </c>
      <c r="H32" s="131">
        <v>0.37037037037037035</v>
      </c>
      <c r="I32" s="133">
        <v>59</v>
      </c>
      <c r="J32" s="134">
        <v>0.39072847682119205</v>
      </c>
      <c r="K32" s="135">
        <v>18</v>
      </c>
      <c r="L32" s="137">
        <v>0.40909090909090912</v>
      </c>
      <c r="M32" s="136">
        <v>15</v>
      </c>
      <c r="N32" s="131">
        <v>0.42857142857142855</v>
      </c>
      <c r="O32" s="133">
        <v>80</v>
      </c>
      <c r="P32" s="134">
        <v>0.43010752688172044</v>
      </c>
      <c r="Q32" s="135">
        <v>28</v>
      </c>
      <c r="R32" s="137">
        <v>0.47457627118644069</v>
      </c>
      <c r="S32" s="136">
        <v>18</v>
      </c>
      <c r="T32" s="131">
        <v>0.51428571428571423</v>
      </c>
      <c r="Z32" s="232"/>
    </row>
    <row r="33" spans="1:26" ht="15.75" x14ac:dyDescent="0.2">
      <c r="A33" s="258">
        <v>23</v>
      </c>
      <c r="B33" s="132" t="s">
        <v>35</v>
      </c>
      <c r="C33" s="133">
        <v>41</v>
      </c>
      <c r="D33" s="134">
        <v>0.33064516129032256</v>
      </c>
      <c r="E33" s="135">
        <v>14</v>
      </c>
      <c r="F33" s="137">
        <v>0.3888888888888889</v>
      </c>
      <c r="G33" s="136">
        <v>9</v>
      </c>
      <c r="H33" s="131">
        <v>0.39130434782608697</v>
      </c>
      <c r="I33" s="133">
        <v>38</v>
      </c>
      <c r="J33" s="134">
        <v>0.31932773109243695</v>
      </c>
      <c r="K33" s="135">
        <v>5</v>
      </c>
      <c r="L33" s="137">
        <v>0.18518518518518517</v>
      </c>
      <c r="M33" s="136">
        <v>4</v>
      </c>
      <c r="N33" s="131">
        <v>0.2</v>
      </c>
      <c r="O33" s="133">
        <v>73</v>
      </c>
      <c r="P33" s="134">
        <v>0.45061728395061729</v>
      </c>
      <c r="Q33" s="135">
        <v>18</v>
      </c>
      <c r="R33" s="137">
        <v>0.46153846153846156</v>
      </c>
      <c r="S33" s="136">
        <v>12</v>
      </c>
      <c r="T33" s="131">
        <v>0.5</v>
      </c>
      <c r="Z33" s="232"/>
    </row>
    <row r="34" spans="1:26" ht="15.75" x14ac:dyDescent="0.2">
      <c r="A34" s="258">
        <v>24</v>
      </c>
      <c r="B34" s="132" t="s">
        <v>36</v>
      </c>
      <c r="C34" s="133">
        <v>10</v>
      </c>
      <c r="D34" s="134">
        <v>0.5</v>
      </c>
      <c r="E34" s="135">
        <v>4</v>
      </c>
      <c r="F34" s="137">
        <v>0.5</v>
      </c>
      <c r="G34" s="136">
        <v>3</v>
      </c>
      <c r="H34" s="131">
        <v>0.6</v>
      </c>
      <c r="I34" s="133">
        <v>9</v>
      </c>
      <c r="J34" s="134">
        <v>0.52941176470588236</v>
      </c>
      <c r="K34" s="135">
        <v>3</v>
      </c>
      <c r="L34" s="137">
        <v>0.75</v>
      </c>
      <c r="M34" s="136">
        <v>3</v>
      </c>
      <c r="N34" s="131">
        <v>0.75</v>
      </c>
      <c r="O34" s="133">
        <v>8</v>
      </c>
      <c r="P34" s="134">
        <v>0.29629629629629628</v>
      </c>
      <c r="Q34" s="135">
        <v>1</v>
      </c>
      <c r="R34" s="137">
        <v>0.16666666666666666</v>
      </c>
      <c r="S34" s="136">
        <v>1</v>
      </c>
      <c r="T34" s="131">
        <v>0.33333333333333331</v>
      </c>
      <c r="Z34" s="232"/>
    </row>
    <row r="35" spans="1:26" ht="15.75" x14ac:dyDescent="0.2">
      <c r="A35" s="259">
        <v>25</v>
      </c>
      <c r="B35" s="132" t="s">
        <v>37</v>
      </c>
      <c r="C35" s="133">
        <v>30</v>
      </c>
      <c r="D35" s="134">
        <v>0.15706806282722513</v>
      </c>
      <c r="E35" s="135">
        <v>4</v>
      </c>
      <c r="F35" s="137">
        <v>8.3333333333333329E-2</v>
      </c>
      <c r="G35" s="136">
        <v>3</v>
      </c>
      <c r="H35" s="131">
        <v>0.1</v>
      </c>
      <c r="I35" s="133">
        <v>37</v>
      </c>
      <c r="J35" s="134">
        <v>0.19786096256684493</v>
      </c>
      <c r="K35" s="135">
        <v>12</v>
      </c>
      <c r="L35" s="137">
        <v>0.2608695652173913</v>
      </c>
      <c r="M35" s="136">
        <v>9</v>
      </c>
      <c r="N35" s="131">
        <v>0.3</v>
      </c>
      <c r="O35" s="133">
        <v>39</v>
      </c>
      <c r="P35" s="134">
        <v>0.17889908256880735</v>
      </c>
      <c r="Q35" s="135">
        <v>11</v>
      </c>
      <c r="R35" s="137">
        <v>0.21568627450980393</v>
      </c>
      <c r="S35" s="136">
        <v>6</v>
      </c>
      <c r="T35" s="131">
        <v>0.22222222222222221</v>
      </c>
      <c r="Z35" s="232"/>
    </row>
    <row r="36" spans="1:26" ht="15.75" x14ac:dyDescent="0.2">
      <c r="A36" s="259">
        <v>26</v>
      </c>
      <c r="B36" s="132" t="s">
        <v>38</v>
      </c>
      <c r="C36" s="133">
        <v>75</v>
      </c>
      <c r="D36" s="134">
        <v>0.34246575342465752</v>
      </c>
      <c r="E36" s="135">
        <v>31</v>
      </c>
      <c r="F36" s="137">
        <v>0.38271604938271603</v>
      </c>
      <c r="G36" s="136">
        <v>17</v>
      </c>
      <c r="H36" s="131">
        <v>0.40476190476190477</v>
      </c>
      <c r="I36" s="133">
        <v>68</v>
      </c>
      <c r="J36" s="134">
        <v>0.31924882629107981</v>
      </c>
      <c r="K36" s="135">
        <v>24</v>
      </c>
      <c r="L36" s="137">
        <v>0.31168831168831168</v>
      </c>
      <c r="M36" s="136">
        <v>6</v>
      </c>
      <c r="N36" s="131">
        <v>0.16666666666666666</v>
      </c>
      <c r="O36" s="133">
        <v>102</v>
      </c>
      <c r="P36" s="134">
        <v>0.39382239382239381</v>
      </c>
      <c r="Q36" s="135">
        <v>39</v>
      </c>
      <c r="R36" s="137">
        <v>0.44827586206896552</v>
      </c>
      <c r="S36" s="136">
        <v>17</v>
      </c>
      <c r="T36" s="131">
        <v>0.56666666666666665</v>
      </c>
      <c r="Z36" s="232"/>
    </row>
    <row r="37" spans="1:26" ht="15.75" x14ac:dyDescent="0.2">
      <c r="A37" s="259">
        <v>27</v>
      </c>
      <c r="B37" s="132" t="s">
        <v>39</v>
      </c>
      <c r="C37" s="133">
        <v>105</v>
      </c>
      <c r="D37" s="134">
        <v>0.27851458885941643</v>
      </c>
      <c r="E37" s="135">
        <v>36</v>
      </c>
      <c r="F37" s="137">
        <v>0.33027522935779818</v>
      </c>
      <c r="G37" s="136">
        <v>26</v>
      </c>
      <c r="H37" s="131">
        <v>0.3611111111111111</v>
      </c>
      <c r="I37" s="133">
        <v>94</v>
      </c>
      <c r="J37" s="134">
        <v>0.27405247813411077</v>
      </c>
      <c r="K37" s="135">
        <v>35</v>
      </c>
      <c r="L37" s="137">
        <v>0.32710280373831774</v>
      </c>
      <c r="M37" s="136">
        <v>25</v>
      </c>
      <c r="N37" s="131">
        <v>0.32894736842105265</v>
      </c>
      <c r="O37" s="133">
        <v>117</v>
      </c>
      <c r="P37" s="134">
        <v>0.25490196078431371</v>
      </c>
      <c r="Q37" s="135">
        <v>45</v>
      </c>
      <c r="R37" s="137">
        <v>0.31034482758620691</v>
      </c>
      <c r="S37" s="136">
        <v>27</v>
      </c>
      <c r="T37" s="131">
        <v>0.3253012048192771</v>
      </c>
      <c r="Z37" s="232"/>
    </row>
    <row r="38" spans="1:26" ht="15.75" x14ac:dyDescent="0.2">
      <c r="A38" s="259">
        <v>28</v>
      </c>
      <c r="B38" s="132" t="s">
        <v>40</v>
      </c>
      <c r="C38" s="133">
        <v>47</v>
      </c>
      <c r="D38" s="134">
        <v>0.35074626865671643</v>
      </c>
      <c r="E38" s="135">
        <v>14</v>
      </c>
      <c r="F38" s="137">
        <v>0.3888888888888889</v>
      </c>
      <c r="G38" s="136">
        <v>12</v>
      </c>
      <c r="H38" s="131">
        <v>0.48</v>
      </c>
      <c r="I38" s="133">
        <v>46</v>
      </c>
      <c r="J38" s="134">
        <v>0.34328358208955223</v>
      </c>
      <c r="K38" s="135">
        <v>11</v>
      </c>
      <c r="L38" s="137">
        <v>0.31428571428571428</v>
      </c>
      <c r="M38" s="136">
        <v>8</v>
      </c>
      <c r="N38" s="131">
        <v>0.33333333333333331</v>
      </c>
      <c r="O38" s="133">
        <v>59</v>
      </c>
      <c r="P38" s="134">
        <v>0.3597560975609756</v>
      </c>
      <c r="Q38" s="135">
        <v>14</v>
      </c>
      <c r="R38" s="137">
        <v>0.31818181818181818</v>
      </c>
      <c r="S38" s="136">
        <v>9</v>
      </c>
      <c r="T38" s="131">
        <v>0.45</v>
      </c>
      <c r="Z38" s="232"/>
    </row>
    <row r="39" spans="1:26" ht="15.75" x14ac:dyDescent="0.2">
      <c r="A39" s="259">
        <v>29</v>
      </c>
      <c r="B39" s="132" t="s">
        <v>41</v>
      </c>
      <c r="C39" s="133">
        <v>5</v>
      </c>
      <c r="D39" s="134">
        <v>0.15625</v>
      </c>
      <c r="E39" s="135">
        <v>4</v>
      </c>
      <c r="F39" s="137">
        <v>0.5714285714285714</v>
      </c>
      <c r="G39" s="136">
        <v>4</v>
      </c>
      <c r="H39" s="131">
        <v>0.66666666666666663</v>
      </c>
      <c r="I39" s="133">
        <v>3</v>
      </c>
      <c r="J39" s="134">
        <v>9.375E-2</v>
      </c>
      <c r="K39" s="135">
        <v>1</v>
      </c>
      <c r="L39" s="137">
        <v>9.0909090909090912E-2</v>
      </c>
      <c r="M39" s="136">
        <v>1</v>
      </c>
      <c r="N39" s="131">
        <v>0.14285714285714285</v>
      </c>
      <c r="O39" s="133">
        <v>10</v>
      </c>
      <c r="P39" s="134">
        <v>0.21276595744680851</v>
      </c>
      <c r="Q39" s="135">
        <v>1</v>
      </c>
      <c r="R39" s="137">
        <v>6.6666666666666666E-2</v>
      </c>
      <c r="S39" s="136">
        <v>1</v>
      </c>
      <c r="T39" s="131">
        <v>9.0909090909090912E-2</v>
      </c>
      <c r="Z39" s="232"/>
    </row>
    <row r="40" spans="1:26" ht="15.75" x14ac:dyDescent="0.2">
      <c r="A40" s="259">
        <v>30</v>
      </c>
      <c r="B40" s="132" t="s">
        <v>42</v>
      </c>
      <c r="C40" s="133">
        <v>13</v>
      </c>
      <c r="D40" s="134">
        <v>0.25490196078431371</v>
      </c>
      <c r="E40" s="135">
        <v>7</v>
      </c>
      <c r="F40" s="137">
        <v>0.41176470588235292</v>
      </c>
      <c r="G40" s="136">
        <v>4</v>
      </c>
      <c r="H40" s="131">
        <v>0.36363636363636365</v>
      </c>
      <c r="I40" s="133">
        <v>7</v>
      </c>
      <c r="J40" s="134">
        <v>0.14285714285714285</v>
      </c>
      <c r="K40" s="135">
        <v>2</v>
      </c>
      <c r="L40" s="137">
        <v>0.15384615384615385</v>
      </c>
      <c r="M40" s="136">
        <v>1</v>
      </c>
      <c r="N40" s="131">
        <v>0.125</v>
      </c>
      <c r="O40" s="133">
        <v>13</v>
      </c>
      <c r="P40" s="134">
        <v>0.17333333333333334</v>
      </c>
      <c r="Q40" s="135">
        <v>5</v>
      </c>
      <c r="R40" s="137">
        <v>0.20833333333333334</v>
      </c>
      <c r="S40" s="136">
        <v>4</v>
      </c>
      <c r="T40" s="131">
        <v>0.36363636363636365</v>
      </c>
      <c r="Z40" s="232"/>
    </row>
    <row r="41" spans="1:26" ht="15.75" x14ac:dyDescent="0.2">
      <c r="A41" s="259">
        <v>31</v>
      </c>
      <c r="B41" s="132" t="s">
        <v>43</v>
      </c>
      <c r="C41" s="133">
        <v>29</v>
      </c>
      <c r="D41" s="134">
        <v>0.40845070422535212</v>
      </c>
      <c r="E41" s="135">
        <v>6</v>
      </c>
      <c r="F41" s="137">
        <v>0.375</v>
      </c>
      <c r="G41" s="136">
        <v>4</v>
      </c>
      <c r="H41" s="131">
        <v>0.36363636363636365</v>
      </c>
      <c r="I41" s="133">
        <v>32</v>
      </c>
      <c r="J41" s="134">
        <v>0.41025641025641024</v>
      </c>
      <c r="K41" s="135">
        <v>13</v>
      </c>
      <c r="L41" s="137">
        <v>0.65</v>
      </c>
      <c r="M41" s="136">
        <v>10</v>
      </c>
      <c r="N41" s="131">
        <v>0.76923076923076927</v>
      </c>
      <c r="O41" s="133">
        <v>48</v>
      </c>
      <c r="P41" s="134">
        <v>0.40677966101694918</v>
      </c>
      <c r="Q41" s="135">
        <v>19</v>
      </c>
      <c r="R41" s="137">
        <v>0.47499999999999998</v>
      </c>
      <c r="S41" s="136">
        <v>9</v>
      </c>
      <c r="T41" s="131">
        <v>0.47368421052631576</v>
      </c>
      <c r="Z41" s="232"/>
    </row>
    <row r="42" spans="1:26" ht="15.75" x14ac:dyDescent="0.2">
      <c r="A42" s="259">
        <v>32</v>
      </c>
      <c r="B42" s="132" t="s">
        <v>44</v>
      </c>
      <c r="C42" s="133">
        <v>53</v>
      </c>
      <c r="D42" s="134">
        <v>0.46491228070175439</v>
      </c>
      <c r="E42" s="135">
        <v>21</v>
      </c>
      <c r="F42" s="137">
        <v>0.67741935483870963</v>
      </c>
      <c r="G42" s="136">
        <v>12</v>
      </c>
      <c r="H42" s="131">
        <v>0.6</v>
      </c>
      <c r="I42" s="133">
        <v>53</v>
      </c>
      <c r="J42" s="134">
        <v>0.46086956521739131</v>
      </c>
      <c r="K42" s="135">
        <v>18</v>
      </c>
      <c r="L42" s="137">
        <v>0.41860465116279072</v>
      </c>
      <c r="M42" s="136">
        <v>12</v>
      </c>
      <c r="N42" s="131">
        <v>0.36363636363636365</v>
      </c>
      <c r="O42" s="133">
        <v>88</v>
      </c>
      <c r="P42" s="134">
        <v>0.5641025641025641</v>
      </c>
      <c r="Q42" s="135">
        <v>36</v>
      </c>
      <c r="R42" s="137">
        <v>0.66666666666666663</v>
      </c>
      <c r="S42" s="136">
        <v>16</v>
      </c>
      <c r="T42" s="131">
        <v>0.66666666666666663</v>
      </c>
      <c r="Z42" s="232"/>
    </row>
    <row r="43" spans="1:26" ht="15.75" x14ac:dyDescent="0.2">
      <c r="A43" s="259">
        <v>33</v>
      </c>
      <c r="B43" s="132" t="s">
        <v>45</v>
      </c>
      <c r="C43" s="133">
        <v>25</v>
      </c>
      <c r="D43" s="134">
        <v>0.46296296296296297</v>
      </c>
      <c r="E43" s="135">
        <v>9</v>
      </c>
      <c r="F43" s="137">
        <v>0.6</v>
      </c>
      <c r="G43" s="136">
        <v>9</v>
      </c>
      <c r="H43" s="131">
        <v>0.75</v>
      </c>
      <c r="I43" s="133">
        <v>22</v>
      </c>
      <c r="J43" s="134">
        <v>0.37931034482758619</v>
      </c>
      <c r="K43" s="135">
        <v>7</v>
      </c>
      <c r="L43" s="137">
        <v>0.33333333333333331</v>
      </c>
      <c r="M43" s="136">
        <v>3</v>
      </c>
      <c r="N43" s="131">
        <v>0.33333333333333331</v>
      </c>
      <c r="O43" s="133">
        <v>55</v>
      </c>
      <c r="P43" s="134">
        <v>0.55555555555555558</v>
      </c>
      <c r="Q43" s="135">
        <v>22</v>
      </c>
      <c r="R43" s="137">
        <v>0.59459459459459463</v>
      </c>
      <c r="S43" s="136">
        <v>15</v>
      </c>
      <c r="T43" s="131">
        <v>0.68181818181818177</v>
      </c>
      <c r="Z43" s="232"/>
    </row>
    <row r="44" spans="1:26" ht="15.75" x14ac:dyDescent="0.2">
      <c r="A44" s="259">
        <v>34</v>
      </c>
      <c r="B44" s="132" t="s">
        <v>46</v>
      </c>
      <c r="C44" s="133">
        <v>1</v>
      </c>
      <c r="D44" s="134">
        <v>0.1</v>
      </c>
      <c r="E44" s="135"/>
      <c r="F44" s="137">
        <v>0</v>
      </c>
      <c r="G44" s="136"/>
      <c r="H44" s="131">
        <v>0</v>
      </c>
      <c r="I44" s="133">
        <v>2</v>
      </c>
      <c r="J44" s="134">
        <v>0.16666666666666666</v>
      </c>
      <c r="K44" s="135">
        <v>1</v>
      </c>
      <c r="L44" s="137">
        <v>0.25</v>
      </c>
      <c r="M44" s="136">
        <v>1</v>
      </c>
      <c r="N44" s="131">
        <v>0.33333333333333331</v>
      </c>
      <c r="O44" s="133">
        <v>4</v>
      </c>
      <c r="P44" s="134">
        <v>0.2</v>
      </c>
      <c r="Q44" s="135">
        <v>1</v>
      </c>
      <c r="R44" s="137">
        <v>0.16666666666666666</v>
      </c>
      <c r="S44" s="136">
        <v>1</v>
      </c>
      <c r="T44" s="131">
        <v>0.5</v>
      </c>
      <c r="Z44" s="232"/>
    </row>
    <row r="45" spans="1:26" ht="15.75" x14ac:dyDescent="0.2">
      <c r="A45" s="259">
        <v>35</v>
      </c>
      <c r="B45" s="132" t="s">
        <v>47</v>
      </c>
      <c r="C45" s="133">
        <v>21</v>
      </c>
      <c r="D45" s="134">
        <v>0.47727272727272729</v>
      </c>
      <c r="E45" s="135">
        <v>6</v>
      </c>
      <c r="F45" s="137">
        <v>0.5</v>
      </c>
      <c r="G45" s="136">
        <v>6</v>
      </c>
      <c r="H45" s="131">
        <v>0.54545454545454541</v>
      </c>
      <c r="I45" s="133">
        <v>23</v>
      </c>
      <c r="J45" s="134">
        <v>0.47916666666666669</v>
      </c>
      <c r="K45" s="135">
        <v>2</v>
      </c>
      <c r="L45" s="137">
        <v>0.22222222222222221</v>
      </c>
      <c r="M45" s="136">
        <v>2</v>
      </c>
      <c r="N45" s="131">
        <v>0.22222222222222221</v>
      </c>
      <c r="O45" s="133">
        <v>28</v>
      </c>
      <c r="P45" s="134">
        <v>0.43076923076923079</v>
      </c>
      <c r="Q45" s="135">
        <v>3</v>
      </c>
      <c r="R45" s="137">
        <v>0.3</v>
      </c>
      <c r="S45" s="136">
        <v>2</v>
      </c>
      <c r="T45" s="131">
        <v>0.25</v>
      </c>
      <c r="Z45" s="232"/>
    </row>
    <row r="46" spans="1:26" ht="15.75" x14ac:dyDescent="0.2">
      <c r="A46" s="259">
        <v>36</v>
      </c>
      <c r="B46" s="132" t="s">
        <v>48</v>
      </c>
      <c r="C46" s="133">
        <v>8</v>
      </c>
      <c r="D46" s="134">
        <v>0.30769230769230771</v>
      </c>
      <c r="E46" s="135">
        <v>3</v>
      </c>
      <c r="F46" s="137">
        <v>0.5</v>
      </c>
      <c r="G46" s="136">
        <v>3</v>
      </c>
      <c r="H46" s="131">
        <v>0.5</v>
      </c>
      <c r="I46" s="133">
        <v>12</v>
      </c>
      <c r="J46" s="134">
        <v>0.33333333333333331</v>
      </c>
      <c r="K46" s="135">
        <v>7</v>
      </c>
      <c r="L46" s="137">
        <v>0.4375</v>
      </c>
      <c r="M46" s="136">
        <v>7</v>
      </c>
      <c r="N46" s="131">
        <v>0.46666666666666667</v>
      </c>
      <c r="O46" s="133">
        <v>21</v>
      </c>
      <c r="P46" s="134">
        <v>0.41176470588235292</v>
      </c>
      <c r="Q46" s="135">
        <v>4</v>
      </c>
      <c r="R46" s="137">
        <v>0.30769230769230771</v>
      </c>
      <c r="S46" s="136">
        <v>3</v>
      </c>
      <c r="T46" s="131">
        <v>0.375</v>
      </c>
      <c r="Z46" s="232"/>
    </row>
    <row r="47" spans="1:26" ht="15.75" x14ac:dyDescent="0.2">
      <c r="A47" s="259">
        <v>37</v>
      </c>
      <c r="B47" s="132" t="s">
        <v>49</v>
      </c>
      <c r="C47" s="133">
        <v>10</v>
      </c>
      <c r="D47" s="134">
        <v>0.55555555555555558</v>
      </c>
      <c r="E47" s="135">
        <v>1</v>
      </c>
      <c r="F47" s="137">
        <v>0.25</v>
      </c>
      <c r="G47" s="136">
        <v>1</v>
      </c>
      <c r="H47" s="131">
        <v>0.25</v>
      </c>
      <c r="I47" s="133">
        <v>9</v>
      </c>
      <c r="J47" s="134">
        <v>0.6</v>
      </c>
      <c r="K47" s="135">
        <v>0</v>
      </c>
      <c r="L47" s="137">
        <v>0</v>
      </c>
      <c r="M47" s="136">
        <v>0</v>
      </c>
      <c r="N47" s="131">
        <v>0</v>
      </c>
      <c r="O47" s="133">
        <v>14</v>
      </c>
      <c r="P47" s="134">
        <v>0.51851851851851849</v>
      </c>
      <c r="Q47" s="135">
        <v>2</v>
      </c>
      <c r="R47" s="137">
        <v>0.25</v>
      </c>
      <c r="S47" s="136"/>
      <c r="T47" s="131">
        <v>0</v>
      </c>
      <c r="Z47" s="232"/>
    </row>
    <row r="48" spans="1:26" ht="15.75" x14ac:dyDescent="0.2">
      <c r="A48" s="259">
        <v>60</v>
      </c>
      <c r="B48" s="132" t="s">
        <v>50</v>
      </c>
      <c r="C48" s="133">
        <v>45</v>
      </c>
      <c r="D48" s="134">
        <v>0.18672199170124482</v>
      </c>
      <c r="E48" s="135">
        <v>9</v>
      </c>
      <c r="F48" s="137">
        <v>0.13846153846153847</v>
      </c>
      <c r="G48" s="136">
        <v>6</v>
      </c>
      <c r="H48" s="131">
        <v>0.15</v>
      </c>
      <c r="I48" s="133">
        <v>49</v>
      </c>
      <c r="J48" s="134">
        <v>0.20081967213114754</v>
      </c>
      <c r="K48" s="135">
        <v>16</v>
      </c>
      <c r="L48" s="137">
        <v>0.20253164556962025</v>
      </c>
      <c r="M48" s="136">
        <v>10</v>
      </c>
      <c r="N48" s="131">
        <v>0.21276595744680851</v>
      </c>
      <c r="O48" s="133">
        <v>70</v>
      </c>
      <c r="P48" s="134">
        <v>0.22435897435897437</v>
      </c>
      <c r="Q48" s="135">
        <v>19</v>
      </c>
      <c r="R48" s="137">
        <v>0.22352941176470589</v>
      </c>
      <c r="S48" s="136">
        <v>7</v>
      </c>
      <c r="T48" s="131">
        <v>0.17499999999999999</v>
      </c>
      <c r="Z48" s="232"/>
    </row>
    <row r="49" spans="1:26" ht="15.75" x14ac:dyDescent="0.2">
      <c r="A49" s="259">
        <v>61</v>
      </c>
      <c r="B49" s="132" t="s">
        <v>51</v>
      </c>
      <c r="C49" s="133">
        <v>42</v>
      </c>
      <c r="D49" s="134">
        <v>0.19004524886877827</v>
      </c>
      <c r="E49" s="135">
        <v>13</v>
      </c>
      <c r="F49" s="137">
        <v>0.20634920634920634</v>
      </c>
      <c r="G49" s="136">
        <v>10</v>
      </c>
      <c r="H49" s="131">
        <v>0.23255813953488372</v>
      </c>
      <c r="I49" s="133">
        <v>38</v>
      </c>
      <c r="J49" s="134">
        <v>0.18536585365853658</v>
      </c>
      <c r="K49" s="135">
        <v>8</v>
      </c>
      <c r="L49" s="137">
        <v>0.1702127659574468</v>
      </c>
      <c r="M49" s="136">
        <v>6</v>
      </c>
      <c r="N49" s="131">
        <v>0.18181818181818182</v>
      </c>
      <c r="O49" s="133">
        <v>52</v>
      </c>
      <c r="P49" s="134">
        <v>0.18705035971223022</v>
      </c>
      <c r="Q49" s="135">
        <v>14</v>
      </c>
      <c r="R49" s="137">
        <v>0.15909090909090909</v>
      </c>
      <c r="S49" s="136">
        <v>8</v>
      </c>
      <c r="T49" s="131">
        <v>0.19047619047619047</v>
      </c>
      <c r="Z49" s="232"/>
    </row>
    <row r="50" spans="1:26" ht="15.75" x14ac:dyDescent="0.2">
      <c r="A50" s="259">
        <v>62</v>
      </c>
      <c r="B50" s="132" t="s">
        <v>52</v>
      </c>
      <c r="C50" s="133">
        <v>32</v>
      </c>
      <c r="D50" s="134">
        <v>0.29906542056074764</v>
      </c>
      <c r="E50" s="135">
        <v>14</v>
      </c>
      <c r="F50" s="137">
        <v>0.35</v>
      </c>
      <c r="G50" s="136">
        <v>13</v>
      </c>
      <c r="H50" s="131">
        <v>0.40625</v>
      </c>
      <c r="I50" s="133">
        <v>33</v>
      </c>
      <c r="J50" s="134">
        <v>0.32673267326732675</v>
      </c>
      <c r="K50" s="135">
        <v>13</v>
      </c>
      <c r="L50" s="137">
        <v>0.41935483870967744</v>
      </c>
      <c r="M50" s="136">
        <v>10</v>
      </c>
      <c r="N50" s="131">
        <v>0.55555555555555558</v>
      </c>
      <c r="O50" s="133">
        <v>37</v>
      </c>
      <c r="P50" s="134">
        <v>0.29599999999999999</v>
      </c>
      <c r="Q50" s="135">
        <v>14</v>
      </c>
      <c r="R50" s="137">
        <v>0.29166666666666669</v>
      </c>
      <c r="S50" s="136">
        <v>7</v>
      </c>
      <c r="T50" s="131">
        <v>0.28000000000000003</v>
      </c>
      <c r="Z50" s="232"/>
    </row>
    <row r="51" spans="1:26" ht="15.75" x14ac:dyDescent="0.2">
      <c r="A51" s="259">
        <v>63</v>
      </c>
      <c r="B51" s="132" t="s">
        <v>53</v>
      </c>
      <c r="C51" s="133">
        <v>29</v>
      </c>
      <c r="D51" s="134">
        <v>0.16292134831460675</v>
      </c>
      <c r="E51" s="135">
        <v>8</v>
      </c>
      <c r="F51" s="137">
        <v>0.16666666666666666</v>
      </c>
      <c r="G51" s="136">
        <v>6</v>
      </c>
      <c r="H51" s="131">
        <v>0.1875</v>
      </c>
      <c r="I51" s="133">
        <v>34</v>
      </c>
      <c r="J51" s="134">
        <v>0.18579234972677597</v>
      </c>
      <c r="K51" s="135">
        <v>15</v>
      </c>
      <c r="L51" s="137">
        <v>0.25423728813559321</v>
      </c>
      <c r="M51" s="136">
        <v>8</v>
      </c>
      <c r="N51" s="131">
        <v>0.2</v>
      </c>
      <c r="O51" s="133">
        <v>49</v>
      </c>
      <c r="P51" s="134">
        <v>0.20081967213114754</v>
      </c>
      <c r="Q51" s="135">
        <v>20</v>
      </c>
      <c r="R51" s="137">
        <v>0.21739130434782608</v>
      </c>
      <c r="S51" s="136">
        <v>9</v>
      </c>
      <c r="T51" s="131">
        <v>0.19565217391304349</v>
      </c>
      <c r="Z51" s="232"/>
    </row>
    <row r="52" spans="1:26" ht="15.75" x14ac:dyDescent="0.2">
      <c r="A52" s="259">
        <v>64</v>
      </c>
      <c r="B52" s="132" t="s">
        <v>54</v>
      </c>
      <c r="C52" s="133">
        <v>63</v>
      </c>
      <c r="D52" s="134">
        <v>0.55263157894736847</v>
      </c>
      <c r="E52" s="135">
        <v>17</v>
      </c>
      <c r="F52" s="137">
        <v>0.54838709677419351</v>
      </c>
      <c r="G52" s="136">
        <v>13</v>
      </c>
      <c r="H52" s="131">
        <v>0.59090909090909094</v>
      </c>
      <c r="I52" s="133">
        <v>55</v>
      </c>
      <c r="J52" s="134">
        <v>0.55000000000000004</v>
      </c>
      <c r="K52" s="135">
        <v>12</v>
      </c>
      <c r="L52" s="137">
        <v>0.52173913043478259</v>
      </c>
      <c r="M52" s="136">
        <v>9</v>
      </c>
      <c r="N52" s="131">
        <v>0.52941176470588236</v>
      </c>
      <c r="O52" s="133">
        <v>81</v>
      </c>
      <c r="P52" s="134">
        <v>0.55102040816326525</v>
      </c>
      <c r="Q52" s="135">
        <v>25</v>
      </c>
      <c r="R52" s="137">
        <v>0.59523809523809523</v>
      </c>
      <c r="S52" s="136">
        <v>10</v>
      </c>
      <c r="T52" s="131">
        <v>0.55555555555555558</v>
      </c>
      <c r="Z52" s="232"/>
    </row>
    <row r="53" spans="1:26" ht="15.75" x14ac:dyDescent="0.2">
      <c r="A53" s="259">
        <v>65</v>
      </c>
      <c r="B53" s="132" t="s">
        <v>55</v>
      </c>
      <c r="C53" s="133">
        <v>63</v>
      </c>
      <c r="D53" s="134">
        <v>0.62376237623762376</v>
      </c>
      <c r="E53" s="135">
        <v>18</v>
      </c>
      <c r="F53" s="137">
        <v>0.54545454545454541</v>
      </c>
      <c r="G53" s="136">
        <v>11</v>
      </c>
      <c r="H53" s="131">
        <v>0.52380952380952384</v>
      </c>
      <c r="I53" s="133">
        <v>61</v>
      </c>
      <c r="J53" s="134">
        <v>0.64893617021276595</v>
      </c>
      <c r="K53" s="135">
        <v>14</v>
      </c>
      <c r="L53" s="137">
        <v>0.60869565217391308</v>
      </c>
      <c r="M53" s="136">
        <v>9</v>
      </c>
      <c r="N53" s="131">
        <v>0.6</v>
      </c>
      <c r="O53" s="133">
        <v>102</v>
      </c>
      <c r="P53" s="134">
        <v>0.65384615384615385</v>
      </c>
      <c r="Q53" s="135">
        <v>30</v>
      </c>
      <c r="R53" s="137">
        <v>0.6</v>
      </c>
      <c r="S53" s="136">
        <v>15</v>
      </c>
      <c r="T53" s="131">
        <v>0.7142857142857143</v>
      </c>
      <c r="Z53" s="232"/>
    </row>
    <row r="54" spans="1:26" ht="15.75" x14ac:dyDescent="0.2">
      <c r="A54" s="259">
        <v>66</v>
      </c>
      <c r="B54" s="132" t="s">
        <v>56</v>
      </c>
      <c r="C54" s="133">
        <v>33</v>
      </c>
      <c r="D54" s="134">
        <v>0.56896551724137934</v>
      </c>
      <c r="E54" s="135">
        <v>6</v>
      </c>
      <c r="F54" s="137">
        <v>0.6</v>
      </c>
      <c r="G54" s="136">
        <v>6</v>
      </c>
      <c r="H54" s="131">
        <v>0.66666666666666663</v>
      </c>
      <c r="I54" s="133">
        <v>39</v>
      </c>
      <c r="J54" s="134">
        <v>0.57352941176470584</v>
      </c>
      <c r="K54" s="135">
        <v>14</v>
      </c>
      <c r="L54" s="137">
        <v>0.66666666666666663</v>
      </c>
      <c r="M54" s="136">
        <v>9</v>
      </c>
      <c r="N54" s="131">
        <v>0.6428571428571429</v>
      </c>
      <c r="O54" s="133">
        <v>68</v>
      </c>
      <c r="P54" s="134">
        <v>0.59130434782608698</v>
      </c>
      <c r="Q54" s="135">
        <v>25</v>
      </c>
      <c r="R54" s="137">
        <v>0.64102564102564108</v>
      </c>
      <c r="S54" s="136">
        <v>11</v>
      </c>
      <c r="T54" s="131">
        <v>0.5</v>
      </c>
      <c r="Z54" s="232"/>
    </row>
    <row r="55" spans="1:26" ht="15.75" x14ac:dyDescent="0.2">
      <c r="A55" s="259">
        <v>67</v>
      </c>
      <c r="B55" s="132" t="s">
        <v>57</v>
      </c>
      <c r="C55" s="133">
        <v>19</v>
      </c>
      <c r="D55" s="134">
        <v>0.45238095238095238</v>
      </c>
      <c r="E55" s="135">
        <v>6</v>
      </c>
      <c r="F55" s="137">
        <v>0.42857142857142855</v>
      </c>
      <c r="G55" s="136">
        <v>6</v>
      </c>
      <c r="H55" s="131">
        <v>0.5</v>
      </c>
      <c r="I55" s="133">
        <v>19</v>
      </c>
      <c r="J55" s="134">
        <v>0.40425531914893614</v>
      </c>
      <c r="K55" s="135">
        <v>5</v>
      </c>
      <c r="L55" s="137">
        <v>0.35714285714285715</v>
      </c>
      <c r="M55" s="136">
        <v>5</v>
      </c>
      <c r="N55" s="131">
        <v>0.45454545454545453</v>
      </c>
      <c r="O55" s="133">
        <v>37</v>
      </c>
      <c r="P55" s="134">
        <v>0.45121951219512196</v>
      </c>
      <c r="Q55" s="135">
        <v>10</v>
      </c>
      <c r="R55" s="137">
        <v>0.52631578947368418</v>
      </c>
      <c r="S55" s="136">
        <v>9</v>
      </c>
      <c r="T55" s="131">
        <v>0.69230769230769229</v>
      </c>
      <c r="Z55" s="232"/>
    </row>
    <row r="56" spans="1:26" ht="15.75" x14ac:dyDescent="0.2">
      <c r="A56" s="259">
        <v>68</v>
      </c>
      <c r="B56" s="132" t="s">
        <v>58</v>
      </c>
      <c r="C56" s="133">
        <v>26</v>
      </c>
      <c r="D56" s="134">
        <v>0.53061224489795922</v>
      </c>
      <c r="E56" s="135">
        <v>7</v>
      </c>
      <c r="F56" s="137">
        <v>0.53846153846153844</v>
      </c>
      <c r="G56" s="136">
        <v>5</v>
      </c>
      <c r="H56" s="131">
        <v>0.5</v>
      </c>
      <c r="I56" s="133">
        <v>23</v>
      </c>
      <c r="J56" s="134">
        <v>0.53488372093023251</v>
      </c>
      <c r="K56" s="135">
        <v>5</v>
      </c>
      <c r="L56" s="137">
        <v>0.41666666666666669</v>
      </c>
      <c r="M56" s="136">
        <v>3</v>
      </c>
      <c r="N56" s="131">
        <v>0.42857142857142855</v>
      </c>
      <c r="O56" s="133">
        <v>38</v>
      </c>
      <c r="P56" s="134">
        <v>0.53521126760563376</v>
      </c>
      <c r="Q56" s="135">
        <v>9</v>
      </c>
      <c r="R56" s="137">
        <v>0.45</v>
      </c>
      <c r="S56" s="136">
        <v>3</v>
      </c>
      <c r="T56" s="131">
        <v>0.27272727272727271</v>
      </c>
      <c r="Z56" s="232"/>
    </row>
    <row r="57" spans="1:26" ht="15.75" x14ac:dyDescent="0.2">
      <c r="A57" s="259">
        <v>69</v>
      </c>
      <c r="B57" s="132" t="s">
        <v>59</v>
      </c>
      <c r="C57" s="133">
        <v>20</v>
      </c>
      <c r="D57" s="134">
        <v>0.47619047619047616</v>
      </c>
      <c r="E57" s="135">
        <v>5</v>
      </c>
      <c r="F57" s="137">
        <v>0.5</v>
      </c>
      <c r="G57" s="136">
        <v>3</v>
      </c>
      <c r="H57" s="131">
        <v>0.42857142857142855</v>
      </c>
      <c r="I57" s="133">
        <v>20</v>
      </c>
      <c r="J57" s="134">
        <v>0.5714285714285714</v>
      </c>
      <c r="K57" s="135">
        <v>4</v>
      </c>
      <c r="L57" s="137">
        <v>0.66666666666666663</v>
      </c>
      <c r="M57" s="136">
        <v>3</v>
      </c>
      <c r="N57" s="131">
        <v>0.6</v>
      </c>
      <c r="O57" s="133">
        <v>35</v>
      </c>
      <c r="P57" s="134">
        <v>0.56451612903225812</v>
      </c>
      <c r="Q57" s="135">
        <v>13</v>
      </c>
      <c r="R57" s="137">
        <v>0.65</v>
      </c>
      <c r="S57" s="136">
        <v>6</v>
      </c>
      <c r="T57" s="131">
        <v>0.66666666666666663</v>
      </c>
      <c r="Z57" s="232"/>
    </row>
    <row r="58" spans="1:26" ht="15.75" x14ac:dyDescent="0.2">
      <c r="A58" s="258">
        <v>70</v>
      </c>
      <c r="B58" s="132" t="s">
        <v>60</v>
      </c>
      <c r="C58" s="133">
        <v>36</v>
      </c>
      <c r="D58" s="134">
        <v>0.52173913043478259</v>
      </c>
      <c r="E58" s="135">
        <v>13</v>
      </c>
      <c r="F58" s="137">
        <v>0.5</v>
      </c>
      <c r="G58" s="136">
        <v>12</v>
      </c>
      <c r="H58" s="131">
        <v>0.54545454545454541</v>
      </c>
      <c r="I58" s="133">
        <v>31</v>
      </c>
      <c r="J58" s="134">
        <v>0.51666666666666672</v>
      </c>
      <c r="K58" s="135">
        <v>14</v>
      </c>
      <c r="L58" s="137">
        <v>0.56000000000000005</v>
      </c>
      <c r="M58" s="136">
        <v>11</v>
      </c>
      <c r="N58" s="131">
        <v>0.61111111111111116</v>
      </c>
      <c r="O58" s="133">
        <v>51</v>
      </c>
      <c r="P58" s="134">
        <v>0.5368421052631579</v>
      </c>
      <c r="Q58" s="135">
        <v>23</v>
      </c>
      <c r="R58" s="137">
        <v>0.58974358974358976</v>
      </c>
      <c r="S58" s="136">
        <v>14</v>
      </c>
      <c r="T58" s="131">
        <v>0.66666666666666663</v>
      </c>
      <c r="Z58" s="232"/>
    </row>
    <row r="59" spans="1:26" ht="15.75" x14ac:dyDescent="0.2">
      <c r="A59" s="258">
        <v>71</v>
      </c>
      <c r="B59" s="132" t="s">
        <v>61</v>
      </c>
      <c r="C59" s="133">
        <v>39</v>
      </c>
      <c r="D59" s="134">
        <v>0.4642857142857143</v>
      </c>
      <c r="E59" s="135">
        <v>14</v>
      </c>
      <c r="F59" s="137">
        <v>0.51851851851851849</v>
      </c>
      <c r="G59" s="136">
        <v>9</v>
      </c>
      <c r="H59" s="131">
        <v>0.52941176470588236</v>
      </c>
      <c r="I59" s="133">
        <v>36</v>
      </c>
      <c r="J59" s="134">
        <v>0.42857142857142855</v>
      </c>
      <c r="K59" s="135">
        <v>11</v>
      </c>
      <c r="L59" s="137">
        <v>0.6470588235294118</v>
      </c>
      <c r="M59" s="136">
        <v>8</v>
      </c>
      <c r="N59" s="131">
        <v>0.72727272727272729</v>
      </c>
      <c r="O59" s="133">
        <v>47</v>
      </c>
      <c r="P59" s="134">
        <v>0.41964285714285715</v>
      </c>
      <c r="Q59" s="135">
        <v>12</v>
      </c>
      <c r="R59" s="137">
        <v>0.46153846153846156</v>
      </c>
      <c r="S59" s="136">
        <v>9</v>
      </c>
      <c r="T59" s="131">
        <v>0.6428571428571429</v>
      </c>
      <c r="Z59" s="232"/>
    </row>
    <row r="60" spans="1:26" ht="15.75" x14ac:dyDescent="0.2">
      <c r="A60" s="258">
        <v>72</v>
      </c>
      <c r="B60" s="132" t="s">
        <v>62</v>
      </c>
      <c r="C60" s="133">
        <v>2</v>
      </c>
      <c r="D60" s="134">
        <v>0.5</v>
      </c>
      <c r="E60" s="135"/>
      <c r="F60" s="137"/>
      <c r="G60" s="136"/>
      <c r="H60" s="131"/>
      <c r="I60" s="133">
        <v>4</v>
      </c>
      <c r="J60" s="134">
        <v>0.44444444444444442</v>
      </c>
      <c r="K60" s="135">
        <v>0</v>
      </c>
      <c r="L60" s="137">
        <v>0</v>
      </c>
      <c r="M60" s="136">
        <v>0</v>
      </c>
      <c r="N60" s="131">
        <v>0</v>
      </c>
      <c r="O60" s="133">
        <v>7</v>
      </c>
      <c r="P60" s="134">
        <v>0.41176470588235292</v>
      </c>
      <c r="Q60" s="135">
        <v>3</v>
      </c>
      <c r="R60" s="137">
        <v>0.375</v>
      </c>
      <c r="S60" s="136">
        <v>1</v>
      </c>
      <c r="T60" s="131">
        <v>0.33333333333333331</v>
      </c>
      <c r="Z60" s="232"/>
    </row>
    <row r="61" spans="1:26" ht="15.75" x14ac:dyDescent="0.2">
      <c r="A61" s="258">
        <v>73</v>
      </c>
      <c r="B61" s="132" t="s">
        <v>63</v>
      </c>
      <c r="C61" s="133"/>
      <c r="D61" s="134">
        <v>0</v>
      </c>
      <c r="E61" s="135"/>
      <c r="F61" s="137"/>
      <c r="G61" s="136"/>
      <c r="H61" s="131"/>
      <c r="I61" s="133">
        <v>1</v>
      </c>
      <c r="J61" s="134">
        <v>0.5</v>
      </c>
      <c r="K61" s="135">
        <v>0</v>
      </c>
      <c r="L61" s="137">
        <v>0</v>
      </c>
      <c r="M61" s="136">
        <v>0</v>
      </c>
      <c r="N61" s="131">
        <v>0</v>
      </c>
      <c r="O61" s="133">
        <v>2</v>
      </c>
      <c r="P61" s="134">
        <v>0.25</v>
      </c>
      <c r="Q61" s="135">
        <v>2</v>
      </c>
      <c r="R61" s="137">
        <v>0.4</v>
      </c>
      <c r="S61" s="136">
        <v>2</v>
      </c>
      <c r="T61" s="131">
        <v>0.5</v>
      </c>
      <c r="Z61" s="232"/>
    </row>
    <row r="62" spans="1:26" ht="15.75" x14ac:dyDescent="0.2">
      <c r="A62" s="260">
        <v>74</v>
      </c>
      <c r="B62" s="140" t="s">
        <v>64</v>
      </c>
      <c r="C62" s="141">
        <v>22</v>
      </c>
      <c r="D62" s="142">
        <v>0.30985915492957744</v>
      </c>
      <c r="E62" s="143">
        <v>8</v>
      </c>
      <c r="F62" s="144">
        <v>0.26666666666666666</v>
      </c>
      <c r="G62" s="136">
        <v>6</v>
      </c>
      <c r="H62" s="131">
        <v>0.33333333333333331</v>
      </c>
      <c r="I62" s="141">
        <v>27</v>
      </c>
      <c r="J62" s="142">
        <v>0.34177215189873417</v>
      </c>
      <c r="K62" s="143">
        <v>14</v>
      </c>
      <c r="L62" s="144">
        <v>0.41176470588235292</v>
      </c>
      <c r="M62" s="136">
        <v>9</v>
      </c>
      <c r="N62" s="131">
        <v>0.40909090909090912</v>
      </c>
      <c r="O62" s="141">
        <v>46</v>
      </c>
      <c r="P62" s="142">
        <v>0.37398373983739835</v>
      </c>
      <c r="Q62" s="143">
        <v>11</v>
      </c>
      <c r="R62" s="144">
        <v>0.22448979591836735</v>
      </c>
      <c r="S62" s="136">
        <v>4</v>
      </c>
      <c r="T62" s="131">
        <v>0.19047619047619047</v>
      </c>
      <c r="Z62" s="232"/>
    </row>
    <row r="63" spans="1:26" ht="15.75" x14ac:dyDescent="0.2">
      <c r="A63" s="260">
        <v>76</v>
      </c>
      <c r="B63" s="140" t="s">
        <v>65</v>
      </c>
      <c r="C63" s="141"/>
      <c r="D63" s="142"/>
      <c r="E63" s="143"/>
      <c r="F63" s="144"/>
      <c r="G63" s="136"/>
      <c r="H63" s="131"/>
      <c r="I63" s="141">
        <v>0</v>
      </c>
      <c r="J63" s="142">
        <v>0</v>
      </c>
      <c r="K63" s="143">
        <v>0</v>
      </c>
      <c r="L63" s="144"/>
      <c r="M63" s="136">
        <v>0</v>
      </c>
      <c r="N63" s="131"/>
      <c r="O63" s="141"/>
      <c r="P63" s="142">
        <v>0</v>
      </c>
      <c r="Q63" s="143"/>
      <c r="R63" s="144">
        <v>0</v>
      </c>
      <c r="S63" s="136"/>
      <c r="T63" s="131"/>
      <c r="Z63" s="232"/>
    </row>
    <row r="64" spans="1:26" ht="15.75" x14ac:dyDescent="0.2">
      <c r="A64" s="260">
        <v>77</v>
      </c>
      <c r="B64" s="140" t="s">
        <v>66</v>
      </c>
      <c r="C64" s="141"/>
      <c r="D64" s="142"/>
      <c r="E64" s="143"/>
      <c r="F64" s="144"/>
      <c r="G64" s="136"/>
      <c r="H64" s="131"/>
      <c r="I64" s="141">
        <v>0</v>
      </c>
      <c r="J64" s="142"/>
      <c r="K64" s="143">
        <v>0</v>
      </c>
      <c r="L64" s="144"/>
      <c r="M64" s="136">
        <v>0</v>
      </c>
      <c r="N64" s="131"/>
      <c r="O64" s="141"/>
      <c r="P64" s="142"/>
      <c r="Q64" s="143"/>
      <c r="R64" s="144"/>
      <c r="S64" s="136"/>
      <c r="T64" s="131"/>
      <c r="Z64" s="232"/>
    </row>
    <row r="65" spans="1:26" ht="15.75" x14ac:dyDescent="0.2">
      <c r="A65" s="261">
        <v>85</v>
      </c>
      <c r="B65" s="132" t="s">
        <v>67</v>
      </c>
      <c r="C65" s="133">
        <v>31</v>
      </c>
      <c r="D65" s="134">
        <v>0.5636363636363636</v>
      </c>
      <c r="E65" s="135">
        <v>6</v>
      </c>
      <c r="F65" s="137">
        <v>0.54545454545454541</v>
      </c>
      <c r="G65" s="136">
        <v>4</v>
      </c>
      <c r="H65" s="131">
        <v>0.5</v>
      </c>
      <c r="I65" s="133">
        <v>26</v>
      </c>
      <c r="J65" s="134">
        <v>0.55319148936170215</v>
      </c>
      <c r="K65" s="135">
        <v>5</v>
      </c>
      <c r="L65" s="137">
        <v>0.83333333333333337</v>
      </c>
      <c r="M65" s="136">
        <v>3</v>
      </c>
      <c r="N65" s="131">
        <v>0.75</v>
      </c>
      <c r="O65" s="133">
        <v>36</v>
      </c>
      <c r="P65" s="134">
        <v>0.52941176470588236</v>
      </c>
      <c r="Q65" s="135">
        <v>9</v>
      </c>
      <c r="R65" s="137">
        <v>0.69230769230769229</v>
      </c>
      <c r="S65" s="136">
        <v>6</v>
      </c>
      <c r="T65" s="131">
        <v>0.66666666666666663</v>
      </c>
      <c r="Z65" s="232"/>
    </row>
    <row r="66" spans="1:26" ht="15.75" x14ac:dyDescent="0.2">
      <c r="A66" s="261">
        <v>86</v>
      </c>
      <c r="B66" s="132" t="s">
        <v>68</v>
      </c>
      <c r="C66" s="133">
        <v>30</v>
      </c>
      <c r="D66" s="134">
        <v>0.6</v>
      </c>
      <c r="E66" s="135">
        <v>6</v>
      </c>
      <c r="F66" s="137">
        <v>0.8571428571428571</v>
      </c>
      <c r="G66" s="136">
        <v>5</v>
      </c>
      <c r="H66" s="131">
        <v>1</v>
      </c>
      <c r="I66" s="133">
        <v>28</v>
      </c>
      <c r="J66" s="134">
        <v>0.58333333333333337</v>
      </c>
      <c r="K66" s="135">
        <v>5</v>
      </c>
      <c r="L66" s="137">
        <v>0.5</v>
      </c>
      <c r="M66" s="136">
        <v>3</v>
      </c>
      <c r="N66" s="131">
        <v>0.5</v>
      </c>
      <c r="O66" s="133">
        <v>34</v>
      </c>
      <c r="P66" s="134">
        <v>0.53968253968253965</v>
      </c>
      <c r="Q66" s="135">
        <v>10</v>
      </c>
      <c r="R66" s="137">
        <v>0.66666666666666663</v>
      </c>
      <c r="S66" s="136">
        <v>6</v>
      </c>
      <c r="T66" s="131">
        <v>0.66666666666666663</v>
      </c>
      <c r="Z66" s="232"/>
    </row>
    <row r="67" spans="1:26" ht="15.75" x14ac:dyDescent="0.2">
      <c r="A67" s="262">
        <v>87</v>
      </c>
      <c r="B67" s="140" t="s">
        <v>69</v>
      </c>
      <c r="C67" s="141">
        <v>27</v>
      </c>
      <c r="D67" s="142">
        <v>0.65853658536585369</v>
      </c>
      <c r="E67" s="143">
        <v>5</v>
      </c>
      <c r="F67" s="144">
        <v>0.7142857142857143</v>
      </c>
      <c r="G67" s="145">
        <v>4</v>
      </c>
      <c r="H67" s="146">
        <v>0.8</v>
      </c>
      <c r="I67" s="141">
        <v>25</v>
      </c>
      <c r="J67" s="142">
        <v>0.64102564102564108</v>
      </c>
      <c r="K67" s="143">
        <v>6</v>
      </c>
      <c r="L67" s="144">
        <v>0.75</v>
      </c>
      <c r="M67" s="145">
        <v>5</v>
      </c>
      <c r="N67" s="146">
        <v>0.7142857142857143</v>
      </c>
      <c r="O67" s="141">
        <v>36</v>
      </c>
      <c r="P67" s="142">
        <v>0.69230769230769229</v>
      </c>
      <c r="Q67" s="143">
        <v>10</v>
      </c>
      <c r="R67" s="144">
        <v>0.76923076923076927</v>
      </c>
      <c r="S67" s="145">
        <v>4</v>
      </c>
      <c r="T67" s="146">
        <v>0.66666666666666663</v>
      </c>
      <c r="Z67" s="232"/>
    </row>
    <row r="68" spans="1:26" ht="19.899999999999999" customHeight="1" thickBot="1" x14ac:dyDescent="0.25">
      <c r="A68" s="264"/>
      <c r="B68" s="263" t="s">
        <v>9</v>
      </c>
      <c r="C68" s="147">
        <v>2351</v>
      </c>
      <c r="D68" s="148">
        <v>0.41892373485388451</v>
      </c>
      <c r="E68" s="149">
        <v>637</v>
      </c>
      <c r="F68" s="151">
        <v>0.4354066985645933</v>
      </c>
      <c r="G68" s="150">
        <v>477</v>
      </c>
      <c r="H68" s="252">
        <v>0.46400778210116733</v>
      </c>
      <c r="I68" s="147">
        <v>2320</v>
      </c>
      <c r="J68" s="148">
        <v>0.42212518195050946</v>
      </c>
      <c r="K68" s="149">
        <v>664</v>
      </c>
      <c r="L68" s="151">
        <v>0.45386192754613808</v>
      </c>
      <c r="M68" s="150">
        <v>474</v>
      </c>
      <c r="N68" s="252">
        <v>0.46791707798617965</v>
      </c>
      <c r="O68" s="147">
        <v>3193</v>
      </c>
      <c r="P68" s="148">
        <v>0.43513218860724995</v>
      </c>
      <c r="Q68" s="149">
        <v>962</v>
      </c>
      <c r="R68" s="151">
        <v>0.4522802068641279</v>
      </c>
      <c r="S68" s="150">
        <v>523</v>
      </c>
      <c r="T68" s="252">
        <v>0.46696428571428572</v>
      </c>
      <c r="Z68" s="232"/>
    </row>
    <row r="69" spans="1:26" x14ac:dyDescent="0.2">
      <c r="A69" s="265" t="s">
        <v>166</v>
      </c>
      <c r="Z69" s="232"/>
    </row>
    <row r="70" spans="1:26" x14ac:dyDescent="0.2">
      <c r="A70" s="115" t="s">
        <v>165</v>
      </c>
    </row>
  </sheetData>
  <mergeCells count="11">
    <mergeCell ref="S9:T9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D11:D68">
    <cfRule type="cellIs" dxfId="38" priority="10" operator="greaterThan">
      <formula>50%</formula>
    </cfRule>
  </conditionalFormatting>
  <conditionalFormatting sqref="J11:J68">
    <cfRule type="cellIs" dxfId="37" priority="9" operator="greaterThan">
      <formula>50%</formula>
    </cfRule>
  </conditionalFormatting>
  <conditionalFormatting sqref="P11:P68">
    <cfRule type="cellIs" dxfId="36" priority="8" operator="greaterThan">
      <formula>50%</formula>
    </cfRule>
  </conditionalFormatting>
  <conditionalFormatting sqref="F11:F68">
    <cfRule type="expression" dxfId="35" priority="6">
      <formula>F11&gt;D11</formula>
    </cfRule>
  </conditionalFormatting>
  <conditionalFormatting sqref="L11:L68">
    <cfRule type="expression" dxfId="34" priority="5">
      <formula>L11&gt;J11</formula>
    </cfRule>
  </conditionalFormatting>
  <conditionalFormatting sqref="R11:R68">
    <cfRule type="expression" dxfId="33" priority="4">
      <formula>R11&gt;P11</formula>
    </cfRule>
  </conditionalFormatting>
  <conditionalFormatting sqref="H11:H68">
    <cfRule type="expression" dxfId="32" priority="3">
      <formula>H11&gt;F11</formula>
    </cfRule>
  </conditionalFormatting>
  <conditionalFormatting sqref="N11:N68">
    <cfRule type="expression" dxfId="31" priority="2">
      <formula>N11&gt;L11</formula>
    </cfRule>
  </conditionalFormatting>
  <conditionalFormatting sqref="T11:T68">
    <cfRule type="expression" dxfId="30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showZeros="0" zoomScale="85" zoomScaleNormal="85" workbookViewId="0">
      <selection activeCell="G65" sqref="G65"/>
    </sheetView>
  </sheetViews>
  <sheetFormatPr baseColWidth="10" defaultColWidth="11.42578125" defaultRowHeight="12.75" x14ac:dyDescent="0.2"/>
  <cols>
    <col min="1" max="1" width="8.140625" style="113" customWidth="1"/>
    <col min="2" max="2" width="56.140625" style="113" customWidth="1"/>
    <col min="3" max="3" width="13.28515625" style="113" customWidth="1"/>
    <col min="4" max="4" width="9.7109375" style="113" customWidth="1"/>
    <col min="5" max="5" width="9.85546875" style="113" customWidth="1"/>
    <col min="6" max="8" width="9.7109375" style="113" customWidth="1"/>
    <col min="9" max="9" width="13.28515625" style="113" customWidth="1"/>
    <col min="10" max="10" width="9.7109375" style="113" customWidth="1"/>
    <col min="11" max="11" width="9.85546875" style="113" customWidth="1"/>
    <col min="12" max="14" width="9.7109375" style="113" customWidth="1"/>
    <col min="15" max="15" width="13.28515625" style="113" customWidth="1"/>
    <col min="16" max="16" width="9.7109375" style="113" customWidth="1"/>
    <col min="17" max="17" width="10.5703125" style="113" customWidth="1"/>
    <col min="18" max="20" width="9.7109375" style="113" customWidth="1"/>
    <col min="21" max="16384" width="11.42578125" style="113"/>
  </cols>
  <sheetData>
    <row r="4" spans="1:20" ht="28.15" customHeight="1" x14ac:dyDescent="0.2">
      <c r="A4" s="316" t="s">
        <v>119</v>
      </c>
      <c r="B4" s="316"/>
      <c r="C4" s="316"/>
      <c r="D4" s="316"/>
      <c r="E4" s="316"/>
      <c r="F4" s="316"/>
      <c r="G4" s="316"/>
      <c r="H4" s="316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6" spans="1:20" x14ac:dyDescent="0.2">
      <c r="A6" s="318" t="s">
        <v>167</v>
      </c>
      <c r="B6" s="319"/>
      <c r="C6" s="319"/>
      <c r="D6" s="319"/>
      <c r="E6" s="319"/>
      <c r="F6" s="319"/>
      <c r="G6" s="319"/>
      <c r="H6" s="319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ht="13.5" thickBot="1" x14ac:dyDescent="0.2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s="115" customFormat="1" ht="22.15" customHeight="1" x14ac:dyDescent="0.2">
      <c r="B8" s="6"/>
      <c r="C8" s="116">
        <v>2013</v>
      </c>
      <c r="D8" s="117"/>
      <c r="E8" s="117"/>
      <c r="F8" s="118"/>
      <c r="G8" s="117"/>
      <c r="H8" s="118"/>
      <c r="I8" s="116">
        <v>2014</v>
      </c>
      <c r="J8" s="117"/>
      <c r="K8" s="117"/>
      <c r="L8" s="118"/>
      <c r="M8" s="117"/>
      <c r="N8" s="118"/>
      <c r="O8" s="116">
        <v>2015</v>
      </c>
      <c r="P8" s="117"/>
      <c r="Q8" s="117"/>
      <c r="R8" s="118"/>
      <c r="S8" s="117"/>
      <c r="T8" s="118"/>
    </row>
    <row r="9" spans="1:20" s="115" customFormat="1" ht="24.6" customHeight="1" thickBot="1" x14ac:dyDescent="0.25">
      <c r="B9" s="6"/>
      <c r="C9" s="313" t="s">
        <v>109</v>
      </c>
      <c r="D9" s="308"/>
      <c r="E9" s="314" t="s">
        <v>110</v>
      </c>
      <c r="F9" s="315"/>
      <c r="G9" s="308" t="s">
        <v>111</v>
      </c>
      <c r="H9" s="309"/>
      <c r="I9" s="313" t="s">
        <v>109</v>
      </c>
      <c r="J9" s="308"/>
      <c r="K9" s="314" t="s">
        <v>110</v>
      </c>
      <c r="L9" s="315"/>
      <c r="M9" s="308" t="s">
        <v>111</v>
      </c>
      <c r="N9" s="309"/>
      <c r="O9" s="313" t="s">
        <v>109</v>
      </c>
      <c r="P9" s="308"/>
      <c r="Q9" s="314" t="s">
        <v>110</v>
      </c>
      <c r="R9" s="315"/>
      <c r="S9" s="308" t="s">
        <v>111</v>
      </c>
      <c r="T9" s="309"/>
    </row>
    <row r="10" spans="1:20" s="115" customFormat="1" ht="36.6" customHeight="1" x14ac:dyDescent="0.2">
      <c r="A10" s="255" t="s">
        <v>10</v>
      </c>
      <c r="B10" s="266" t="s">
        <v>11</v>
      </c>
      <c r="C10" s="119" t="s">
        <v>112</v>
      </c>
      <c r="D10" s="120" t="s">
        <v>163</v>
      </c>
      <c r="E10" s="121" t="s">
        <v>113</v>
      </c>
      <c r="F10" s="124" t="s">
        <v>163</v>
      </c>
      <c r="G10" s="122" t="s">
        <v>114</v>
      </c>
      <c r="H10" s="122" t="s">
        <v>163</v>
      </c>
      <c r="I10" s="119" t="s">
        <v>112</v>
      </c>
      <c r="J10" s="120" t="s">
        <v>163</v>
      </c>
      <c r="K10" s="121" t="s">
        <v>113</v>
      </c>
      <c r="L10" s="124" t="s">
        <v>163</v>
      </c>
      <c r="M10" s="122" t="s">
        <v>114</v>
      </c>
      <c r="N10" s="123" t="s">
        <v>163</v>
      </c>
      <c r="O10" s="119" t="s">
        <v>112</v>
      </c>
      <c r="P10" s="120" t="s">
        <v>163</v>
      </c>
      <c r="Q10" s="121" t="s">
        <v>113</v>
      </c>
      <c r="R10" s="124" t="s">
        <v>163</v>
      </c>
      <c r="S10" s="122" t="s">
        <v>114</v>
      </c>
      <c r="T10" s="123" t="s">
        <v>163</v>
      </c>
    </row>
    <row r="11" spans="1:20" ht="15.75" x14ac:dyDescent="0.2">
      <c r="A11" s="256">
        <v>1</v>
      </c>
      <c r="B11" s="125" t="s">
        <v>13</v>
      </c>
      <c r="C11" s="126">
        <v>76</v>
      </c>
      <c r="D11" s="127">
        <v>0.37623762376237624</v>
      </c>
      <c r="E11" s="128">
        <v>19</v>
      </c>
      <c r="F11" s="129">
        <v>0.27536231884057971</v>
      </c>
      <c r="G11" s="130">
        <v>12</v>
      </c>
      <c r="H11" s="131">
        <v>0.41379310344827586</v>
      </c>
      <c r="I11" s="126">
        <v>82</v>
      </c>
      <c r="J11" s="127">
        <v>0.37272727272727274</v>
      </c>
      <c r="K11" s="128">
        <v>18</v>
      </c>
      <c r="L11" s="129">
        <v>0.26865671641791045</v>
      </c>
      <c r="M11" s="130">
        <v>10</v>
      </c>
      <c r="N11" s="131">
        <v>0.33333333333333331</v>
      </c>
      <c r="O11" s="126">
        <v>78</v>
      </c>
      <c r="P11" s="127">
        <v>0.39795918367346939</v>
      </c>
      <c r="Q11" s="128">
        <v>19</v>
      </c>
      <c r="R11" s="129">
        <v>0.32758620689655171</v>
      </c>
      <c r="S11" s="130">
        <v>10</v>
      </c>
      <c r="T11" s="131">
        <v>0.37037037037037035</v>
      </c>
    </row>
    <row r="12" spans="1:20" ht="15.75" x14ac:dyDescent="0.2">
      <c r="A12" s="257">
        <v>2</v>
      </c>
      <c r="B12" s="132" t="s">
        <v>14</v>
      </c>
      <c r="C12" s="133">
        <v>63</v>
      </c>
      <c r="D12" s="134">
        <v>0.328125</v>
      </c>
      <c r="E12" s="135">
        <v>15</v>
      </c>
      <c r="F12" s="137">
        <v>0.27777777777777779</v>
      </c>
      <c r="G12" s="136">
        <v>6</v>
      </c>
      <c r="H12" s="131">
        <v>0.24</v>
      </c>
      <c r="I12" s="133">
        <v>60</v>
      </c>
      <c r="J12" s="134">
        <v>0.36144578313253012</v>
      </c>
      <c r="K12" s="135">
        <v>21</v>
      </c>
      <c r="L12" s="137">
        <v>0.375</v>
      </c>
      <c r="M12" s="136">
        <v>13</v>
      </c>
      <c r="N12" s="131">
        <v>0.5</v>
      </c>
      <c r="O12" s="133">
        <v>64</v>
      </c>
      <c r="P12" s="134">
        <v>0.34782608695652173</v>
      </c>
      <c r="Q12" s="135">
        <v>11</v>
      </c>
      <c r="R12" s="137">
        <v>0.22916666666666666</v>
      </c>
      <c r="S12" s="136">
        <v>4</v>
      </c>
      <c r="T12" s="131">
        <v>0.21052631578947367</v>
      </c>
    </row>
    <row r="13" spans="1:20" ht="15.75" x14ac:dyDescent="0.2">
      <c r="A13" s="257">
        <v>3</v>
      </c>
      <c r="B13" s="132" t="s">
        <v>15</v>
      </c>
      <c r="C13" s="133">
        <v>11</v>
      </c>
      <c r="D13" s="134">
        <v>0.23404255319148937</v>
      </c>
      <c r="E13" s="135">
        <v>5</v>
      </c>
      <c r="F13" s="137">
        <v>0.41666666666666669</v>
      </c>
      <c r="G13" s="136">
        <v>1</v>
      </c>
      <c r="H13" s="131">
        <v>0.2</v>
      </c>
      <c r="I13" s="133">
        <v>10</v>
      </c>
      <c r="J13" s="134">
        <v>0.23809523809523808</v>
      </c>
      <c r="K13" s="135">
        <v>4</v>
      </c>
      <c r="L13" s="137">
        <v>0.33333333333333331</v>
      </c>
      <c r="M13" s="136">
        <v>3</v>
      </c>
      <c r="N13" s="131">
        <v>0.75</v>
      </c>
      <c r="O13" s="133">
        <v>8</v>
      </c>
      <c r="P13" s="134">
        <v>0.1702127659574468</v>
      </c>
      <c r="Q13" s="135">
        <v>2</v>
      </c>
      <c r="R13" s="137">
        <v>0.15384615384615385</v>
      </c>
      <c r="S13" s="136">
        <v>1</v>
      </c>
      <c r="T13" s="131">
        <v>0.2</v>
      </c>
    </row>
    <row r="14" spans="1:20" ht="15.75" x14ac:dyDescent="0.2">
      <c r="A14" s="257">
        <v>4</v>
      </c>
      <c r="B14" s="132" t="s">
        <v>16</v>
      </c>
      <c r="C14" s="133">
        <v>14</v>
      </c>
      <c r="D14" s="134">
        <v>0.30434782608695654</v>
      </c>
      <c r="E14" s="135">
        <v>4</v>
      </c>
      <c r="F14" s="137">
        <v>0.2857142857142857</v>
      </c>
      <c r="G14" s="136">
        <v>3</v>
      </c>
      <c r="H14" s="131">
        <v>0.375</v>
      </c>
      <c r="I14" s="133">
        <v>13</v>
      </c>
      <c r="J14" s="134">
        <v>0.28888888888888886</v>
      </c>
      <c r="K14" s="135">
        <v>6</v>
      </c>
      <c r="L14" s="137">
        <v>0.4</v>
      </c>
      <c r="M14" s="136">
        <v>4</v>
      </c>
      <c r="N14" s="131">
        <v>0.8</v>
      </c>
      <c r="O14" s="133">
        <v>10</v>
      </c>
      <c r="P14" s="134">
        <v>0.23255813953488372</v>
      </c>
      <c r="Q14" s="135">
        <v>2</v>
      </c>
      <c r="R14" s="137">
        <v>0.125</v>
      </c>
      <c r="S14" s="136"/>
      <c r="T14" s="131">
        <v>0</v>
      </c>
    </row>
    <row r="15" spans="1:20" ht="15.75" x14ac:dyDescent="0.2">
      <c r="A15" s="257">
        <v>5</v>
      </c>
      <c r="B15" s="132" t="s">
        <v>17</v>
      </c>
      <c r="C15" s="133">
        <v>44</v>
      </c>
      <c r="D15" s="134">
        <v>0.26035502958579881</v>
      </c>
      <c r="E15" s="135">
        <v>14</v>
      </c>
      <c r="F15" s="137">
        <v>0.22580645161290322</v>
      </c>
      <c r="G15" s="136">
        <v>5</v>
      </c>
      <c r="H15" s="131">
        <v>0.19230769230769232</v>
      </c>
      <c r="I15" s="133">
        <v>44</v>
      </c>
      <c r="J15" s="134">
        <v>0.27672955974842767</v>
      </c>
      <c r="K15" s="135">
        <v>18</v>
      </c>
      <c r="L15" s="137">
        <v>0.2857142857142857</v>
      </c>
      <c r="M15" s="136">
        <v>9</v>
      </c>
      <c r="N15" s="131">
        <v>0.34615384615384615</v>
      </c>
      <c r="O15" s="133">
        <v>37</v>
      </c>
      <c r="P15" s="134">
        <v>0.25517241379310346</v>
      </c>
      <c r="Q15" s="135">
        <v>12</v>
      </c>
      <c r="R15" s="137">
        <v>0.20689655172413793</v>
      </c>
      <c r="S15" s="136">
        <v>5</v>
      </c>
      <c r="T15" s="131">
        <v>0.19230769230769232</v>
      </c>
    </row>
    <row r="16" spans="1:20" ht="15.75" x14ac:dyDescent="0.2">
      <c r="A16" s="257">
        <v>6</v>
      </c>
      <c r="B16" s="132" t="s">
        <v>18</v>
      </c>
      <c r="C16" s="133">
        <v>44</v>
      </c>
      <c r="D16" s="134">
        <v>0.27500000000000002</v>
      </c>
      <c r="E16" s="135">
        <v>19</v>
      </c>
      <c r="F16" s="137">
        <v>0.28358208955223879</v>
      </c>
      <c r="G16" s="136">
        <v>9</v>
      </c>
      <c r="H16" s="131">
        <v>0.34615384615384615</v>
      </c>
      <c r="I16" s="133">
        <v>48</v>
      </c>
      <c r="J16" s="134">
        <v>0.29447852760736198</v>
      </c>
      <c r="K16" s="135">
        <v>15</v>
      </c>
      <c r="L16" s="137">
        <v>0.234375</v>
      </c>
      <c r="M16" s="136">
        <v>7</v>
      </c>
      <c r="N16" s="131">
        <v>0.30434782608695654</v>
      </c>
      <c r="O16" s="133">
        <v>50</v>
      </c>
      <c r="P16" s="134">
        <v>0.32679738562091504</v>
      </c>
      <c r="Q16" s="135">
        <v>21</v>
      </c>
      <c r="R16" s="137">
        <v>0.29166666666666669</v>
      </c>
      <c r="S16" s="136">
        <v>9</v>
      </c>
      <c r="T16" s="131">
        <v>0.40909090909090912</v>
      </c>
    </row>
    <row r="17" spans="1:20" ht="15.75" x14ac:dyDescent="0.2">
      <c r="A17" s="258">
        <v>7</v>
      </c>
      <c r="B17" s="132" t="s">
        <v>19</v>
      </c>
      <c r="C17" s="133">
        <v>65</v>
      </c>
      <c r="D17" s="134">
        <v>0.5855855855855856</v>
      </c>
      <c r="E17" s="135">
        <v>23</v>
      </c>
      <c r="F17" s="137">
        <v>0.51111111111111107</v>
      </c>
      <c r="G17" s="136">
        <v>9</v>
      </c>
      <c r="H17" s="131">
        <v>0.47368421052631576</v>
      </c>
      <c r="I17" s="133">
        <v>63</v>
      </c>
      <c r="J17" s="134">
        <v>0.62376237623762376</v>
      </c>
      <c r="K17" s="135">
        <v>22</v>
      </c>
      <c r="L17" s="137">
        <v>0.59459459459459463</v>
      </c>
      <c r="M17" s="136">
        <v>8</v>
      </c>
      <c r="N17" s="131">
        <v>0.5714285714285714</v>
      </c>
      <c r="O17" s="133">
        <v>64</v>
      </c>
      <c r="P17" s="134">
        <v>0.60377358490566035</v>
      </c>
      <c r="Q17" s="135">
        <v>22</v>
      </c>
      <c r="R17" s="137">
        <v>0.57894736842105265</v>
      </c>
      <c r="S17" s="136">
        <v>8</v>
      </c>
      <c r="T17" s="131">
        <v>0.66666666666666663</v>
      </c>
    </row>
    <row r="18" spans="1:20" ht="15.75" x14ac:dyDescent="0.2">
      <c r="A18" s="258">
        <v>8</v>
      </c>
      <c r="B18" s="132" t="s">
        <v>20</v>
      </c>
      <c r="C18" s="133">
        <v>24</v>
      </c>
      <c r="D18" s="134">
        <v>0.54545454545454541</v>
      </c>
      <c r="E18" s="135">
        <v>12</v>
      </c>
      <c r="F18" s="137">
        <v>0.52173913043478259</v>
      </c>
      <c r="G18" s="136">
        <v>4</v>
      </c>
      <c r="H18" s="131">
        <v>0.66666666666666663</v>
      </c>
      <c r="I18" s="133">
        <v>22</v>
      </c>
      <c r="J18" s="134">
        <v>0.53658536585365857</v>
      </c>
      <c r="K18" s="135">
        <v>11</v>
      </c>
      <c r="L18" s="137">
        <v>0.57894736842105265</v>
      </c>
      <c r="M18" s="136">
        <v>5</v>
      </c>
      <c r="N18" s="131">
        <v>0.625</v>
      </c>
      <c r="O18" s="133">
        <v>18</v>
      </c>
      <c r="P18" s="134">
        <v>0.52941176470588236</v>
      </c>
      <c r="Q18" s="135">
        <v>8</v>
      </c>
      <c r="R18" s="137">
        <v>0.5714285714285714</v>
      </c>
      <c r="S18" s="136">
        <v>6</v>
      </c>
      <c r="T18" s="131">
        <v>1</v>
      </c>
    </row>
    <row r="19" spans="1:20" ht="15.75" x14ac:dyDescent="0.2">
      <c r="A19" s="258">
        <v>9</v>
      </c>
      <c r="B19" s="132" t="s">
        <v>21</v>
      </c>
      <c r="C19" s="133">
        <v>71</v>
      </c>
      <c r="D19" s="134">
        <v>0.55038759689922478</v>
      </c>
      <c r="E19" s="135">
        <v>37</v>
      </c>
      <c r="F19" s="137">
        <v>0.578125</v>
      </c>
      <c r="G19" s="136">
        <v>12</v>
      </c>
      <c r="H19" s="131">
        <v>0.6</v>
      </c>
      <c r="I19" s="133">
        <v>64</v>
      </c>
      <c r="J19" s="134">
        <v>0.55172413793103448</v>
      </c>
      <c r="K19" s="135">
        <v>39</v>
      </c>
      <c r="L19" s="137">
        <v>0.63934426229508201</v>
      </c>
      <c r="M19" s="136">
        <v>13</v>
      </c>
      <c r="N19" s="131">
        <v>0.72222222222222221</v>
      </c>
      <c r="O19" s="133">
        <v>64</v>
      </c>
      <c r="P19" s="134">
        <v>0.53333333333333333</v>
      </c>
      <c r="Q19" s="135">
        <v>31</v>
      </c>
      <c r="R19" s="137">
        <v>0.60784313725490191</v>
      </c>
      <c r="S19" s="136">
        <v>10</v>
      </c>
      <c r="T19" s="131">
        <v>0.52631578947368418</v>
      </c>
    </row>
    <row r="20" spans="1:20" ht="15.75" x14ac:dyDescent="0.2">
      <c r="A20" s="258">
        <v>10</v>
      </c>
      <c r="B20" s="132" t="s">
        <v>22</v>
      </c>
      <c r="C20" s="133">
        <v>17</v>
      </c>
      <c r="D20" s="134">
        <v>0.45945945945945948</v>
      </c>
      <c r="E20" s="135">
        <v>7</v>
      </c>
      <c r="F20" s="137">
        <v>0.53846153846153844</v>
      </c>
      <c r="G20" s="136">
        <v>4</v>
      </c>
      <c r="H20" s="131">
        <v>0.66666666666666663</v>
      </c>
      <c r="I20" s="133">
        <v>14</v>
      </c>
      <c r="J20" s="134">
        <v>0.41176470588235292</v>
      </c>
      <c r="K20" s="135">
        <v>6</v>
      </c>
      <c r="L20" s="137">
        <v>0.6</v>
      </c>
      <c r="M20" s="136">
        <v>4</v>
      </c>
      <c r="N20" s="131">
        <v>0.8</v>
      </c>
      <c r="O20" s="133">
        <v>10</v>
      </c>
      <c r="P20" s="134">
        <v>0.33333333333333331</v>
      </c>
      <c r="Q20" s="135">
        <v>5</v>
      </c>
      <c r="R20" s="137">
        <v>0.41666666666666669</v>
      </c>
      <c r="S20" s="136">
        <v>4</v>
      </c>
      <c r="T20" s="131">
        <v>0.66666666666666663</v>
      </c>
    </row>
    <row r="21" spans="1:20" ht="15.75" x14ac:dyDescent="0.2">
      <c r="A21" s="258">
        <v>11</v>
      </c>
      <c r="B21" s="132" t="s">
        <v>23</v>
      </c>
      <c r="C21" s="133">
        <v>97</v>
      </c>
      <c r="D21" s="134">
        <v>0.5300546448087432</v>
      </c>
      <c r="E21" s="135">
        <v>35</v>
      </c>
      <c r="F21" s="137">
        <v>0.5</v>
      </c>
      <c r="G21" s="136">
        <v>13</v>
      </c>
      <c r="H21" s="131">
        <v>0.52</v>
      </c>
      <c r="I21" s="133">
        <v>93</v>
      </c>
      <c r="J21" s="134">
        <v>0.54385964912280704</v>
      </c>
      <c r="K21" s="135">
        <v>40</v>
      </c>
      <c r="L21" s="137">
        <v>0.53333333333333333</v>
      </c>
      <c r="M21" s="136">
        <v>12</v>
      </c>
      <c r="N21" s="131">
        <v>0.48</v>
      </c>
      <c r="O21" s="133">
        <v>87</v>
      </c>
      <c r="P21" s="134">
        <v>0.52727272727272723</v>
      </c>
      <c r="Q21" s="135">
        <v>38</v>
      </c>
      <c r="R21" s="137">
        <v>0.5757575757575758</v>
      </c>
      <c r="S21" s="136">
        <v>15</v>
      </c>
      <c r="T21" s="131">
        <v>0.65217391304347827</v>
      </c>
    </row>
    <row r="22" spans="1:20" ht="15.75" x14ac:dyDescent="0.2">
      <c r="A22" s="258">
        <v>12</v>
      </c>
      <c r="B22" s="132" t="s">
        <v>24</v>
      </c>
      <c r="C22" s="133">
        <v>26</v>
      </c>
      <c r="D22" s="134">
        <v>0.50980392156862742</v>
      </c>
      <c r="E22" s="135">
        <v>11</v>
      </c>
      <c r="F22" s="137">
        <v>0.44</v>
      </c>
      <c r="G22" s="136">
        <v>2</v>
      </c>
      <c r="H22" s="131">
        <v>0.33333333333333331</v>
      </c>
      <c r="I22" s="133">
        <v>26</v>
      </c>
      <c r="J22" s="134">
        <v>0.53061224489795922</v>
      </c>
      <c r="K22" s="135">
        <v>9</v>
      </c>
      <c r="L22" s="137">
        <v>0.45</v>
      </c>
      <c r="M22" s="136">
        <v>4</v>
      </c>
      <c r="N22" s="131">
        <v>0.4</v>
      </c>
      <c r="O22" s="133">
        <v>19</v>
      </c>
      <c r="P22" s="134">
        <v>0.5</v>
      </c>
      <c r="Q22" s="135">
        <v>7</v>
      </c>
      <c r="R22" s="137">
        <v>0.4375</v>
      </c>
      <c r="S22" s="136">
        <v>4</v>
      </c>
      <c r="T22" s="131">
        <v>0.8</v>
      </c>
    </row>
    <row r="23" spans="1:20" ht="15.75" x14ac:dyDescent="0.2">
      <c r="A23" s="258">
        <v>13</v>
      </c>
      <c r="B23" s="132" t="s">
        <v>25</v>
      </c>
      <c r="C23" s="133">
        <v>10</v>
      </c>
      <c r="D23" s="134">
        <v>0.58823529411764708</v>
      </c>
      <c r="E23" s="135">
        <v>4</v>
      </c>
      <c r="F23" s="137">
        <v>0.5714285714285714</v>
      </c>
      <c r="G23" s="136">
        <v>1</v>
      </c>
      <c r="H23" s="131">
        <v>0.5</v>
      </c>
      <c r="I23" s="133">
        <v>8</v>
      </c>
      <c r="J23" s="134">
        <v>0.5714285714285714</v>
      </c>
      <c r="K23" s="135">
        <v>7</v>
      </c>
      <c r="L23" s="137">
        <v>0.63636363636363635</v>
      </c>
      <c r="M23" s="136">
        <v>1</v>
      </c>
      <c r="N23" s="131">
        <v>0.5</v>
      </c>
      <c r="O23" s="133">
        <v>9</v>
      </c>
      <c r="P23" s="134">
        <v>0.69230769230769229</v>
      </c>
      <c r="Q23" s="135">
        <v>5</v>
      </c>
      <c r="R23" s="137">
        <v>0.625</v>
      </c>
      <c r="S23" s="136">
        <v>5</v>
      </c>
      <c r="T23" s="131">
        <v>1</v>
      </c>
    </row>
    <row r="24" spans="1:20" ht="22.5" x14ac:dyDescent="0.2">
      <c r="A24" s="258">
        <v>14</v>
      </c>
      <c r="B24" s="138" t="s">
        <v>26</v>
      </c>
      <c r="C24" s="133">
        <v>66</v>
      </c>
      <c r="D24" s="134">
        <v>0.50769230769230766</v>
      </c>
      <c r="E24" s="135">
        <v>28</v>
      </c>
      <c r="F24" s="137">
        <v>0.50909090909090904</v>
      </c>
      <c r="G24" s="136">
        <v>13</v>
      </c>
      <c r="H24" s="131">
        <v>0.61904761904761907</v>
      </c>
      <c r="I24" s="133">
        <v>62</v>
      </c>
      <c r="J24" s="134">
        <v>0.52100840336134457</v>
      </c>
      <c r="K24" s="135">
        <v>24</v>
      </c>
      <c r="L24" s="137">
        <v>0.55813953488372092</v>
      </c>
      <c r="M24" s="136">
        <v>8</v>
      </c>
      <c r="N24" s="131">
        <v>0.47058823529411764</v>
      </c>
      <c r="O24" s="133">
        <v>69</v>
      </c>
      <c r="P24" s="134">
        <v>0.57983193277310929</v>
      </c>
      <c r="Q24" s="135">
        <v>28</v>
      </c>
      <c r="R24" s="137">
        <v>0.5957446808510638</v>
      </c>
      <c r="S24" s="136">
        <v>10</v>
      </c>
      <c r="T24" s="131">
        <v>0.625</v>
      </c>
    </row>
    <row r="25" spans="1:20" ht="22.5" x14ac:dyDescent="0.2">
      <c r="A25" s="258">
        <v>15</v>
      </c>
      <c r="B25" s="138" t="s">
        <v>27</v>
      </c>
      <c r="C25" s="133">
        <v>11</v>
      </c>
      <c r="D25" s="134">
        <v>0.23404255319148937</v>
      </c>
      <c r="E25" s="135">
        <v>6</v>
      </c>
      <c r="F25" s="137">
        <v>0.35294117647058826</v>
      </c>
      <c r="G25" s="136">
        <v>2</v>
      </c>
      <c r="H25" s="131">
        <v>0.2857142857142857</v>
      </c>
      <c r="I25" s="133">
        <v>12</v>
      </c>
      <c r="J25" s="134">
        <v>0.26666666666666666</v>
      </c>
      <c r="K25" s="135">
        <v>6</v>
      </c>
      <c r="L25" s="137">
        <v>0.4</v>
      </c>
      <c r="M25" s="136">
        <v>3</v>
      </c>
      <c r="N25" s="131">
        <v>0.375</v>
      </c>
      <c r="O25" s="133">
        <v>13</v>
      </c>
      <c r="P25" s="134">
        <v>0.28260869565217389</v>
      </c>
      <c r="Q25" s="135">
        <v>4</v>
      </c>
      <c r="R25" s="137">
        <v>0.26666666666666666</v>
      </c>
      <c r="S25" s="136">
        <v>2</v>
      </c>
      <c r="T25" s="131">
        <v>0.33333333333333331</v>
      </c>
    </row>
    <row r="26" spans="1:20" ht="15.75" x14ac:dyDescent="0.2">
      <c r="A26" s="258">
        <v>16</v>
      </c>
      <c r="B26" s="132" t="s">
        <v>28</v>
      </c>
      <c r="C26" s="133">
        <v>77</v>
      </c>
      <c r="D26" s="134">
        <v>0.45294117647058824</v>
      </c>
      <c r="E26" s="135">
        <v>24</v>
      </c>
      <c r="F26" s="137">
        <v>0.40677966101694918</v>
      </c>
      <c r="G26" s="136">
        <v>12</v>
      </c>
      <c r="H26" s="131">
        <v>0.46153846153846156</v>
      </c>
      <c r="I26" s="133">
        <v>76</v>
      </c>
      <c r="J26" s="134">
        <v>0.46913580246913578</v>
      </c>
      <c r="K26" s="135">
        <v>25</v>
      </c>
      <c r="L26" s="137">
        <v>0.47169811320754718</v>
      </c>
      <c r="M26" s="136">
        <v>12</v>
      </c>
      <c r="N26" s="131">
        <v>0.54545454545454541</v>
      </c>
      <c r="O26" s="133">
        <v>76</v>
      </c>
      <c r="P26" s="134">
        <v>0.46341463414634149</v>
      </c>
      <c r="Q26" s="135">
        <v>24</v>
      </c>
      <c r="R26" s="137">
        <v>0.39344262295081966</v>
      </c>
      <c r="S26" s="136">
        <v>13</v>
      </c>
      <c r="T26" s="131">
        <v>0.52</v>
      </c>
    </row>
    <row r="27" spans="1:20" ht="15.75" x14ac:dyDescent="0.2">
      <c r="A27" s="258">
        <v>17</v>
      </c>
      <c r="B27" s="132" t="s">
        <v>29</v>
      </c>
      <c r="C27" s="133">
        <v>11</v>
      </c>
      <c r="D27" s="134">
        <v>0.1864406779661017</v>
      </c>
      <c r="E27" s="135">
        <v>5</v>
      </c>
      <c r="F27" s="137">
        <v>0.16666666666666666</v>
      </c>
      <c r="G27" s="136">
        <v>3</v>
      </c>
      <c r="H27" s="131">
        <v>0.3</v>
      </c>
      <c r="I27" s="133">
        <v>11</v>
      </c>
      <c r="J27" s="134">
        <v>0.19298245614035087</v>
      </c>
      <c r="K27" s="135">
        <v>2</v>
      </c>
      <c r="L27" s="137">
        <v>0.08</v>
      </c>
      <c r="M27" s="136">
        <v>0</v>
      </c>
      <c r="N27" s="131">
        <v>0</v>
      </c>
      <c r="O27" s="133">
        <v>18</v>
      </c>
      <c r="P27" s="134">
        <v>0.31578947368421051</v>
      </c>
      <c r="Q27" s="135">
        <v>6</v>
      </c>
      <c r="R27" s="137">
        <v>0.23076923076923078</v>
      </c>
      <c r="S27" s="136">
        <v>2</v>
      </c>
      <c r="T27" s="131">
        <v>0.2</v>
      </c>
    </row>
    <row r="28" spans="1:20" ht="33.75" x14ac:dyDescent="0.2">
      <c r="A28" s="258">
        <v>18</v>
      </c>
      <c r="B28" s="139" t="s">
        <v>30</v>
      </c>
      <c r="C28" s="133">
        <v>28</v>
      </c>
      <c r="D28" s="134">
        <v>0.32941176470588235</v>
      </c>
      <c r="E28" s="135">
        <v>10</v>
      </c>
      <c r="F28" s="137">
        <v>0.25641025641025639</v>
      </c>
      <c r="G28" s="136">
        <v>4</v>
      </c>
      <c r="H28" s="131">
        <v>0.25</v>
      </c>
      <c r="I28" s="133">
        <v>31</v>
      </c>
      <c r="J28" s="134">
        <v>0.37804878048780488</v>
      </c>
      <c r="K28" s="135">
        <v>13</v>
      </c>
      <c r="L28" s="137">
        <v>0.37142857142857144</v>
      </c>
      <c r="M28" s="136">
        <v>8</v>
      </c>
      <c r="N28" s="131">
        <v>0.53333333333333333</v>
      </c>
      <c r="O28" s="133">
        <v>26</v>
      </c>
      <c r="P28" s="134">
        <v>0.32098765432098764</v>
      </c>
      <c r="Q28" s="135">
        <v>11</v>
      </c>
      <c r="R28" s="137">
        <v>0.3235294117647059</v>
      </c>
      <c r="S28" s="136">
        <v>2</v>
      </c>
      <c r="T28" s="131">
        <v>0.14285714285714285</v>
      </c>
    </row>
    <row r="29" spans="1:20" ht="15.75" x14ac:dyDescent="0.2">
      <c r="A29" s="258">
        <v>19</v>
      </c>
      <c r="B29" s="132" t="s">
        <v>31</v>
      </c>
      <c r="C29" s="133">
        <v>44</v>
      </c>
      <c r="D29" s="134">
        <v>0.4</v>
      </c>
      <c r="E29" s="135">
        <v>13</v>
      </c>
      <c r="F29" s="137">
        <v>0.30232558139534882</v>
      </c>
      <c r="G29" s="136">
        <v>7</v>
      </c>
      <c r="H29" s="131">
        <v>0.4375</v>
      </c>
      <c r="I29" s="133">
        <v>45</v>
      </c>
      <c r="J29" s="134">
        <v>0.40909090909090912</v>
      </c>
      <c r="K29" s="135">
        <v>8</v>
      </c>
      <c r="L29" s="137">
        <v>0.26666666666666666</v>
      </c>
      <c r="M29" s="136">
        <v>2</v>
      </c>
      <c r="N29" s="131">
        <v>0.2</v>
      </c>
      <c r="O29" s="133">
        <v>47</v>
      </c>
      <c r="P29" s="134">
        <v>0.41592920353982299</v>
      </c>
      <c r="Q29" s="135">
        <v>13</v>
      </c>
      <c r="R29" s="137">
        <v>0.3611111111111111</v>
      </c>
      <c r="S29" s="136">
        <v>5</v>
      </c>
      <c r="T29" s="131">
        <v>0.5</v>
      </c>
    </row>
    <row r="30" spans="1:20" ht="15.75" x14ac:dyDescent="0.2">
      <c r="A30" s="258">
        <v>20</v>
      </c>
      <c r="B30" s="132" t="s">
        <v>32</v>
      </c>
      <c r="C30" s="133">
        <v>7</v>
      </c>
      <c r="D30" s="134">
        <v>0.22580645161290322</v>
      </c>
      <c r="E30" s="135">
        <v>3</v>
      </c>
      <c r="F30" s="137">
        <v>0.27272727272727271</v>
      </c>
      <c r="G30" s="136">
        <v>2</v>
      </c>
      <c r="H30" s="131">
        <v>0.4</v>
      </c>
      <c r="I30" s="133">
        <v>7</v>
      </c>
      <c r="J30" s="134">
        <v>0.23333333333333334</v>
      </c>
      <c r="K30" s="135">
        <v>2</v>
      </c>
      <c r="L30" s="137">
        <v>0.2</v>
      </c>
      <c r="M30" s="136">
        <v>1</v>
      </c>
      <c r="N30" s="131">
        <v>0.2</v>
      </c>
      <c r="O30" s="133">
        <v>11</v>
      </c>
      <c r="P30" s="134">
        <v>0.31428571428571428</v>
      </c>
      <c r="Q30" s="135">
        <v>4</v>
      </c>
      <c r="R30" s="137">
        <v>0.36363636363636365</v>
      </c>
      <c r="S30" s="136">
        <v>2</v>
      </c>
      <c r="T30" s="131">
        <v>0.5</v>
      </c>
    </row>
    <row r="31" spans="1:20" ht="22.5" x14ac:dyDescent="0.2">
      <c r="A31" s="258">
        <v>21</v>
      </c>
      <c r="B31" s="138" t="s">
        <v>33</v>
      </c>
      <c r="C31" s="133">
        <v>47</v>
      </c>
      <c r="D31" s="134">
        <v>0.37903225806451613</v>
      </c>
      <c r="E31" s="135">
        <v>18</v>
      </c>
      <c r="F31" s="137">
        <v>0.36</v>
      </c>
      <c r="G31" s="136">
        <v>5</v>
      </c>
      <c r="H31" s="131">
        <v>0.33333333333333331</v>
      </c>
      <c r="I31" s="133">
        <v>46</v>
      </c>
      <c r="J31" s="134">
        <v>0.39655172413793105</v>
      </c>
      <c r="K31" s="135">
        <v>21</v>
      </c>
      <c r="L31" s="137">
        <v>0.4375</v>
      </c>
      <c r="M31" s="136">
        <v>6</v>
      </c>
      <c r="N31" s="131">
        <v>0.4</v>
      </c>
      <c r="O31" s="133">
        <v>47</v>
      </c>
      <c r="P31" s="134">
        <v>0.43518518518518517</v>
      </c>
      <c r="Q31" s="135">
        <v>18</v>
      </c>
      <c r="R31" s="137">
        <v>0.39130434782608697</v>
      </c>
      <c r="S31" s="136">
        <v>7</v>
      </c>
      <c r="T31" s="131">
        <v>0.5</v>
      </c>
    </row>
    <row r="32" spans="1:20" ht="22.5" x14ac:dyDescent="0.2">
      <c r="A32" s="258">
        <v>22</v>
      </c>
      <c r="B32" s="138" t="s">
        <v>34</v>
      </c>
      <c r="C32" s="133">
        <v>50</v>
      </c>
      <c r="D32" s="134">
        <v>0.29069767441860467</v>
      </c>
      <c r="E32" s="135">
        <v>19</v>
      </c>
      <c r="F32" s="137">
        <v>0.27536231884057971</v>
      </c>
      <c r="G32" s="136">
        <v>5</v>
      </c>
      <c r="H32" s="131">
        <v>0.16129032258064516</v>
      </c>
      <c r="I32" s="133">
        <v>51</v>
      </c>
      <c r="J32" s="134">
        <v>0.30909090909090908</v>
      </c>
      <c r="K32" s="135">
        <v>24</v>
      </c>
      <c r="L32" s="137">
        <v>0.38709677419354838</v>
      </c>
      <c r="M32" s="136">
        <v>6</v>
      </c>
      <c r="N32" s="131">
        <v>0.3</v>
      </c>
      <c r="O32" s="133">
        <v>50</v>
      </c>
      <c r="P32" s="134">
        <v>0.3125</v>
      </c>
      <c r="Q32" s="135">
        <v>19</v>
      </c>
      <c r="R32" s="137">
        <v>0.38775510204081631</v>
      </c>
      <c r="S32" s="136">
        <v>8</v>
      </c>
      <c r="T32" s="131">
        <v>0.38095238095238093</v>
      </c>
    </row>
    <row r="33" spans="1:20" ht="15.75" x14ac:dyDescent="0.2">
      <c r="A33" s="258">
        <v>23</v>
      </c>
      <c r="B33" s="132" t="s">
        <v>35</v>
      </c>
      <c r="C33" s="133">
        <v>27</v>
      </c>
      <c r="D33" s="134">
        <v>0.24107142857142858</v>
      </c>
      <c r="E33" s="135">
        <v>9</v>
      </c>
      <c r="F33" s="137">
        <v>0.20454545454545456</v>
      </c>
      <c r="G33" s="136">
        <v>5</v>
      </c>
      <c r="H33" s="131">
        <v>0.27777777777777779</v>
      </c>
      <c r="I33" s="133">
        <v>28</v>
      </c>
      <c r="J33" s="134">
        <v>0.25454545454545452</v>
      </c>
      <c r="K33" s="135">
        <v>11</v>
      </c>
      <c r="L33" s="137">
        <v>0.24444444444444444</v>
      </c>
      <c r="M33" s="136">
        <v>6</v>
      </c>
      <c r="N33" s="131">
        <v>0.375</v>
      </c>
      <c r="O33" s="133">
        <v>29</v>
      </c>
      <c r="P33" s="134">
        <v>0.27102803738317754</v>
      </c>
      <c r="Q33" s="135">
        <v>10</v>
      </c>
      <c r="R33" s="137">
        <v>0.21739130434782608</v>
      </c>
      <c r="S33" s="136">
        <v>4</v>
      </c>
      <c r="T33" s="131">
        <v>0.21052631578947367</v>
      </c>
    </row>
    <row r="34" spans="1:20" ht="15.75" x14ac:dyDescent="0.2">
      <c r="A34" s="258">
        <v>24</v>
      </c>
      <c r="B34" s="132" t="s">
        <v>36</v>
      </c>
      <c r="C34" s="133">
        <v>14</v>
      </c>
      <c r="D34" s="134">
        <v>0.36842105263157893</v>
      </c>
      <c r="E34" s="135">
        <v>9</v>
      </c>
      <c r="F34" s="137">
        <v>0.5</v>
      </c>
      <c r="G34" s="136">
        <v>1</v>
      </c>
      <c r="H34" s="131">
        <v>0.33333333333333331</v>
      </c>
      <c r="I34" s="133">
        <v>13</v>
      </c>
      <c r="J34" s="134">
        <v>0.32500000000000001</v>
      </c>
      <c r="K34" s="135">
        <v>8</v>
      </c>
      <c r="L34" s="137">
        <v>0.61538461538461542</v>
      </c>
      <c r="M34" s="136">
        <v>5</v>
      </c>
      <c r="N34" s="131">
        <v>0.83333333333333337</v>
      </c>
      <c r="O34" s="133">
        <v>12</v>
      </c>
      <c r="P34" s="134">
        <v>0.32432432432432434</v>
      </c>
      <c r="Q34" s="135">
        <v>3</v>
      </c>
      <c r="R34" s="137">
        <v>0.25</v>
      </c>
      <c r="S34" s="136">
        <v>1</v>
      </c>
      <c r="T34" s="131">
        <v>0.2</v>
      </c>
    </row>
    <row r="35" spans="1:20" ht="15.75" x14ac:dyDescent="0.2">
      <c r="A35" s="259">
        <v>25</v>
      </c>
      <c r="B35" s="132" t="s">
        <v>37</v>
      </c>
      <c r="C35" s="133">
        <v>16</v>
      </c>
      <c r="D35" s="134">
        <v>7.9207920792079209E-2</v>
      </c>
      <c r="E35" s="135">
        <v>4</v>
      </c>
      <c r="F35" s="137">
        <v>0.05</v>
      </c>
      <c r="G35" s="136">
        <v>1</v>
      </c>
      <c r="H35" s="131">
        <v>4.7619047619047616E-2</v>
      </c>
      <c r="I35" s="133">
        <v>14</v>
      </c>
      <c r="J35" s="134">
        <v>7.4866310160427801E-2</v>
      </c>
      <c r="K35" s="135">
        <v>7</v>
      </c>
      <c r="L35" s="137">
        <v>8.8607594936708861E-2</v>
      </c>
      <c r="M35" s="136">
        <v>4</v>
      </c>
      <c r="N35" s="131">
        <v>0.14285714285714285</v>
      </c>
      <c r="O35" s="133">
        <v>10</v>
      </c>
      <c r="P35" s="134">
        <v>6.0606060606060608E-2</v>
      </c>
      <c r="Q35" s="135">
        <v>3</v>
      </c>
      <c r="R35" s="137">
        <v>4.2253521126760563E-2</v>
      </c>
      <c r="S35" s="136"/>
      <c r="T35" s="131">
        <v>0</v>
      </c>
    </row>
    <row r="36" spans="1:20" ht="15.75" x14ac:dyDescent="0.2">
      <c r="A36" s="259">
        <v>26</v>
      </c>
      <c r="B36" s="132" t="s">
        <v>38</v>
      </c>
      <c r="C36" s="133">
        <v>38</v>
      </c>
      <c r="D36" s="134">
        <v>0.1630901287553648</v>
      </c>
      <c r="E36" s="135">
        <v>13</v>
      </c>
      <c r="F36" s="137">
        <v>0.12380952380952381</v>
      </c>
      <c r="G36" s="136">
        <v>5</v>
      </c>
      <c r="H36" s="131">
        <v>0.14705882352941177</v>
      </c>
      <c r="I36" s="133">
        <v>41</v>
      </c>
      <c r="J36" s="134">
        <v>0.18303571428571427</v>
      </c>
      <c r="K36" s="135">
        <v>17</v>
      </c>
      <c r="L36" s="137">
        <v>0.16831683168316833</v>
      </c>
      <c r="M36" s="136">
        <v>4</v>
      </c>
      <c r="N36" s="131">
        <v>0.11428571428571428</v>
      </c>
      <c r="O36" s="133">
        <v>47</v>
      </c>
      <c r="P36" s="134">
        <v>0.21860465116279071</v>
      </c>
      <c r="Q36" s="135">
        <v>15</v>
      </c>
      <c r="R36" s="137">
        <v>0.16129032258064516</v>
      </c>
      <c r="S36" s="136">
        <v>9</v>
      </c>
      <c r="T36" s="131">
        <v>0.29032258064516131</v>
      </c>
    </row>
    <row r="37" spans="1:20" ht="15.75" x14ac:dyDescent="0.2">
      <c r="A37" s="259">
        <v>27</v>
      </c>
      <c r="B37" s="132" t="s">
        <v>39</v>
      </c>
      <c r="C37" s="133">
        <v>61</v>
      </c>
      <c r="D37" s="134">
        <v>0.16010498687664043</v>
      </c>
      <c r="E37" s="135">
        <v>19</v>
      </c>
      <c r="F37" s="137">
        <v>0.13380281690140844</v>
      </c>
      <c r="G37" s="136">
        <v>8</v>
      </c>
      <c r="H37" s="131">
        <v>0.13333333333333333</v>
      </c>
      <c r="I37" s="133">
        <v>56</v>
      </c>
      <c r="J37" s="134">
        <v>0.15426997245179064</v>
      </c>
      <c r="K37" s="135">
        <v>19</v>
      </c>
      <c r="L37" s="137">
        <v>0.14503816793893129</v>
      </c>
      <c r="M37" s="136">
        <v>9</v>
      </c>
      <c r="N37" s="131">
        <v>0.21951219512195122</v>
      </c>
      <c r="O37" s="133">
        <v>53</v>
      </c>
      <c r="P37" s="134">
        <v>0.15317919075144509</v>
      </c>
      <c r="Q37" s="135">
        <v>26</v>
      </c>
      <c r="R37" s="137">
        <v>0.18181818181818182</v>
      </c>
      <c r="S37" s="136">
        <v>11</v>
      </c>
      <c r="T37" s="131">
        <v>0.21568627450980393</v>
      </c>
    </row>
    <row r="38" spans="1:20" ht="15.75" x14ac:dyDescent="0.2">
      <c r="A38" s="259">
        <v>28</v>
      </c>
      <c r="B38" s="132" t="s">
        <v>40</v>
      </c>
      <c r="C38" s="133">
        <v>35</v>
      </c>
      <c r="D38" s="134">
        <v>0.18041237113402062</v>
      </c>
      <c r="E38" s="135">
        <v>13</v>
      </c>
      <c r="F38" s="137">
        <v>0.13541666666666666</v>
      </c>
      <c r="G38" s="136">
        <v>6</v>
      </c>
      <c r="H38" s="131">
        <v>0.18181818181818182</v>
      </c>
      <c r="I38" s="133">
        <v>33</v>
      </c>
      <c r="J38" s="134">
        <v>0.18333333333333332</v>
      </c>
      <c r="K38" s="135">
        <v>12</v>
      </c>
      <c r="L38" s="137">
        <v>0.15</v>
      </c>
      <c r="M38" s="136">
        <v>4</v>
      </c>
      <c r="N38" s="131">
        <v>0.125</v>
      </c>
      <c r="O38" s="133">
        <v>32</v>
      </c>
      <c r="P38" s="134">
        <v>0.20779220779220781</v>
      </c>
      <c r="Q38" s="135">
        <v>12</v>
      </c>
      <c r="R38" s="137">
        <v>0.17647058823529413</v>
      </c>
      <c r="S38" s="136">
        <v>4</v>
      </c>
      <c r="T38" s="131">
        <v>0.16666666666666666</v>
      </c>
    </row>
    <row r="39" spans="1:20" ht="15.75" x14ac:dyDescent="0.2">
      <c r="A39" s="259">
        <v>29</v>
      </c>
      <c r="B39" s="132" t="s">
        <v>41</v>
      </c>
      <c r="C39" s="133">
        <v>9</v>
      </c>
      <c r="D39" s="134">
        <v>0.13235294117647059</v>
      </c>
      <c r="E39" s="135">
        <v>5</v>
      </c>
      <c r="F39" s="137">
        <v>0.22727272727272727</v>
      </c>
      <c r="G39" s="136">
        <v>0</v>
      </c>
      <c r="H39" s="131">
        <v>0</v>
      </c>
      <c r="I39" s="133">
        <v>9</v>
      </c>
      <c r="J39" s="134">
        <v>0.14754098360655737</v>
      </c>
      <c r="K39" s="135">
        <v>6</v>
      </c>
      <c r="L39" s="137">
        <v>0.31578947368421051</v>
      </c>
      <c r="M39" s="136">
        <v>1</v>
      </c>
      <c r="N39" s="131">
        <v>0.14285714285714285</v>
      </c>
      <c r="O39" s="133">
        <v>11</v>
      </c>
      <c r="P39" s="134">
        <v>0.17460317460317459</v>
      </c>
      <c r="Q39" s="135">
        <v>7</v>
      </c>
      <c r="R39" s="137">
        <v>0.26923076923076922</v>
      </c>
      <c r="S39" s="136">
        <v>2</v>
      </c>
      <c r="T39" s="131">
        <v>0.2</v>
      </c>
    </row>
    <row r="40" spans="1:20" ht="15.75" x14ac:dyDescent="0.2">
      <c r="A40" s="259">
        <v>30</v>
      </c>
      <c r="B40" s="132" t="s">
        <v>42</v>
      </c>
      <c r="C40" s="133">
        <v>15</v>
      </c>
      <c r="D40" s="134">
        <v>0.16853932584269662</v>
      </c>
      <c r="E40" s="135">
        <v>4</v>
      </c>
      <c r="F40" s="137">
        <v>0.1</v>
      </c>
      <c r="G40" s="136">
        <v>2</v>
      </c>
      <c r="H40" s="131">
        <v>0.16666666666666666</v>
      </c>
      <c r="I40" s="133">
        <v>14</v>
      </c>
      <c r="J40" s="134">
        <v>0.15730337078651685</v>
      </c>
      <c r="K40" s="135">
        <v>7</v>
      </c>
      <c r="L40" s="137">
        <v>0.17073170731707318</v>
      </c>
      <c r="M40" s="136">
        <v>3</v>
      </c>
      <c r="N40" s="131">
        <v>0.23076923076923078</v>
      </c>
      <c r="O40" s="133">
        <v>13</v>
      </c>
      <c r="P40" s="134">
        <v>0.15294117647058825</v>
      </c>
      <c r="Q40" s="135">
        <v>4</v>
      </c>
      <c r="R40" s="137">
        <v>0.10256410256410256</v>
      </c>
      <c r="S40" s="136">
        <v>2</v>
      </c>
      <c r="T40" s="131">
        <v>0.13333333333333333</v>
      </c>
    </row>
    <row r="41" spans="1:20" ht="15.75" x14ac:dyDescent="0.2">
      <c r="A41" s="259">
        <v>31</v>
      </c>
      <c r="B41" s="132" t="s">
        <v>43</v>
      </c>
      <c r="C41" s="133">
        <v>38</v>
      </c>
      <c r="D41" s="134">
        <v>0.25165562913907286</v>
      </c>
      <c r="E41" s="135">
        <v>12</v>
      </c>
      <c r="F41" s="137">
        <v>0.23076923076923078</v>
      </c>
      <c r="G41" s="136">
        <v>5</v>
      </c>
      <c r="H41" s="131">
        <v>0.25</v>
      </c>
      <c r="I41" s="133">
        <v>39</v>
      </c>
      <c r="J41" s="134">
        <v>0.27083333333333331</v>
      </c>
      <c r="K41" s="135">
        <v>16</v>
      </c>
      <c r="L41" s="137">
        <v>0.27586206896551724</v>
      </c>
      <c r="M41" s="136">
        <v>7</v>
      </c>
      <c r="N41" s="131">
        <v>0.30434782608695654</v>
      </c>
      <c r="O41" s="133">
        <v>38</v>
      </c>
      <c r="P41" s="134">
        <v>0.29007633587786258</v>
      </c>
      <c r="Q41" s="135">
        <v>12</v>
      </c>
      <c r="R41" s="137">
        <v>0.21818181818181817</v>
      </c>
      <c r="S41" s="136">
        <v>5</v>
      </c>
      <c r="T41" s="131">
        <v>0.35714285714285715</v>
      </c>
    </row>
    <row r="42" spans="1:20" ht="15.75" x14ac:dyDescent="0.2">
      <c r="A42" s="259">
        <v>32</v>
      </c>
      <c r="B42" s="132" t="s">
        <v>44</v>
      </c>
      <c r="C42" s="133">
        <v>52</v>
      </c>
      <c r="D42" s="134">
        <v>0.29050279329608941</v>
      </c>
      <c r="E42" s="135">
        <v>20</v>
      </c>
      <c r="F42" s="137">
        <v>0.27027027027027029</v>
      </c>
      <c r="G42" s="136">
        <v>12</v>
      </c>
      <c r="H42" s="131">
        <v>0.375</v>
      </c>
      <c r="I42" s="133">
        <v>39</v>
      </c>
      <c r="J42" s="134">
        <v>0.25657894736842107</v>
      </c>
      <c r="K42" s="135">
        <v>17</v>
      </c>
      <c r="L42" s="137">
        <v>0.26153846153846155</v>
      </c>
      <c r="M42" s="136">
        <v>5</v>
      </c>
      <c r="N42" s="131">
        <v>0.22727272727272727</v>
      </c>
      <c r="O42" s="133">
        <v>38</v>
      </c>
      <c r="P42" s="134">
        <v>0.27142857142857141</v>
      </c>
      <c r="Q42" s="135">
        <v>15</v>
      </c>
      <c r="R42" s="137">
        <v>0.25423728813559321</v>
      </c>
      <c r="S42" s="136">
        <v>11</v>
      </c>
      <c r="T42" s="131">
        <v>0.40740740740740738</v>
      </c>
    </row>
    <row r="43" spans="1:20" ht="15.75" x14ac:dyDescent="0.2">
      <c r="A43" s="259">
        <v>33</v>
      </c>
      <c r="B43" s="132" t="s">
        <v>45</v>
      </c>
      <c r="C43" s="133">
        <v>42</v>
      </c>
      <c r="D43" s="134">
        <v>0.30656934306569344</v>
      </c>
      <c r="E43" s="135">
        <v>14</v>
      </c>
      <c r="F43" s="137">
        <v>0.25</v>
      </c>
      <c r="G43" s="136">
        <v>7</v>
      </c>
      <c r="H43" s="131">
        <v>0.35</v>
      </c>
      <c r="I43" s="133">
        <v>37</v>
      </c>
      <c r="J43" s="134">
        <v>0.30327868852459017</v>
      </c>
      <c r="K43" s="135">
        <v>12</v>
      </c>
      <c r="L43" s="137">
        <v>0.22222222222222221</v>
      </c>
      <c r="M43" s="136">
        <v>4</v>
      </c>
      <c r="N43" s="131">
        <v>0.18181818181818182</v>
      </c>
      <c r="O43" s="133">
        <v>34</v>
      </c>
      <c r="P43" s="134">
        <v>0.31481481481481483</v>
      </c>
      <c r="Q43" s="135">
        <v>10</v>
      </c>
      <c r="R43" s="137">
        <v>0.25641025641025639</v>
      </c>
      <c r="S43" s="136">
        <v>4</v>
      </c>
      <c r="T43" s="131">
        <v>0.2857142857142857</v>
      </c>
    </row>
    <row r="44" spans="1:20" ht="15.75" x14ac:dyDescent="0.2">
      <c r="A44" s="259">
        <v>34</v>
      </c>
      <c r="B44" s="132" t="s">
        <v>46</v>
      </c>
      <c r="C44" s="133">
        <v>2</v>
      </c>
      <c r="D44" s="134">
        <v>6.4516129032258063E-2</v>
      </c>
      <c r="E44" s="135">
        <v>1</v>
      </c>
      <c r="F44" s="137">
        <v>8.3333333333333329E-2</v>
      </c>
      <c r="G44" s="136">
        <v>0</v>
      </c>
      <c r="H44" s="131">
        <v>0</v>
      </c>
      <c r="I44" s="133">
        <v>2</v>
      </c>
      <c r="J44" s="134">
        <v>6.6666666666666666E-2</v>
      </c>
      <c r="K44" s="135">
        <v>1</v>
      </c>
      <c r="L44" s="137">
        <v>6.25E-2</v>
      </c>
      <c r="M44" s="136">
        <v>1</v>
      </c>
      <c r="N44" s="131">
        <v>0.14285714285714285</v>
      </c>
      <c r="O44" s="133">
        <v>1</v>
      </c>
      <c r="P44" s="134">
        <v>3.7037037037037035E-2</v>
      </c>
      <c r="Q44" s="135"/>
      <c r="R44" s="137">
        <v>0</v>
      </c>
      <c r="S44" s="136"/>
      <c r="T44" s="131">
        <v>0</v>
      </c>
    </row>
    <row r="45" spans="1:20" ht="15.75" x14ac:dyDescent="0.2">
      <c r="A45" s="259">
        <v>35</v>
      </c>
      <c r="B45" s="132" t="s">
        <v>47</v>
      </c>
      <c r="C45" s="133">
        <v>12</v>
      </c>
      <c r="D45" s="134">
        <v>0.21818181818181817</v>
      </c>
      <c r="E45" s="135">
        <v>2</v>
      </c>
      <c r="F45" s="137">
        <v>9.0909090909090912E-2</v>
      </c>
      <c r="G45" s="136">
        <v>0</v>
      </c>
      <c r="H45" s="131">
        <v>0</v>
      </c>
      <c r="I45" s="133">
        <v>15</v>
      </c>
      <c r="J45" s="134">
        <v>0.26315789473684209</v>
      </c>
      <c r="K45" s="135">
        <v>4</v>
      </c>
      <c r="L45" s="137">
        <v>0.14285714285714285</v>
      </c>
      <c r="M45" s="136">
        <v>1</v>
      </c>
      <c r="N45" s="131">
        <v>0.2</v>
      </c>
      <c r="O45" s="133">
        <v>18</v>
      </c>
      <c r="P45" s="134">
        <v>0.29032258064516131</v>
      </c>
      <c r="Q45" s="135">
        <v>5</v>
      </c>
      <c r="R45" s="137">
        <v>0.17241379310344829</v>
      </c>
      <c r="S45" s="136">
        <v>2</v>
      </c>
      <c r="T45" s="131">
        <v>0.16666666666666666</v>
      </c>
    </row>
    <row r="46" spans="1:20" ht="15.75" x14ac:dyDescent="0.2">
      <c r="A46" s="259">
        <v>36</v>
      </c>
      <c r="B46" s="132" t="s">
        <v>48</v>
      </c>
      <c r="C46" s="133">
        <v>4</v>
      </c>
      <c r="D46" s="134">
        <v>0.10810810810810811</v>
      </c>
      <c r="E46" s="135">
        <v>1</v>
      </c>
      <c r="F46" s="137">
        <v>6.25E-2</v>
      </c>
      <c r="G46" s="136">
        <v>1</v>
      </c>
      <c r="H46" s="131">
        <v>0.125</v>
      </c>
      <c r="I46" s="133">
        <v>6</v>
      </c>
      <c r="J46" s="134">
        <v>0.17647058823529413</v>
      </c>
      <c r="K46" s="135">
        <v>1</v>
      </c>
      <c r="L46" s="137">
        <v>0.1111111111111111</v>
      </c>
      <c r="M46" s="136">
        <v>1</v>
      </c>
      <c r="N46" s="131">
        <v>0.25</v>
      </c>
      <c r="O46" s="133">
        <v>5</v>
      </c>
      <c r="P46" s="134">
        <v>0.125</v>
      </c>
      <c r="Q46" s="135"/>
      <c r="R46" s="137">
        <v>0</v>
      </c>
      <c r="S46" s="136"/>
      <c r="T46" s="131">
        <v>0</v>
      </c>
    </row>
    <row r="47" spans="1:20" ht="15.75" x14ac:dyDescent="0.2">
      <c r="A47" s="259">
        <v>37</v>
      </c>
      <c r="B47" s="132" t="s">
        <v>49</v>
      </c>
      <c r="C47" s="133">
        <v>7</v>
      </c>
      <c r="D47" s="134">
        <v>0.23333333333333334</v>
      </c>
      <c r="E47" s="135"/>
      <c r="F47" s="137">
        <v>0</v>
      </c>
      <c r="G47" s="136">
        <v>0</v>
      </c>
      <c r="H47" s="131">
        <v>0</v>
      </c>
      <c r="I47" s="133">
        <v>8</v>
      </c>
      <c r="J47" s="134">
        <v>0.33333333333333331</v>
      </c>
      <c r="K47" s="135">
        <v>1</v>
      </c>
      <c r="L47" s="137">
        <v>0.125</v>
      </c>
      <c r="M47" s="136">
        <v>0</v>
      </c>
      <c r="N47" s="131">
        <v>0</v>
      </c>
      <c r="O47" s="133">
        <v>7</v>
      </c>
      <c r="P47" s="134">
        <v>0.30434782608695654</v>
      </c>
      <c r="Q47" s="135">
        <v>2</v>
      </c>
      <c r="R47" s="137">
        <v>0.2857142857142857</v>
      </c>
      <c r="S47" s="136">
        <v>1</v>
      </c>
      <c r="T47" s="131">
        <v>0.25</v>
      </c>
    </row>
    <row r="48" spans="1:20" ht="15.75" x14ac:dyDescent="0.2">
      <c r="A48" s="259">
        <v>60</v>
      </c>
      <c r="B48" s="132" t="s">
        <v>50</v>
      </c>
      <c r="C48" s="133">
        <v>36</v>
      </c>
      <c r="D48" s="134">
        <v>0.12</v>
      </c>
      <c r="E48" s="135">
        <v>12</v>
      </c>
      <c r="F48" s="137">
        <v>9.0909090909090912E-2</v>
      </c>
      <c r="G48" s="136">
        <v>5</v>
      </c>
      <c r="H48" s="131">
        <v>0.10416666666666667</v>
      </c>
      <c r="I48" s="133">
        <v>36</v>
      </c>
      <c r="J48" s="134">
        <v>0.12720848056537101</v>
      </c>
      <c r="K48" s="135">
        <v>10</v>
      </c>
      <c r="L48" s="137">
        <v>7.8125E-2</v>
      </c>
      <c r="M48" s="136">
        <v>4</v>
      </c>
      <c r="N48" s="131">
        <v>8.8888888888888892E-2</v>
      </c>
      <c r="O48" s="133">
        <v>36</v>
      </c>
      <c r="P48" s="134">
        <v>0.13533834586466165</v>
      </c>
      <c r="Q48" s="135">
        <v>13</v>
      </c>
      <c r="R48" s="137">
        <v>0.11206896551724138</v>
      </c>
      <c r="S48" s="136">
        <v>1</v>
      </c>
      <c r="T48" s="131">
        <v>2.7027027027027029E-2</v>
      </c>
    </row>
    <row r="49" spans="1:20" ht="15.75" x14ac:dyDescent="0.2">
      <c r="A49" s="259">
        <v>61</v>
      </c>
      <c r="B49" s="132" t="s">
        <v>51</v>
      </c>
      <c r="C49" s="133">
        <v>26</v>
      </c>
      <c r="D49" s="134">
        <v>0.12621359223300971</v>
      </c>
      <c r="E49" s="135">
        <v>8</v>
      </c>
      <c r="F49" s="137">
        <v>0.10526315789473684</v>
      </c>
      <c r="G49" s="136">
        <v>2</v>
      </c>
      <c r="H49" s="131">
        <v>8.3333333333333329E-2</v>
      </c>
      <c r="I49" s="133">
        <v>25</v>
      </c>
      <c r="J49" s="134">
        <v>0.12820512820512819</v>
      </c>
      <c r="K49" s="135">
        <v>7</v>
      </c>
      <c r="L49" s="137">
        <v>8.7499999999999994E-2</v>
      </c>
      <c r="M49" s="136">
        <v>5</v>
      </c>
      <c r="N49" s="131">
        <v>0.17241379310344829</v>
      </c>
      <c r="O49" s="133">
        <v>22</v>
      </c>
      <c r="P49" s="134">
        <v>0.11764705882352941</v>
      </c>
      <c r="Q49" s="135">
        <v>6</v>
      </c>
      <c r="R49" s="137">
        <v>8.5714285714285715E-2</v>
      </c>
      <c r="S49" s="136">
        <v>3</v>
      </c>
      <c r="T49" s="131">
        <v>0.12</v>
      </c>
    </row>
    <row r="50" spans="1:20" ht="15.75" x14ac:dyDescent="0.2">
      <c r="A50" s="259">
        <v>62</v>
      </c>
      <c r="B50" s="132" t="s">
        <v>52</v>
      </c>
      <c r="C50" s="133">
        <v>46</v>
      </c>
      <c r="D50" s="134">
        <v>0.29677419354838708</v>
      </c>
      <c r="E50" s="135">
        <v>16</v>
      </c>
      <c r="F50" s="137">
        <v>0.26666666666666666</v>
      </c>
      <c r="G50" s="136">
        <v>2</v>
      </c>
      <c r="H50" s="131">
        <v>0.125</v>
      </c>
      <c r="I50" s="133">
        <v>46</v>
      </c>
      <c r="J50" s="134">
        <v>0.29870129870129869</v>
      </c>
      <c r="K50" s="135">
        <v>25</v>
      </c>
      <c r="L50" s="137">
        <v>0.352112676056338</v>
      </c>
      <c r="M50" s="136">
        <v>9</v>
      </c>
      <c r="N50" s="131">
        <v>0.36</v>
      </c>
      <c r="O50" s="133">
        <v>41</v>
      </c>
      <c r="P50" s="134">
        <v>0.27516778523489932</v>
      </c>
      <c r="Q50" s="135">
        <v>23</v>
      </c>
      <c r="R50" s="137">
        <v>0.33823529411764708</v>
      </c>
      <c r="S50" s="136">
        <v>7</v>
      </c>
      <c r="T50" s="131">
        <v>0.33333333333333331</v>
      </c>
    </row>
    <row r="51" spans="1:20" ht="15.75" x14ac:dyDescent="0.2">
      <c r="A51" s="259">
        <v>63</v>
      </c>
      <c r="B51" s="132" t="s">
        <v>53</v>
      </c>
      <c r="C51" s="133">
        <v>25</v>
      </c>
      <c r="D51" s="134">
        <v>0.11627906976744186</v>
      </c>
      <c r="E51" s="135">
        <v>9</v>
      </c>
      <c r="F51" s="137">
        <v>9.0909090909090912E-2</v>
      </c>
      <c r="G51" s="136">
        <v>4</v>
      </c>
      <c r="H51" s="131">
        <v>0.10256410256410256</v>
      </c>
      <c r="I51" s="133">
        <v>25</v>
      </c>
      <c r="J51" s="134">
        <v>0.12820512820512819</v>
      </c>
      <c r="K51" s="135">
        <v>9</v>
      </c>
      <c r="L51" s="137">
        <v>0.10843373493975904</v>
      </c>
      <c r="M51" s="136">
        <v>3</v>
      </c>
      <c r="N51" s="131">
        <v>0.1</v>
      </c>
      <c r="O51" s="133">
        <v>22</v>
      </c>
      <c r="P51" s="134">
        <v>0.12359550561797752</v>
      </c>
      <c r="Q51" s="135">
        <v>9</v>
      </c>
      <c r="R51" s="137">
        <v>0.11392405063291139</v>
      </c>
      <c r="S51" s="136">
        <v>5</v>
      </c>
      <c r="T51" s="131">
        <v>0.1388888888888889</v>
      </c>
    </row>
    <row r="52" spans="1:20" ht="15.75" x14ac:dyDescent="0.2">
      <c r="A52" s="259">
        <v>64</v>
      </c>
      <c r="B52" s="132" t="s">
        <v>54</v>
      </c>
      <c r="C52" s="133">
        <v>35</v>
      </c>
      <c r="D52" s="134">
        <v>0.28688524590163933</v>
      </c>
      <c r="E52" s="135">
        <v>10</v>
      </c>
      <c r="F52" s="137">
        <v>0.20408163265306123</v>
      </c>
      <c r="G52" s="136">
        <v>3</v>
      </c>
      <c r="H52" s="131">
        <v>0.25</v>
      </c>
      <c r="I52" s="133">
        <v>33</v>
      </c>
      <c r="J52" s="134">
        <v>0.29464285714285715</v>
      </c>
      <c r="K52" s="135">
        <v>12</v>
      </c>
      <c r="L52" s="137">
        <v>0.22641509433962265</v>
      </c>
      <c r="M52" s="136">
        <v>5</v>
      </c>
      <c r="N52" s="131">
        <v>0.3125</v>
      </c>
      <c r="O52" s="133">
        <v>32</v>
      </c>
      <c r="P52" s="134">
        <v>0.29906542056074764</v>
      </c>
      <c r="Q52" s="135">
        <v>13</v>
      </c>
      <c r="R52" s="137">
        <v>0.24528301886792453</v>
      </c>
      <c r="S52" s="136">
        <v>5</v>
      </c>
      <c r="T52" s="131">
        <v>0.25</v>
      </c>
    </row>
    <row r="53" spans="1:20" ht="15.75" x14ac:dyDescent="0.2">
      <c r="A53" s="259">
        <v>65</v>
      </c>
      <c r="B53" s="132" t="s">
        <v>55</v>
      </c>
      <c r="C53" s="133">
        <v>40</v>
      </c>
      <c r="D53" s="134">
        <v>0.41237113402061853</v>
      </c>
      <c r="E53" s="135">
        <v>19</v>
      </c>
      <c r="F53" s="137">
        <v>0.48717948717948717</v>
      </c>
      <c r="G53" s="136">
        <v>8</v>
      </c>
      <c r="H53" s="131">
        <v>0.53333333333333333</v>
      </c>
      <c r="I53" s="133">
        <v>36</v>
      </c>
      <c r="J53" s="134">
        <v>0.40909090909090912</v>
      </c>
      <c r="K53" s="135">
        <v>11</v>
      </c>
      <c r="L53" s="137">
        <v>0.37931034482758619</v>
      </c>
      <c r="M53" s="136">
        <v>5</v>
      </c>
      <c r="N53" s="131">
        <v>0.35714285714285715</v>
      </c>
      <c r="O53" s="133">
        <v>38</v>
      </c>
      <c r="P53" s="134">
        <v>0.44705882352941179</v>
      </c>
      <c r="Q53" s="135">
        <v>11</v>
      </c>
      <c r="R53" s="137">
        <v>0.37931034482758619</v>
      </c>
      <c r="S53" s="136">
        <v>6</v>
      </c>
      <c r="T53" s="131">
        <v>0.54545454545454541</v>
      </c>
    </row>
    <row r="54" spans="1:20" ht="15.75" x14ac:dyDescent="0.2">
      <c r="A54" s="259">
        <v>66</v>
      </c>
      <c r="B54" s="132" t="s">
        <v>56</v>
      </c>
      <c r="C54" s="133">
        <v>27</v>
      </c>
      <c r="D54" s="134">
        <v>0.31395348837209303</v>
      </c>
      <c r="E54" s="135">
        <v>7</v>
      </c>
      <c r="F54" s="137">
        <v>0.21875</v>
      </c>
      <c r="G54" s="136">
        <v>2</v>
      </c>
      <c r="H54" s="131">
        <v>0.16666666666666666</v>
      </c>
      <c r="I54" s="133">
        <v>24</v>
      </c>
      <c r="J54" s="134">
        <v>0.32432432432432434</v>
      </c>
      <c r="K54" s="135">
        <v>10</v>
      </c>
      <c r="L54" s="137">
        <v>0.3125</v>
      </c>
      <c r="M54" s="136">
        <v>5</v>
      </c>
      <c r="N54" s="131">
        <v>0.38461538461538464</v>
      </c>
      <c r="O54" s="133">
        <v>21</v>
      </c>
      <c r="P54" s="134">
        <v>0.34426229508196721</v>
      </c>
      <c r="Q54" s="135">
        <v>9</v>
      </c>
      <c r="R54" s="137">
        <v>0.40909090909090912</v>
      </c>
      <c r="S54" s="136">
        <v>4</v>
      </c>
      <c r="T54" s="131">
        <v>0.44444444444444442</v>
      </c>
    </row>
    <row r="55" spans="1:20" ht="15.75" x14ac:dyDescent="0.2">
      <c r="A55" s="259">
        <v>67</v>
      </c>
      <c r="B55" s="132" t="s">
        <v>57</v>
      </c>
      <c r="C55" s="133">
        <v>33</v>
      </c>
      <c r="D55" s="134">
        <v>0.37931034482758619</v>
      </c>
      <c r="E55" s="135">
        <v>14</v>
      </c>
      <c r="F55" s="137">
        <v>0.3783783783783784</v>
      </c>
      <c r="G55" s="136">
        <v>6</v>
      </c>
      <c r="H55" s="131">
        <v>0.4</v>
      </c>
      <c r="I55" s="133">
        <v>30</v>
      </c>
      <c r="J55" s="134">
        <v>0.375</v>
      </c>
      <c r="K55" s="135">
        <v>13</v>
      </c>
      <c r="L55" s="137">
        <v>0.40625</v>
      </c>
      <c r="M55" s="136">
        <v>2</v>
      </c>
      <c r="N55" s="131">
        <v>0.2</v>
      </c>
      <c r="O55" s="133">
        <v>31</v>
      </c>
      <c r="P55" s="134">
        <v>0.40789473684210525</v>
      </c>
      <c r="Q55" s="135">
        <v>12</v>
      </c>
      <c r="R55" s="137">
        <v>0.38709677419354838</v>
      </c>
      <c r="S55" s="136">
        <v>5</v>
      </c>
      <c r="T55" s="131">
        <v>0.45454545454545453</v>
      </c>
    </row>
    <row r="56" spans="1:20" ht="15.75" x14ac:dyDescent="0.2">
      <c r="A56" s="259">
        <v>68</v>
      </c>
      <c r="B56" s="132" t="s">
        <v>58</v>
      </c>
      <c r="C56" s="133">
        <v>16</v>
      </c>
      <c r="D56" s="134">
        <v>0.2807017543859649</v>
      </c>
      <c r="E56" s="135">
        <v>2</v>
      </c>
      <c r="F56" s="137">
        <v>7.6923076923076927E-2</v>
      </c>
      <c r="G56" s="136">
        <v>0</v>
      </c>
      <c r="H56" s="131">
        <v>0</v>
      </c>
      <c r="I56" s="133">
        <v>18</v>
      </c>
      <c r="J56" s="134">
        <v>0.33333333333333331</v>
      </c>
      <c r="K56" s="135">
        <v>8</v>
      </c>
      <c r="L56" s="137">
        <v>0.33333333333333331</v>
      </c>
      <c r="M56" s="136">
        <v>1</v>
      </c>
      <c r="N56" s="131">
        <v>0.1</v>
      </c>
      <c r="O56" s="133">
        <v>17</v>
      </c>
      <c r="P56" s="134">
        <v>0.34</v>
      </c>
      <c r="Q56" s="135">
        <v>9</v>
      </c>
      <c r="R56" s="137">
        <v>0.34615384615384615</v>
      </c>
      <c r="S56" s="136">
        <v>5</v>
      </c>
      <c r="T56" s="131">
        <v>0.41666666666666669</v>
      </c>
    </row>
    <row r="57" spans="1:20" ht="15.75" x14ac:dyDescent="0.2">
      <c r="A57" s="259">
        <v>69</v>
      </c>
      <c r="B57" s="132" t="s">
        <v>59</v>
      </c>
      <c r="C57" s="133">
        <v>19</v>
      </c>
      <c r="D57" s="134">
        <v>0.35185185185185186</v>
      </c>
      <c r="E57" s="135">
        <v>5</v>
      </c>
      <c r="F57" s="137">
        <v>0.3125</v>
      </c>
      <c r="G57" s="136">
        <v>3</v>
      </c>
      <c r="H57" s="131">
        <v>0.42857142857142855</v>
      </c>
      <c r="I57" s="133">
        <v>17</v>
      </c>
      <c r="J57" s="134">
        <v>0.33333333333333331</v>
      </c>
      <c r="K57" s="135">
        <v>3</v>
      </c>
      <c r="L57" s="137">
        <v>0.2</v>
      </c>
      <c r="M57" s="136">
        <v>2</v>
      </c>
      <c r="N57" s="131">
        <v>0.33333333333333331</v>
      </c>
      <c r="O57" s="133">
        <v>15</v>
      </c>
      <c r="P57" s="134">
        <v>0.32608695652173914</v>
      </c>
      <c r="Q57" s="135">
        <v>5</v>
      </c>
      <c r="R57" s="137">
        <v>0.27777777777777779</v>
      </c>
      <c r="S57" s="136">
        <v>2</v>
      </c>
      <c r="T57" s="131">
        <v>0.25</v>
      </c>
    </row>
    <row r="58" spans="1:20" ht="15.75" x14ac:dyDescent="0.2">
      <c r="A58" s="258">
        <v>70</v>
      </c>
      <c r="B58" s="132" t="s">
        <v>60</v>
      </c>
      <c r="C58" s="133">
        <v>32</v>
      </c>
      <c r="D58" s="134">
        <v>0.38095238095238093</v>
      </c>
      <c r="E58" s="135">
        <v>18</v>
      </c>
      <c r="F58" s="137">
        <v>0.45</v>
      </c>
      <c r="G58" s="136">
        <v>7</v>
      </c>
      <c r="H58" s="131">
        <v>0.58333333333333337</v>
      </c>
      <c r="I58" s="133">
        <v>28</v>
      </c>
      <c r="J58" s="134">
        <v>0.35</v>
      </c>
      <c r="K58" s="135">
        <v>13</v>
      </c>
      <c r="L58" s="137">
        <v>0.33333333333333331</v>
      </c>
      <c r="M58" s="136">
        <v>9</v>
      </c>
      <c r="N58" s="131">
        <v>0.75</v>
      </c>
      <c r="O58" s="133">
        <v>23</v>
      </c>
      <c r="P58" s="134">
        <v>0.31944444444444442</v>
      </c>
      <c r="Q58" s="135">
        <v>8</v>
      </c>
      <c r="R58" s="137">
        <v>0.21052631578947367</v>
      </c>
      <c r="S58" s="136">
        <v>2</v>
      </c>
      <c r="T58" s="131">
        <v>0.25</v>
      </c>
    </row>
    <row r="59" spans="1:20" ht="15.75" x14ac:dyDescent="0.2">
      <c r="A59" s="258">
        <v>71</v>
      </c>
      <c r="B59" s="132" t="s">
        <v>61</v>
      </c>
      <c r="C59" s="133">
        <v>27</v>
      </c>
      <c r="D59" s="134">
        <v>0.33750000000000002</v>
      </c>
      <c r="E59" s="135">
        <v>14</v>
      </c>
      <c r="F59" s="137">
        <v>0.4375</v>
      </c>
      <c r="G59" s="136">
        <v>10</v>
      </c>
      <c r="H59" s="131">
        <v>0.66666666666666663</v>
      </c>
      <c r="I59" s="133">
        <v>18</v>
      </c>
      <c r="J59" s="134">
        <v>0.2857142857142857</v>
      </c>
      <c r="K59" s="135">
        <v>6</v>
      </c>
      <c r="L59" s="137">
        <v>0.21428571428571427</v>
      </c>
      <c r="M59" s="136">
        <v>4</v>
      </c>
      <c r="N59" s="131">
        <v>0.36363636363636365</v>
      </c>
      <c r="O59" s="133">
        <v>22</v>
      </c>
      <c r="P59" s="134">
        <v>0.34375</v>
      </c>
      <c r="Q59" s="135">
        <v>8</v>
      </c>
      <c r="R59" s="137">
        <v>0.29629629629629628</v>
      </c>
      <c r="S59" s="136">
        <v>3</v>
      </c>
      <c r="T59" s="131">
        <v>0.3</v>
      </c>
    </row>
    <row r="60" spans="1:20" ht="15.75" x14ac:dyDescent="0.2">
      <c r="A60" s="258">
        <v>72</v>
      </c>
      <c r="B60" s="132" t="s">
        <v>62</v>
      </c>
      <c r="C60" s="133">
        <v>2</v>
      </c>
      <c r="D60" s="134">
        <v>0.2</v>
      </c>
      <c r="E60" s="135"/>
      <c r="F60" s="137">
        <v>0</v>
      </c>
      <c r="G60" s="136">
        <v>0</v>
      </c>
      <c r="H60" s="131">
        <v>0</v>
      </c>
      <c r="I60" s="133">
        <v>2</v>
      </c>
      <c r="J60" s="134">
        <v>0.22222222222222221</v>
      </c>
      <c r="K60" s="135">
        <v>1</v>
      </c>
      <c r="L60" s="137">
        <v>0.16666666666666666</v>
      </c>
      <c r="M60" s="136">
        <v>0</v>
      </c>
      <c r="N60" s="131">
        <v>0</v>
      </c>
      <c r="O60" s="133">
        <v>2</v>
      </c>
      <c r="P60" s="134">
        <v>0.4</v>
      </c>
      <c r="Q60" s="135">
        <v>1</v>
      </c>
      <c r="R60" s="137">
        <v>0.25</v>
      </c>
      <c r="S60" s="136"/>
      <c r="T60" s="131">
        <v>0</v>
      </c>
    </row>
    <row r="61" spans="1:20" ht="15.75" x14ac:dyDescent="0.2">
      <c r="A61" s="258">
        <v>73</v>
      </c>
      <c r="B61" s="132" t="s">
        <v>63</v>
      </c>
      <c r="C61" s="133">
        <v>3</v>
      </c>
      <c r="D61" s="134">
        <v>0.23076923076923078</v>
      </c>
      <c r="E61" s="135"/>
      <c r="F61" s="137">
        <v>0</v>
      </c>
      <c r="G61" s="136">
        <v>0</v>
      </c>
      <c r="H61" s="131">
        <v>0</v>
      </c>
      <c r="I61" s="133">
        <v>4</v>
      </c>
      <c r="J61" s="134">
        <v>0.30769230769230771</v>
      </c>
      <c r="K61" s="135">
        <v>1</v>
      </c>
      <c r="L61" s="137">
        <v>0.33333333333333331</v>
      </c>
      <c r="M61" s="136">
        <v>1</v>
      </c>
      <c r="N61" s="131">
        <v>0.5</v>
      </c>
      <c r="O61" s="133">
        <v>3</v>
      </c>
      <c r="P61" s="134">
        <v>0.27272727272727271</v>
      </c>
      <c r="Q61" s="135">
        <v>1</v>
      </c>
      <c r="R61" s="137">
        <v>0.14285714285714285</v>
      </c>
      <c r="S61" s="136"/>
      <c r="T61" s="131">
        <v>0</v>
      </c>
    </row>
    <row r="62" spans="1:20" ht="15.75" x14ac:dyDescent="0.2">
      <c r="A62" s="260">
        <v>74</v>
      </c>
      <c r="B62" s="140" t="s">
        <v>64</v>
      </c>
      <c r="C62" s="141">
        <v>12</v>
      </c>
      <c r="D62" s="142">
        <v>0.17647058823529413</v>
      </c>
      <c r="E62" s="143">
        <v>5</v>
      </c>
      <c r="F62" s="144">
        <v>0.15625</v>
      </c>
      <c r="G62" s="136">
        <v>3</v>
      </c>
      <c r="H62" s="131">
        <v>0.23076923076923078</v>
      </c>
      <c r="I62" s="141">
        <v>10</v>
      </c>
      <c r="J62" s="142">
        <v>0.17543859649122806</v>
      </c>
      <c r="K62" s="143">
        <v>1</v>
      </c>
      <c r="L62" s="144">
        <v>0.04</v>
      </c>
      <c r="M62" s="136">
        <v>1</v>
      </c>
      <c r="N62" s="131">
        <v>0.1</v>
      </c>
      <c r="O62" s="141">
        <v>8</v>
      </c>
      <c r="P62" s="142">
        <v>0.14814814814814814</v>
      </c>
      <c r="Q62" s="143">
        <v>5</v>
      </c>
      <c r="R62" s="144">
        <v>0.15151515151515152</v>
      </c>
      <c r="S62" s="136"/>
      <c r="T62" s="131">
        <v>0</v>
      </c>
    </row>
    <row r="63" spans="1:20" ht="15.75" x14ac:dyDescent="0.2">
      <c r="A63" s="260">
        <v>76</v>
      </c>
      <c r="B63" s="140" t="s">
        <v>65</v>
      </c>
      <c r="C63" s="141"/>
      <c r="D63" s="142">
        <v>0</v>
      </c>
      <c r="E63" s="143"/>
      <c r="F63" s="144">
        <v>0</v>
      </c>
      <c r="G63" s="136">
        <v>0</v>
      </c>
      <c r="H63" s="131">
        <v>0</v>
      </c>
      <c r="I63" s="141">
        <v>0</v>
      </c>
      <c r="J63" s="142">
        <v>0</v>
      </c>
      <c r="K63" s="143">
        <v>0</v>
      </c>
      <c r="L63" s="144">
        <v>0</v>
      </c>
      <c r="M63" s="136">
        <v>0</v>
      </c>
      <c r="N63" s="131"/>
      <c r="O63" s="141"/>
      <c r="P63" s="142">
        <v>0</v>
      </c>
      <c r="Q63" s="143"/>
      <c r="R63" s="144">
        <v>0</v>
      </c>
      <c r="S63" s="136"/>
      <c r="T63" s="131"/>
    </row>
    <row r="64" spans="1:20" ht="15.75" x14ac:dyDescent="0.2">
      <c r="A64" s="260">
        <v>77</v>
      </c>
      <c r="B64" s="140" t="s">
        <v>66</v>
      </c>
      <c r="C64" s="141">
        <v>3</v>
      </c>
      <c r="D64" s="142">
        <v>0.42857142857142855</v>
      </c>
      <c r="E64" s="143">
        <v>1</v>
      </c>
      <c r="F64" s="144">
        <v>1</v>
      </c>
      <c r="G64" s="136">
        <v>0</v>
      </c>
      <c r="H64" s="131"/>
      <c r="I64" s="141">
        <v>3</v>
      </c>
      <c r="J64" s="142">
        <v>0.42857142857142855</v>
      </c>
      <c r="K64" s="143">
        <v>2</v>
      </c>
      <c r="L64" s="144">
        <v>0.4</v>
      </c>
      <c r="M64" s="136">
        <v>1</v>
      </c>
      <c r="N64" s="131">
        <v>0.5</v>
      </c>
      <c r="O64" s="141">
        <v>2</v>
      </c>
      <c r="P64" s="142">
        <v>0.4</v>
      </c>
      <c r="Q64" s="143">
        <v>1</v>
      </c>
      <c r="R64" s="144">
        <v>0.5</v>
      </c>
      <c r="S64" s="136"/>
      <c r="T64" s="131"/>
    </row>
    <row r="65" spans="1:20" ht="15.75" x14ac:dyDescent="0.2">
      <c r="A65" s="261">
        <v>85</v>
      </c>
      <c r="B65" s="132" t="s">
        <v>67</v>
      </c>
      <c r="C65" s="133">
        <v>25</v>
      </c>
      <c r="D65" s="134">
        <v>0.65789473684210531</v>
      </c>
      <c r="E65" s="135">
        <v>10</v>
      </c>
      <c r="F65" s="137">
        <v>0.7142857142857143</v>
      </c>
      <c r="G65" s="136">
        <v>3</v>
      </c>
      <c r="H65" s="131">
        <v>0.75</v>
      </c>
      <c r="I65" s="133">
        <v>23</v>
      </c>
      <c r="J65" s="134">
        <v>0.56097560975609762</v>
      </c>
      <c r="K65" s="135">
        <v>10</v>
      </c>
      <c r="L65" s="137">
        <v>0.66666666666666663</v>
      </c>
      <c r="M65" s="136">
        <v>5</v>
      </c>
      <c r="N65" s="131">
        <v>0.7142857142857143</v>
      </c>
      <c r="O65" s="133">
        <v>22</v>
      </c>
      <c r="P65" s="134">
        <v>0.59459459459459463</v>
      </c>
      <c r="Q65" s="135">
        <v>7</v>
      </c>
      <c r="R65" s="137">
        <v>0.58333333333333337</v>
      </c>
      <c r="S65" s="136">
        <v>3</v>
      </c>
      <c r="T65" s="131">
        <v>0.6</v>
      </c>
    </row>
    <row r="66" spans="1:20" ht="15.75" x14ac:dyDescent="0.2">
      <c r="A66" s="261">
        <v>86</v>
      </c>
      <c r="B66" s="132" t="s">
        <v>68</v>
      </c>
      <c r="C66" s="133">
        <v>28</v>
      </c>
      <c r="D66" s="134">
        <v>0.47457627118644069</v>
      </c>
      <c r="E66" s="135">
        <v>7</v>
      </c>
      <c r="F66" s="137">
        <v>0.4375</v>
      </c>
      <c r="G66" s="136">
        <v>4</v>
      </c>
      <c r="H66" s="131">
        <v>0.5</v>
      </c>
      <c r="I66" s="133">
        <v>27</v>
      </c>
      <c r="J66" s="134">
        <v>0.4576271186440678</v>
      </c>
      <c r="K66" s="135">
        <v>7</v>
      </c>
      <c r="L66" s="137">
        <v>0.41176470588235292</v>
      </c>
      <c r="M66" s="136">
        <v>1</v>
      </c>
      <c r="N66" s="131">
        <v>0.14285714285714285</v>
      </c>
      <c r="O66" s="133">
        <v>31</v>
      </c>
      <c r="P66" s="134">
        <v>0.51666666666666672</v>
      </c>
      <c r="Q66" s="135">
        <v>13</v>
      </c>
      <c r="R66" s="137">
        <v>0.65</v>
      </c>
      <c r="S66" s="136">
        <v>7</v>
      </c>
      <c r="T66" s="131">
        <v>0.63636363636363635</v>
      </c>
    </row>
    <row r="67" spans="1:20" ht="15.75" x14ac:dyDescent="0.2">
      <c r="A67" s="262">
        <v>87</v>
      </c>
      <c r="B67" s="140" t="s">
        <v>69</v>
      </c>
      <c r="C67" s="141">
        <v>13</v>
      </c>
      <c r="D67" s="142">
        <v>0.38235294117647056</v>
      </c>
      <c r="E67" s="143">
        <v>5</v>
      </c>
      <c r="F67" s="144">
        <v>0.33333333333333331</v>
      </c>
      <c r="G67" s="145">
        <v>0</v>
      </c>
      <c r="H67" s="146">
        <v>0</v>
      </c>
      <c r="I67" s="141">
        <v>19</v>
      </c>
      <c r="J67" s="142">
        <v>0.45238095238095238</v>
      </c>
      <c r="K67" s="143">
        <v>8</v>
      </c>
      <c r="L67" s="144">
        <v>0.61538461538461542</v>
      </c>
      <c r="M67" s="145">
        <v>4</v>
      </c>
      <c r="N67" s="146">
        <v>1</v>
      </c>
      <c r="O67" s="141">
        <v>18</v>
      </c>
      <c r="P67" s="142">
        <v>0.38297872340425532</v>
      </c>
      <c r="Q67" s="143">
        <v>4</v>
      </c>
      <c r="R67" s="144">
        <v>0.33333333333333331</v>
      </c>
      <c r="S67" s="145">
        <v>1</v>
      </c>
      <c r="T67" s="146">
        <v>0.16666666666666666</v>
      </c>
    </row>
    <row r="68" spans="1:20" ht="16.5" thickBot="1" x14ac:dyDescent="0.25">
      <c r="A68" s="269"/>
      <c r="B68" s="267" t="s">
        <v>9</v>
      </c>
      <c r="C68" s="147">
        <v>1723</v>
      </c>
      <c r="D68" s="148">
        <v>0.28564323607427056</v>
      </c>
      <c r="E68" s="149">
        <v>619</v>
      </c>
      <c r="F68" s="151">
        <v>0.25610260653702938</v>
      </c>
      <c r="G68" s="150">
        <v>249</v>
      </c>
      <c r="H68" s="252">
        <v>0.27852348993288589</v>
      </c>
      <c r="I68" s="147">
        <v>1666</v>
      </c>
      <c r="J68" s="148">
        <v>0.29294883066643224</v>
      </c>
      <c r="K68" s="149">
        <v>637</v>
      </c>
      <c r="L68" s="151">
        <v>0.27963125548726953</v>
      </c>
      <c r="M68" s="150">
        <v>261</v>
      </c>
      <c r="N68" s="252">
        <v>0.31145584725536996</v>
      </c>
      <c r="O68" s="147">
        <v>1629</v>
      </c>
      <c r="P68" s="148">
        <v>0.30027649769585252</v>
      </c>
      <c r="Q68" s="149">
        <v>592</v>
      </c>
      <c r="R68" s="151">
        <v>0.27230910763569455</v>
      </c>
      <c r="S68" s="150">
        <v>247</v>
      </c>
      <c r="T68" s="252">
        <v>0.30836454431960048</v>
      </c>
    </row>
    <row r="69" spans="1:20" x14ac:dyDescent="0.2">
      <c r="A69" s="265" t="s">
        <v>166</v>
      </c>
      <c r="B69" s="268"/>
    </row>
    <row r="70" spans="1:20" x14ac:dyDescent="0.2">
      <c r="A70" s="115" t="s">
        <v>165</v>
      </c>
    </row>
  </sheetData>
  <mergeCells count="11">
    <mergeCell ref="S9:T9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T11:T68">
    <cfRule type="expression" dxfId="29" priority="1">
      <formula>T11&gt;R11</formula>
    </cfRule>
  </conditionalFormatting>
  <conditionalFormatting sqref="D11:D68">
    <cfRule type="cellIs" dxfId="28" priority="9" operator="greaterThan">
      <formula>50%</formula>
    </cfRule>
  </conditionalFormatting>
  <conditionalFormatting sqref="J11:J68">
    <cfRule type="cellIs" dxfId="27" priority="8" operator="greaterThan">
      <formula>50%</formula>
    </cfRule>
  </conditionalFormatting>
  <conditionalFormatting sqref="P11:P68">
    <cfRule type="cellIs" dxfId="26" priority="7" operator="greaterThan">
      <formula>50%</formula>
    </cfRule>
  </conditionalFormatting>
  <conditionalFormatting sqref="F11:F68">
    <cfRule type="expression" dxfId="25" priority="6">
      <formula>F11&gt;D11</formula>
    </cfRule>
  </conditionalFormatting>
  <conditionalFormatting sqref="L11:L68">
    <cfRule type="expression" dxfId="24" priority="5">
      <formula>L11&gt;J11</formula>
    </cfRule>
  </conditionalFormatting>
  <conditionalFormatting sqref="R11:R68">
    <cfRule type="expression" dxfId="23" priority="4">
      <formula>R11&gt;P11</formula>
    </cfRule>
  </conditionalFormatting>
  <conditionalFormatting sqref="H11:H68">
    <cfRule type="expression" dxfId="22" priority="3">
      <formula>H11&gt;F11</formula>
    </cfRule>
  </conditionalFormatting>
  <conditionalFormatting sqref="N11:N68">
    <cfRule type="expression" dxfId="21" priority="2">
      <formula>N11&gt;L11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showZeros="0" zoomScale="85" zoomScaleNormal="85" workbookViewId="0">
      <selection activeCell="G65" sqref="G65"/>
    </sheetView>
  </sheetViews>
  <sheetFormatPr baseColWidth="10" defaultColWidth="11.42578125" defaultRowHeight="12.75" x14ac:dyDescent="0.2"/>
  <cols>
    <col min="1" max="1" width="8.140625" style="113" customWidth="1"/>
    <col min="2" max="2" width="54" style="113" customWidth="1"/>
    <col min="3" max="3" width="12.28515625" style="113" customWidth="1"/>
    <col min="4" max="4" width="9.85546875" style="251" customWidth="1"/>
    <col min="5" max="8" width="9.85546875" style="113" customWidth="1"/>
    <col min="9" max="9" width="13.28515625" style="113" customWidth="1"/>
    <col min="10" max="10" width="9.85546875" style="251" customWidth="1"/>
    <col min="11" max="14" width="9.85546875" style="113" customWidth="1"/>
    <col min="15" max="15" width="13.28515625" style="113" customWidth="1"/>
    <col min="16" max="16" width="9.85546875" style="113" customWidth="1"/>
    <col min="17" max="17" width="12.140625" style="113" customWidth="1"/>
    <col min="18" max="18" width="14" style="113" customWidth="1"/>
    <col min="19" max="20" width="9.85546875" style="113" customWidth="1"/>
    <col min="21" max="16384" width="11.42578125" style="113"/>
  </cols>
  <sheetData>
    <row r="4" spans="1:20" ht="28.9" customHeight="1" x14ac:dyDescent="0.2">
      <c r="A4" s="316" t="s">
        <v>120</v>
      </c>
      <c r="B4" s="316"/>
      <c r="C4" s="316"/>
      <c r="D4" s="316"/>
      <c r="E4" s="316"/>
      <c r="F4" s="316"/>
      <c r="G4" s="316"/>
      <c r="H4" s="316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6" spans="1:20" x14ac:dyDescent="0.2">
      <c r="A6" s="318" t="s">
        <v>167</v>
      </c>
      <c r="B6" s="319"/>
      <c r="C6" s="319"/>
      <c r="D6" s="319"/>
      <c r="E6" s="319"/>
      <c r="F6" s="319"/>
      <c r="G6" s="319"/>
      <c r="H6" s="319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ht="13.5" thickBot="1" x14ac:dyDescent="0.25">
      <c r="C7" s="114"/>
      <c r="D7" s="249"/>
      <c r="E7" s="114"/>
      <c r="F7" s="114"/>
      <c r="G7" s="114"/>
      <c r="H7" s="114"/>
      <c r="I7" s="114"/>
      <c r="J7" s="249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s="115" customFormat="1" ht="23.45" customHeight="1" x14ac:dyDescent="0.2">
      <c r="B8" s="6"/>
      <c r="C8" s="116">
        <v>2013</v>
      </c>
      <c r="D8" s="253"/>
      <c r="E8" s="117"/>
      <c r="F8" s="118"/>
      <c r="G8" s="117"/>
      <c r="H8" s="118"/>
      <c r="I8" s="116">
        <v>2014</v>
      </c>
      <c r="J8" s="253"/>
      <c r="K8" s="117"/>
      <c r="L8" s="118"/>
      <c r="M8" s="117"/>
      <c r="N8" s="118"/>
      <c r="O8" s="116">
        <v>2015</v>
      </c>
      <c r="P8" s="117"/>
      <c r="Q8" s="117"/>
      <c r="R8" s="118"/>
      <c r="S8" s="117"/>
      <c r="T8" s="118"/>
    </row>
    <row r="9" spans="1:20" s="115" customFormat="1" ht="22.9" customHeight="1" thickBot="1" x14ac:dyDescent="0.25">
      <c r="A9" s="270"/>
      <c r="B9" s="6"/>
      <c r="C9" s="313" t="s">
        <v>109</v>
      </c>
      <c r="D9" s="308"/>
      <c r="E9" s="314" t="s">
        <v>110</v>
      </c>
      <c r="F9" s="315"/>
      <c r="G9" s="308" t="s">
        <v>111</v>
      </c>
      <c r="H9" s="309"/>
      <c r="I9" s="313" t="s">
        <v>109</v>
      </c>
      <c r="J9" s="308"/>
      <c r="K9" s="314" t="s">
        <v>110</v>
      </c>
      <c r="L9" s="315"/>
      <c r="M9" s="308" t="s">
        <v>111</v>
      </c>
      <c r="N9" s="309"/>
      <c r="O9" s="313" t="s">
        <v>109</v>
      </c>
      <c r="P9" s="308"/>
      <c r="Q9" s="314" t="s">
        <v>110</v>
      </c>
      <c r="R9" s="315"/>
      <c r="S9" s="308" t="s">
        <v>111</v>
      </c>
      <c r="T9" s="309"/>
    </row>
    <row r="10" spans="1:20" s="115" customFormat="1" ht="39" customHeight="1" x14ac:dyDescent="0.2">
      <c r="A10" s="255" t="s">
        <v>10</v>
      </c>
      <c r="B10" s="254" t="s">
        <v>11</v>
      </c>
      <c r="C10" s="119" t="s">
        <v>112</v>
      </c>
      <c r="D10" s="120" t="s">
        <v>163</v>
      </c>
      <c r="E10" s="121" t="s">
        <v>113</v>
      </c>
      <c r="F10" s="124" t="s">
        <v>163</v>
      </c>
      <c r="G10" s="122" t="s">
        <v>114</v>
      </c>
      <c r="H10" s="122" t="s">
        <v>163</v>
      </c>
      <c r="I10" s="119" t="s">
        <v>112</v>
      </c>
      <c r="J10" s="120" t="s">
        <v>163</v>
      </c>
      <c r="K10" s="121" t="s">
        <v>113</v>
      </c>
      <c r="L10" s="124" t="s">
        <v>163</v>
      </c>
      <c r="M10" s="122" t="s">
        <v>114</v>
      </c>
      <c r="N10" s="123" t="s">
        <v>163</v>
      </c>
      <c r="O10" s="119" t="s">
        <v>112</v>
      </c>
      <c r="P10" s="120" t="s">
        <v>163</v>
      </c>
      <c r="Q10" s="121" t="s">
        <v>113</v>
      </c>
      <c r="R10" s="124" t="s">
        <v>163</v>
      </c>
      <c r="S10" s="122" t="s">
        <v>114</v>
      </c>
      <c r="T10" s="123" t="s">
        <v>163</v>
      </c>
    </row>
    <row r="11" spans="1:20" ht="15.75" x14ac:dyDescent="0.2">
      <c r="A11" s="256">
        <v>1</v>
      </c>
      <c r="B11" s="125" t="s">
        <v>13</v>
      </c>
      <c r="C11" s="126">
        <v>64</v>
      </c>
      <c r="D11" s="127">
        <v>0.38095238095238093</v>
      </c>
      <c r="E11" s="128">
        <v>14</v>
      </c>
      <c r="F11" s="129">
        <v>0.36842105263157893</v>
      </c>
      <c r="G11" s="130">
        <v>8</v>
      </c>
      <c r="H11" s="131">
        <v>0.44444444444444442</v>
      </c>
      <c r="I11" s="126">
        <v>79</v>
      </c>
      <c r="J11" s="127">
        <v>0.42934782608695654</v>
      </c>
      <c r="K11" s="128">
        <v>16</v>
      </c>
      <c r="L11" s="129">
        <v>0.38095238095238093</v>
      </c>
      <c r="M11" s="130">
        <v>8</v>
      </c>
      <c r="N11" s="131">
        <v>0.38095238095238093</v>
      </c>
      <c r="O11" s="126">
        <v>81</v>
      </c>
      <c r="P11" s="127">
        <v>0.43315508021390375</v>
      </c>
      <c r="Q11" s="128">
        <v>18</v>
      </c>
      <c r="R11" s="129">
        <v>0.4</v>
      </c>
      <c r="S11" s="130">
        <v>7</v>
      </c>
      <c r="T11" s="131">
        <v>0.36842105263157893</v>
      </c>
    </row>
    <row r="12" spans="1:20" ht="15.75" x14ac:dyDescent="0.2">
      <c r="A12" s="257">
        <v>2</v>
      </c>
      <c r="B12" s="132" t="s">
        <v>14</v>
      </c>
      <c r="C12" s="133">
        <v>34</v>
      </c>
      <c r="D12" s="134">
        <v>0.24817518248175183</v>
      </c>
      <c r="E12" s="135">
        <v>10</v>
      </c>
      <c r="F12" s="137">
        <v>0.26315789473684209</v>
      </c>
      <c r="G12" s="136">
        <v>7</v>
      </c>
      <c r="H12" s="131">
        <v>0.36842105263157893</v>
      </c>
      <c r="I12" s="133">
        <v>39</v>
      </c>
      <c r="J12" s="134">
        <v>0.27083333333333331</v>
      </c>
      <c r="K12" s="135">
        <v>8</v>
      </c>
      <c r="L12" s="137">
        <v>0.26666666666666666</v>
      </c>
      <c r="M12" s="136">
        <v>4</v>
      </c>
      <c r="N12" s="131">
        <v>0.26666666666666666</v>
      </c>
      <c r="O12" s="133">
        <v>42</v>
      </c>
      <c r="P12" s="134">
        <v>0.27631578947368424</v>
      </c>
      <c r="Q12" s="135">
        <v>6</v>
      </c>
      <c r="R12" s="137">
        <v>0.17142857142857143</v>
      </c>
      <c r="S12" s="136">
        <v>2</v>
      </c>
      <c r="T12" s="131">
        <v>0.15384615384615385</v>
      </c>
    </row>
    <row r="13" spans="1:20" ht="15.75" x14ac:dyDescent="0.2">
      <c r="A13" s="257">
        <v>3</v>
      </c>
      <c r="B13" s="132" t="s">
        <v>15</v>
      </c>
      <c r="C13" s="133">
        <v>7</v>
      </c>
      <c r="D13" s="134">
        <v>0.28000000000000003</v>
      </c>
      <c r="E13" s="135">
        <v>1</v>
      </c>
      <c r="F13" s="137">
        <v>0.14285714285714285</v>
      </c>
      <c r="G13" s="136">
        <v>1</v>
      </c>
      <c r="H13" s="131">
        <v>0.2</v>
      </c>
      <c r="I13" s="133">
        <v>5</v>
      </c>
      <c r="J13" s="134">
        <v>0.2</v>
      </c>
      <c r="K13" s="135">
        <v>0</v>
      </c>
      <c r="L13" s="137">
        <v>0</v>
      </c>
      <c r="M13" s="136">
        <v>0</v>
      </c>
      <c r="N13" s="131">
        <v>0</v>
      </c>
      <c r="O13" s="133">
        <v>6</v>
      </c>
      <c r="P13" s="134">
        <v>0.20689655172413793</v>
      </c>
      <c r="Q13" s="135">
        <v>1</v>
      </c>
      <c r="R13" s="137">
        <v>0.2</v>
      </c>
      <c r="S13" s="136"/>
      <c r="T13" s="131">
        <v>0</v>
      </c>
    </row>
    <row r="14" spans="1:20" ht="15.75" x14ac:dyDescent="0.2">
      <c r="A14" s="257">
        <v>4</v>
      </c>
      <c r="B14" s="132" t="s">
        <v>16</v>
      </c>
      <c r="C14" s="133">
        <v>6</v>
      </c>
      <c r="D14" s="134">
        <v>0.17647058823529413</v>
      </c>
      <c r="E14" s="135">
        <v>1</v>
      </c>
      <c r="F14" s="137">
        <v>0.125</v>
      </c>
      <c r="G14" s="136">
        <v>1</v>
      </c>
      <c r="H14" s="131">
        <v>0.25</v>
      </c>
      <c r="I14" s="133">
        <v>5</v>
      </c>
      <c r="J14" s="134">
        <v>0.125</v>
      </c>
      <c r="K14" s="135">
        <v>2</v>
      </c>
      <c r="L14" s="137">
        <v>0.18181818181818182</v>
      </c>
      <c r="M14" s="136">
        <v>2</v>
      </c>
      <c r="N14" s="131">
        <v>0.2857142857142857</v>
      </c>
      <c r="O14" s="133">
        <v>6</v>
      </c>
      <c r="P14" s="134">
        <v>0.15</v>
      </c>
      <c r="Q14" s="135">
        <v>1</v>
      </c>
      <c r="R14" s="137">
        <v>0.16666666666666666</v>
      </c>
      <c r="S14" s="136"/>
      <c r="T14" s="131">
        <v>0</v>
      </c>
    </row>
    <row r="15" spans="1:20" ht="15.75" x14ac:dyDescent="0.2">
      <c r="A15" s="257">
        <v>5</v>
      </c>
      <c r="B15" s="132" t="s">
        <v>17</v>
      </c>
      <c r="C15" s="133">
        <v>29</v>
      </c>
      <c r="D15" s="134">
        <v>0.17791411042944785</v>
      </c>
      <c r="E15" s="135">
        <v>8</v>
      </c>
      <c r="F15" s="137">
        <v>0.18604651162790697</v>
      </c>
      <c r="G15" s="136">
        <v>4</v>
      </c>
      <c r="H15" s="131">
        <v>0.2</v>
      </c>
      <c r="I15" s="133">
        <v>37</v>
      </c>
      <c r="J15" s="134">
        <v>0.21022727272727273</v>
      </c>
      <c r="K15" s="135">
        <v>9</v>
      </c>
      <c r="L15" s="137">
        <v>0.17307692307692307</v>
      </c>
      <c r="M15" s="136">
        <v>3</v>
      </c>
      <c r="N15" s="131">
        <v>0.15789473684210525</v>
      </c>
      <c r="O15" s="133">
        <v>36</v>
      </c>
      <c r="P15" s="134">
        <v>0.20930232558139536</v>
      </c>
      <c r="Q15" s="135">
        <v>9</v>
      </c>
      <c r="R15" s="137">
        <v>0.18</v>
      </c>
      <c r="S15" s="136">
        <v>2</v>
      </c>
      <c r="T15" s="131">
        <v>0.10526315789473684</v>
      </c>
    </row>
    <row r="16" spans="1:20" ht="15.75" x14ac:dyDescent="0.2">
      <c r="A16" s="257">
        <v>6</v>
      </c>
      <c r="B16" s="132" t="s">
        <v>18</v>
      </c>
      <c r="C16" s="133">
        <v>27</v>
      </c>
      <c r="D16" s="134">
        <v>0.23275862068965517</v>
      </c>
      <c r="E16" s="135">
        <v>8</v>
      </c>
      <c r="F16" s="137">
        <v>0.25</v>
      </c>
      <c r="G16" s="136">
        <v>5</v>
      </c>
      <c r="H16" s="131">
        <v>0.3125</v>
      </c>
      <c r="I16" s="133">
        <v>35</v>
      </c>
      <c r="J16" s="134">
        <v>0.26119402985074625</v>
      </c>
      <c r="K16" s="135">
        <v>15</v>
      </c>
      <c r="L16" s="137">
        <v>0.34090909090909088</v>
      </c>
      <c r="M16" s="136">
        <v>8</v>
      </c>
      <c r="N16" s="131">
        <v>0.44444444444444442</v>
      </c>
      <c r="O16" s="133">
        <v>38</v>
      </c>
      <c r="P16" s="134">
        <v>0.2638888888888889</v>
      </c>
      <c r="Q16" s="135">
        <v>14</v>
      </c>
      <c r="R16" s="137">
        <v>0.27450980392156865</v>
      </c>
      <c r="S16" s="136">
        <v>8</v>
      </c>
      <c r="T16" s="131">
        <v>0.36363636363636365</v>
      </c>
    </row>
    <row r="17" spans="1:20" ht="15.75" x14ac:dyDescent="0.2">
      <c r="A17" s="258">
        <v>7</v>
      </c>
      <c r="B17" s="132" t="s">
        <v>19</v>
      </c>
      <c r="C17" s="133">
        <v>15</v>
      </c>
      <c r="D17" s="134">
        <v>0.29411764705882354</v>
      </c>
      <c r="E17" s="135">
        <v>6</v>
      </c>
      <c r="F17" s="137">
        <v>0.27272727272727271</v>
      </c>
      <c r="G17" s="136">
        <v>4</v>
      </c>
      <c r="H17" s="131">
        <v>0.36363636363636365</v>
      </c>
      <c r="I17" s="133">
        <v>29</v>
      </c>
      <c r="J17" s="134">
        <v>0.4264705882352941</v>
      </c>
      <c r="K17" s="135">
        <v>11</v>
      </c>
      <c r="L17" s="137">
        <v>0.44</v>
      </c>
      <c r="M17" s="136">
        <v>1</v>
      </c>
      <c r="N17" s="131">
        <v>0.16666666666666666</v>
      </c>
      <c r="O17" s="133">
        <v>35</v>
      </c>
      <c r="P17" s="134">
        <v>0.45454545454545453</v>
      </c>
      <c r="Q17" s="135">
        <v>16</v>
      </c>
      <c r="R17" s="137">
        <v>0.55172413793103448</v>
      </c>
      <c r="S17" s="136">
        <v>6</v>
      </c>
      <c r="T17" s="131">
        <v>0.5</v>
      </c>
    </row>
    <row r="18" spans="1:20" ht="15.75" x14ac:dyDescent="0.2">
      <c r="A18" s="258">
        <v>8</v>
      </c>
      <c r="B18" s="132" t="s">
        <v>20</v>
      </c>
      <c r="C18" s="133">
        <v>13</v>
      </c>
      <c r="D18" s="134">
        <v>0.41935483870967744</v>
      </c>
      <c r="E18" s="135">
        <v>5</v>
      </c>
      <c r="F18" s="137">
        <v>0.41666666666666669</v>
      </c>
      <c r="G18" s="136">
        <v>3</v>
      </c>
      <c r="H18" s="131">
        <v>0.6</v>
      </c>
      <c r="I18" s="133">
        <v>17</v>
      </c>
      <c r="J18" s="134">
        <v>0.4358974358974359</v>
      </c>
      <c r="K18" s="135">
        <v>4</v>
      </c>
      <c r="L18" s="137">
        <v>0.36363636363636365</v>
      </c>
      <c r="M18" s="136">
        <v>0</v>
      </c>
      <c r="N18" s="131">
        <v>0</v>
      </c>
      <c r="O18" s="133">
        <v>18</v>
      </c>
      <c r="P18" s="134">
        <v>0.45</v>
      </c>
      <c r="Q18" s="135">
        <v>5</v>
      </c>
      <c r="R18" s="137">
        <v>0.33333333333333331</v>
      </c>
      <c r="S18" s="136">
        <v>1</v>
      </c>
      <c r="T18" s="131">
        <v>0.25</v>
      </c>
    </row>
    <row r="19" spans="1:20" ht="15.75" x14ac:dyDescent="0.2">
      <c r="A19" s="258">
        <v>9</v>
      </c>
      <c r="B19" s="132" t="s">
        <v>21</v>
      </c>
      <c r="C19" s="133">
        <v>46</v>
      </c>
      <c r="D19" s="134">
        <v>0.44660194174757284</v>
      </c>
      <c r="E19" s="135">
        <v>20</v>
      </c>
      <c r="F19" s="137">
        <v>0.44444444444444442</v>
      </c>
      <c r="G19" s="136">
        <v>13</v>
      </c>
      <c r="H19" s="131">
        <v>0.54166666666666663</v>
      </c>
      <c r="I19" s="133">
        <v>48</v>
      </c>
      <c r="J19" s="134">
        <v>0.44859813084112149</v>
      </c>
      <c r="K19" s="135">
        <v>18</v>
      </c>
      <c r="L19" s="137">
        <v>0.45</v>
      </c>
      <c r="M19" s="136">
        <v>6</v>
      </c>
      <c r="N19" s="131">
        <v>0.42857142857142855</v>
      </c>
      <c r="O19" s="133">
        <v>51</v>
      </c>
      <c r="P19" s="134">
        <v>0.47663551401869159</v>
      </c>
      <c r="Q19" s="135">
        <v>16</v>
      </c>
      <c r="R19" s="137">
        <v>0.44444444444444442</v>
      </c>
      <c r="S19" s="136">
        <v>6</v>
      </c>
      <c r="T19" s="131">
        <v>0.46153846153846156</v>
      </c>
    </row>
    <row r="20" spans="1:20" ht="15.75" x14ac:dyDescent="0.2">
      <c r="A20" s="258">
        <v>10</v>
      </c>
      <c r="B20" s="132" t="s">
        <v>22</v>
      </c>
      <c r="C20" s="133">
        <v>11</v>
      </c>
      <c r="D20" s="134">
        <v>0.5</v>
      </c>
      <c r="E20" s="135">
        <v>3</v>
      </c>
      <c r="F20" s="137">
        <v>0.33333333333333331</v>
      </c>
      <c r="G20" s="136">
        <v>1</v>
      </c>
      <c r="H20" s="131">
        <v>0.33333333333333331</v>
      </c>
      <c r="I20" s="133">
        <v>13</v>
      </c>
      <c r="J20" s="134">
        <v>0.44827586206896552</v>
      </c>
      <c r="K20" s="135">
        <v>3</v>
      </c>
      <c r="L20" s="137">
        <v>0.42857142857142855</v>
      </c>
      <c r="M20" s="136">
        <v>2</v>
      </c>
      <c r="N20" s="131">
        <v>0.66666666666666663</v>
      </c>
      <c r="O20" s="133">
        <v>16</v>
      </c>
      <c r="P20" s="134">
        <v>0.48484848484848486</v>
      </c>
      <c r="Q20" s="135">
        <v>4</v>
      </c>
      <c r="R20" s="137">
        <v>0.30769230769230771</v>
      </c>
      <c r="S20" s="136">
        <v>1</v>
      </c>
      <c r="T20" s="131">
        <v>0.2</v>
      </c>
    </row>
    <row r="21" spans="1:20" ht="15.75" x14ac:dyDescent="0.2">
      <c r="A21" s="258">
        <v>11</v>
      </c>
      <c r="B21" s="132" t="s">
        <v>23</v>
      </c>
      <c r="C21" s="133">
        <v>48</v>
      </c>
      <c r="D21" s="134">
        <v>0.48</v>
      </c>
      <c r="E21" s="135">
        <v>20</v>
      </c>
      <c r="F21" s="137">
        <v>0.44444444444444442</v>
      </c>
      <c r="G21" s="136">
        <v>5</v>
      </c>
      <c r="H21" s="131">
        <v>0.3125</v>
      </c>
      <c r="I21" s="133">
        <v>78</v>
      </c>
      <c r="J21" s="134">
        <v>0.6</v>
      </c>
      <c r="K21" s="135">
        <v>27</v>
      </c>
      <c r="L21" s="137">
        <v>0.54</v>
      </c>
      <c r="M21" s="136">
        <v>5</v>
      </c>
      <c r="N21" s="131">
        <v>0.33333333333333331</v>
      </c>
      <c r="O21" s="133">
        <v>82</v>
      </c>
      <c r="P21" s="134">
        <v>0.59420289855072461</v>
      </c>
      <c r="Q21" s="135">
        <v>24</v>
      </c>
      <c r="R21" s="137">
        <v>0.54545454545454541</v>
      </c>
      <c r="S21" s="136">
        <v>6</v>
      </c>
      <c r="T21" s="131">
        <v>0.6</v>
      </c>
    </row>
    <row r="22" spans="1:20" ht="15.75" x14ac:dyDescent="0.2">
      <c r="A22" s="258">
        <v>12</v>
      </c>
      <c r="B22" s="132" t="s">
        <v>24</v>
      </c>
      <c r="C22" s="133">
        <v>9</v>
      </c>
      <c r="D22" s="134">
        <v>0.36</v>
      </c>
      <c r="E22" s="135">
        <v>3</v>
      </c>
      <c r="F22" s="137">
        <v>0.23076923076923078</v>
      </c>
      <c r="G22" s="136">
        <v>0</v>
      </c>
      <c r="H22" s="131">
        <v>0</v>
      </c>
      <c r="I22" s="133">
        <v>12</v>
      </c>
      <c r="J22" s="134">
        <v>0.375</v>
      </c>
      <c r="K22" s="135">
        <v>4</v>
      </c>
      <c r="L22" s="137">
        <v>0.33333333333333331</v>
      </c>
      <c r="M22" s="136">
        <v>2</v>
      </c>
      <c r="N22" s="131">
        <v>0.5</v>
      </c>
      <c r="O22" s="133">
        <v>11</v>
      </c>
      <c r="P22" s="134">
        <v>0.37931034482758619</v>
      </c>
      <c r="Q22" s="135">
        <v>4</v>
      </c>
      <c r="R22" s="137">
        <v>0.33333333333333331</v>
      </c>
      <c r="S22" s="136"/>
      <c r="T22" s="131">
        <v>0</v>
      </c>
    </row>
    <row r="23" spans="1:20" ht="15.75" x14ac:dyDescent="0.2">
      <c r="A23" s="258">
        <v>13</v>
      </c>
      <c r="B23" s="132" t="s">
        <v>25</v>
      </c>
      <c r="C23" s="133">
        <v>2</v>
      </c>
      <c r="D23" s="134">
        <v>0.18181818181818182</v>
      </c>
      <c r="E23" s="135">
        <v>1</v>
      </c>
      <c r="F23" s="137">
        <v>0.2</v>
      </c>
      <c r="G23" s="136">
        <v>1</v>
      </c>
      <c r="H23" s="131">
        <v>1</v>
      </c>
      <c r="I23" s="133">
        <v>3</v>
      </c>
      <c r="J23" s="134">
        <v>0.23076923076923078</v>
      </c>
      <c r="K23" s="135">
        <v>0</v>
      </c>
      <c r="L23" s="137">
        <v>0</v>
      </c>
      <c r="M23" s="136">
        <v>0</v>
      </c>
      <c r="N23" s="131">
        <v>0</v>
      </c>
      <c r="O23" s="133">
        <v>5</v>
      </c>
      <c r="P23" s="134">
        <v>0.38461538461538464</v>
      </c>
      <c r="Q23" s="135"/>
      <c r="R23" s="137">
        <v>0</v>
      </c>
      <c r="S23" s="136"/>
      <c r="T23" s="131">
        <v>0</v>
      </c>
    </row>
    <row r="24" spans="1:20" ht="22.5" x14ac:dyDescent="0.2">
      <c r="A24" s="258">
        <v>14</v>
      </c>
      <c r="B24" s="138" t="s">
        <v>26</v>
      </c>
      <c r="C24" s="133">
        <v>24</v>
      </c>
      <c r="D24" s="134">
        <v>0.5</v>
      </c>
      <c r="E24" s="135">
        <v>8</v>
      </c>
      <c r="F24" s="137">
        <v>0.5</v>
      </c>
      <c r="G24" s="136">
        <v>2</v>
      </c>
      <c r="H24" s="131">
        <v>0.33333333333333331</v>
      </c>
      <c r="I24" s="133">
        <v>37</v>
      </c>
      <c r="J24" s="134">
        <v>0.50684931506849318</v>
      </c>
      <c r="K24" s="135">
        <v>11</v>
      </c>
      <c r="L24" s="137">
        <v>0.57894736842105265</v>
      </c>
      <c r="M24" s="136">
        <v>4</v>
      </c>
      <c r="N24" s="131">
        <v>0.5714285714285714</v>
      </c>
      <c r="O24" s="133">
        <v>41</v>
      </c>
      <c r="P24" s="134">
        <v>0.51898734177215189</v>
      </c>
      <c r="Q24" s="135">
        <v>18</v>
      </c>
      <c r="R24" s="137">
        <v>0.52941176470588236</v>
      </c>
      <c r="S24" s="136">
        <v>8</v>
      </c>
      <c r="T24" s="131">
        <v>0.8</v>
      </c>
    </row>
    <row r="25" spans="1:20" ht="22.5" x14ac:dyDescent="0.2">
      <c r="A25" s="258">
        <v>15</v>
      </c>
      <c r="B25" s="138" t="s">
        <v>27</v>
      </c>
      <c r="C25" s="133">
        <v>12</v>
      </c>
      <c r="D25" s="134">
        <v>0.375</v>
      </c>
      <c r="E25" s="135">
        <v>5</v>
      </c>
      <c r="F25" s="137">
        <v>0.35714285714285715</v>
      </c>
      <c r="G25" s="136">
        <v>3</v>
      </c>
      <c r="H25" s="131">
        <v>0.42857142857142855</v>
      </c>
      <c r="I25" s="133">
        <v>14</v>
      </c>
      <c r="J25" s="134">
        <v>0.3888888888888889</v>
      </c>
      <c r="K25" s="135">
        <v>4</v>
      </c>
      <c r="L25" s="137">
        <v>0.44444444444444442</v>
      </c>
      <c r="M25" s="136">
        <v>3</v>
      </c>
      <c r="N25" s="131">
        <v>0.6</v>
      </c>
      <c r="O25" s="133">
        <v>12</v>
      </c>
      <c r="P25" s="134">
        <v>0.32432432432432434</v>
      </c>
      <c r="Q25" s="135">
        <v>2</v>
      </c>
      <c r="R25" s="137">
        <v>0.18181818181818182</v>
      </c>
      <c r="S25" s="136">
        <v>1</v>
      </c>
      <c r="T25" s="131">
        <v>0.33333333333333331</v>
      </c>
    </row>
    <row r="26" spans="1:20" ht="15.75" x14ac:dyDescent="0.2">
      <c r="A26" s="258">
        <v>16</v>
      </c>
      <c r="B26" s="132" t="s">
        <v>28</v>
      </c>
      <c r="C26" s="133">
        <v>31</v>
      </c>
      <c r="D26" s="134">
        <v>0.36470588235294116</v>
      </c>
      <c r="E26" s="135">
        <v>14</v>
      </c>
      <c r="F26" s="137">
        <v>0.35</v>
      </c>
      <c r="G26" s="136">
        <v>5</v>
      </c>
      <c r="H26" s="131">
        <v>0.3125</v>
      </c>
      <c r="I26" s="133">
        <v>36</v>
      </c>
      <c r="J26" s="134">
        <v>0.37894736842105264</v>
      </c>
      <c r="K26" s="135">
        <v>14</v>
      </c>
      <c r="L26" s="137">
        <v>0.42424242424242425</v>
      </c>
      <c r="M26" s="136">
        <v>8</v>
      </c>
      <c r="N26" s="131">
        <v>0.53333333333333333</v>
      </c>
      <c r="O26" s="133">
        <v>39</v>
      </c>
      <c r="P26" s="134">
        <v>0.37864077669902912</v>
      </c>
      <c r="Q26" s="135">
        <v>15</v>
      </c>
      <c r="R26" s="137">
        <v>0.42857142857142855</v>
      </c>
      <c r="S26" s="136">
        <v>7</v>
      </c>
      <c r="T26" s="131">
        <v>0.63636363636363635</v>
      </c>
    </row>
    <row r="27" spans="1:20" ht="15.75" x14ac:dyDescent="0.2">
      <c r="A27" s="258">
        <v>17</v>
      </c>
      <c r="B27" s="132" t="s">
        <v>29</v>
      </c>
      <c r="C27" s="133">
        <v>11</v>
      </c>
      <c r="D27" s="134">
        <v>0.24444444444444444</v>
      </c>
      <c r="E27" s="135">
        <v>1</v>
      </c>
      <c r="F27" s="137">
        <v>9.0909090909090912E-2</v>
      </c>
      <c r="G27" s="136">
        <v>1</v>
      </c>
      <c r="H27" s="131">
        <v>0.2</v>
      </c>
      <c r="I27" s="133">
        <v>9</v>
      </c>
      <c r="J27" s="134">
        <v>0.17647058823529413</v>
      </c>
      <c r="K27" s="135">
        <v>2</v>
      </c>
      <c r="L27" s="137">
        <v>0.125</v>
      </c>
      <c r="M27" s="136">
        <v>1</v>
      </c>
      <c r="N27" s="131">
        <v>0.14285714285714285</v>
      </c>
      <c r="O27" s="133">
        <v>10</v>
      </c>
      <c r="P27" s="134">
        <v>0.20408163265306123</v>
      </c>
      <c r="Q27" s="135">
        <v>4</v>
      </c>
      <c r="R27" s="137">
        <v>0.23529411764705882</v>
      </c>
      <c r="S27" s="136"/>
      <c r="T27" s="131">
        <v>0</v>
      </c>
    </row>
    <row r="28" spans="1:20" ht="33.75" x14ac:dyDescent="0.2">
      <c r="A28" s="258">
        <v>18</v>
      </c>
      <c r="B28" s="139" t="s">
        <v>30</v>
      </c>
      <c r="C28" s="133">
        <v>9</v>
      </c>
      <c r="D28" s="134">
        <v>0.20930232558139536</v>
      </c>
      <c r="E28" s="135">
        <v>2</v>
      </c>
      <c r="F28" s="137">
        <v>0.14285714285714285</v>
      </c>
      <c r="G28" s="136">
        <v>0</v>
      </c>
      <c r="H28" s="131">
        <v>0</v>
      </c>
      <c r="I28" s="133">
        <v>17</v>
      </c>
      <c r="J28" s="134">
        <v>0.29310344827586204</v>
      </c>
      <c r="K28" s="135">
        <v>4</v>
      </c>
      <c r="L28" s="137">
        <v>0.18181818181818182</v>
      </c>
      <c r="M28" s="136">
        <v>2</v>
      </c>
      <c r="N28" s="131">
        <v>0.18181818181818182</v>
      </c>
      <c r="O28" s="133">
        <v>16</v>
      </c>
      <c r="P28" s="134">
        <v>0.30188679245283018</v>
      </c>
      <c r="Q28" s="135">
        <v>6</v>
      </c>
      <c r="R28" s="137">
        <v>0.3</v>
      </c>
      <c r="S28" s="136">
        <v>2</v>
      </c>
      <c r="T28" s="131">
        <v>0.4</v>
      </c>
    </row>
    <row r="29" spans="1:20" ht="15.75" x14ac:dyDescent="0.2">
      <c r="A29" s="258">
        <v>19</v>
      </c>
      <c r="B29" s="132" t="s">
        <v>31</v>
      </c>
      <c r="C29" s="133">
        <v>17</v>
      </c>
      <c r="D29" s="134">
        <v>0.27868852459016391</v>
      </c>
      <c r="E29" s="135">
        <v>4</v>
      </c>
      <c r="F29" s="137">
        <v>0.19047619047619047</v>
      </c>
      <c r="G29" s="136">
        <v>1</v>
      </c>
      <c r="H29" s="131">
        <v>0.1111111111111111</v>
      </c>
      <c r="I29" s="133">
        <v>27</v>
      </c>
      <c r="J29" s="134">
        <v>0.33750000000000002</v>
      </c>
      <c r="K29" s="135">
        <v>7</v>
      </c>
      <c r="L29" s="137">
        <v>0.29166666666666669</v>
      </c>
      <c r="M29" s="136">
        <v>3</v>
      </c>
      <c r="N29" s="131">
        <v>0.3</v>
      </c>
      <c r="O29" s="133">
        <v>30</v>
      </c>
      <c r="P29" s="134">
        <v>0.36585365853658536</v>
      </c>
      <c r="Q29" s="135">
        <v>9</v>
      </c>
      <c r="R29" s="137">
        <v>0.34615384615384615</v>
      </c>
      <c r="S29" s="136">
        <v>6</v>
      </c>
      <c r="T29" s="131">
        <v>0.66666666666666663</v>
      </c>
    </row>
    <row r="30" spans="1:20" ht="15.75" x14ac:dyDescent="0.2">
      <c r="A30" s="258">
        <v>20</v>
      </c>
      <c r="B30" s="132" t="s">
        <v>32</v>
      </c>
      <c r="C30" s="133"/>
      <c r="D30" s="134">
        <v>0</v>
      </c>
      <c r="E30" s="135"/>
      <c r="F30" s="137">
        <v>0</v>
      </c>
      <c r="G30" s="136">
        <v>0</v>
      </c>
      <c r="H30" s="131">
        <v>0</v>
      </c>
      <c r="I30" s="133">
        <v>2</v>
      </c>
      <c r="J30" s="134">
        <v>0.1</v>
      </c>
      <c r="K30" s="135">
        <v>1</v>
      </c>
      <c r="L30" s="137">
        <v>0.125</v>
      </c>
      <c r="M30" s="136">
        <v>0</v>
      </c>
      <c r="N30" s="131">
        <v>0</v>
      </c>
      <c r="O30" s="133">
        <v>4</v>
      </c>
      <c r="P30" s="134">
        <v>0.16666666666666666</v>
      </c>
      <c r="Q30" s="135">
        <v>1</v>
      </c>
      <c r="R30" s="137">
        <v>0.125</v>
      </c>
      <c r="S30" s="136">
        <v>1</v>
      </c>
      <c r="T30" s="131">
        <v>0.33333333333333331</v>
      </c>
    </row>
    <row r="31" spans="1:20" ht="22.5" x14ac:dyDescent="0.2">
      <c r="A31" s="258">
        <v>21</v>
      </c>
      <c r="B31" s="138" t="s">
        <v>33</v>
      </c>
      <c r="C31" s="133">
        <v>14</v>
      </c>
      <c r="D31" s="134">
        <v>0.21212121212121213</v>
      </c>
      <c r="E31" s="135">
        <v>3</v>
      </c>
      <c r="F31" s="137">
        <v>0.125</v>
      </c>
      <c r="G31" s="136">
        <v>2</v>
      </c>
      <c r="H31" s="131">
        <v>0.15384615384615385</v>
      </c>
      <c r="I31" s="133">
        <v>22</v>
      </c>
      <c r="J31" s="134">
        <v>0.27160493827160492</v>
      </c>
      <c r="K31" s="135">
        <v>5</v>
      </c>
      <c r="L31" s="137">
        <v>0.21739130434782608</v>
      </c>
      <c r="M31" s="136">
        <v>1</v>
      </c>
      <c r="N31" s="131">
        <v>0.1</v>
      </c>
      <c r="O31" s="133">
        <v>26</v>
      </c>
      <c r="P31" s="134">
        <v>0.32500000000000001</v>
      </c>
      <c r="Q31" s="135">
        <v>8</v>
      </c>
      <c r="R31" s="137">
        <v>0.29629629629629628</v>
      </c>
      <c r="S31" s="136">
        <v>4</v>
      </c>
      <c r="T31" s="131">
        <v>0.36363636363636365</v>
      </c>
    </row>
    <row r="32" spans="1:20" ht="22.5" x14ac:dyDescent="0.2">
      <c r="A32" s="258">
        <v>22</v>
      </c>
      <c r="B32" s="138" t="s">
        <v>34</v>
      </c>
      <c r="C32" s="133">
        <v>30</v>
      </c>
      <c r="D32" s="134">
        <v>0.27522935779816515</v>
      </c>
      <c r="E32" s="135">
        <v>9</v>
      </c>
      <c r="F32" s="137">
        <v>0.26470588235294118</v>
      </c>
      <c r="G32" s="136">
        <v>7</v>
      </c>
      <c r="H32" s="131">
        <v>0.36842105263157893</v>
      </c>
      <c r="I32" s="133">
        <v>26</v>
      </c>
      <c r="J32" s="134">
        <v>0.203125</v>
      </c>
      <c r="K32" s="135">
        <v>7</v>
      </c>
      <c r="L32" s="137">
        <v>0.22580645161290322</v>
      </c>
      <c r="M32" s="136">
        <v>5</v>
      </c>
      <c r="N32" s="131">
        <v>0.35714285714285715</v>
      </c>
      <c r="O32" s="133">
        <v>31</v>
      </c>
      <c r="P32" s="134">
        <v>0.22142857142857142</v>
      </c>
      <c r="Q32" s="135">
        <v>5</v>
      </c>
      <c r="R32" s="137">
        <v>0.13513513513513514</v>
      </c>
      <c r="S32" s="136">
        <v>1</v>
      </c>
      <c r="T32" s="131">
        <v>7.1428571428571425E-2</v>
      </c>
    </row>
    <row r="33" spans="1:20" ht="15.75" x14ac:dyDescent="0.2">
      <c r="A33" s="258">
        <v>23</v>
      </c>
      <c r="B33" s="132" t="s">
        <v>35</v>
      </c>
      <c r="C33" s="133">
        <v>8</v>
      </c>
      <c r="D33" s="134">
        <v>0.125</v>
      </c>
      <c r="E33" s="135">
        <v>2</v>
      </c>
      <c r="F33" s="137">
        <v>9.0909090909090912E-2</v>
      </c>
      <c r="G33" s="136">
        <v>1</v>
      </c>
      <c r="H33" s="131">
        <v>0.14285714285714285</v>
      </c>
      <c r="I33" s="133">
        <v>14</v>
      </c>
      <c r="J33" s="134">
        <v>0.16470588235294117</v>
      </c>
      <c r="K33" s="135">
        <v>0</v>
      </c>
      <c r="L33" s="137">
        <v>0</v>
      </c>
      <c r="M33" s="136">
        <v>0</v>
      </c>
      <c r="N33" s="131">
        <v>0</v>
      </c>
      <c r="O33" s="133">
        <v>20</v>
      </c>
      <c r="P33" s="134">
        <v>0.22222222222222221</v>
      </c>
      <c r="Q33" s="135">
        <v>6</v>
      </c>
      <c r="R33" s="137">
        <v>0.17142857142857143</v>
      </c>
      <c r="S33" s="136">
        <v>2</v>
      </c>
      <c r="T33" s="131">
        <v>0.18181818181818182</v>
      </c>
    </row>
    <row r="34" spans="1:20" ht="15.75" x14ac:dyDescent="0.2">
      <c r="A34" s="258">
        <v>24</v>
      </c>
      <c r="B34" s="132" t="s">
        <v>36</v>
      </c>
      <c r="C34" s="133">
        <v>6</v>
      </c>
      <c r="D34" s="134">
        <v>0.27272727272727271</v>
      </c>
      <c r="E34" s="135">
        <v>2</v>
      </c>
      <c r="F34" s="137">
        <v>0.33333333333333331</v>
      </c>
      <c r="G34" s="136">
        <v>1</v>
      </c>
      <c r="H34" s="131">
        <v>0.33333333333333331</v>
      </c>
      <c r="I34" s="133">
        <v>8</v>
      </c>
      <c r="J34" s="134">
        <v>0.23529411764705882</v>
      </c>
      <c r="K34" s="135">
        <v>1</v>
      </c>
      <c r="L34" s="137">
        <v>0.1111111111111111</v>
      </c>
      <c r="M34" s="136">
        <v>0</v>
      </c>
      <c r="N34" s="131">
        <v>0</v>
      </c>
      <c r="O34" s="133">
        <v>10</v>
      </c>
      <c r="P34" s="134">
        <v>0.33333333333333331</v>
      </c>
      <c r="Q34" s="135">
        <v>2</v>
      </c>
      <c r="R34" s="137">
        <v>0.18181818181818182</v>
      </c>
      <c r="S34" s="136">
        <v>1</v>
      </c>
      <c r="T34" s="131">
        <v>0.16666666666666666</v>
      </c>
    </row>
    <row r="35" spans="1:20" ht="15.75" x14ac:dyDescent="0.2">
      <c r="A35" s="259">
        <v>25</v>
      </c>
      <c r="B35" s="132" t="s">
        <v>37</v>
      </c>
      <c r="C35" s="133">
        <v>10</v>
      </c>
      <c r="D35" s="134">
        <v>7.2463768115942032E-2</v>
      </c>
      <c r="E35" s="135">
        <v>3</v>
      </c>
      <c r="F35" s="137">
        <v>6.6666666666666666E-2</v>
      </c>
      <c r="G35" s="136">
        <v>2</v>
      </c>
      <c r="H35" s="131">
        <v>0.1111111111111111</v>
      </c>
      <c r="I35" s="133">
        <v>11</v>
      </c>
      <c r="J35" s="134">
        <v>7.0967741935483872E-2</v>
      </c>
      <c r="K35" s="135">
        <v>3</v>
      </c>
      <c r="L35" s="137">
        <v>6.1224489795918366E-2</v>
      </c>
      <c r="M35" s="136">
        <v>0</v>
      </c>
      <c r="N35" s="131">
        <v>0</v>
      </c>
      <c r="O35" s="133">
        <v>13</v>
      </c>
      <c r="P35" s="134">
        <v>8.3333333333333329E-2</v>
      </c>
      <c r="Q35" s="135">
        <v>4</v>
      </c>
      <c r="R35" s="137">
        <v>0.08</v>
      </c>
      <c r="S35" s="136">
        <v>1</v>
      </c>
      <c r="T35" s="131">
        <v>6.6666666666666666E-2</v>
      </c>
    </row>
    <row r="36" spans="1:20" ht="15.75" x14ac:dyDescent="0.2">
      <c r="A36" s="259">
        <v>26</v>
      </c>
      <c r="B36" s="132" t="s">
        <v>38</v>
      </c>
      <c r="C36" s="133">
        <v>24</v>
      </c>
      <c r="D36" s="134">
        <v>0.13114754098360656</v>
      </c>
      <c r="E36" s="135">
        <v>10</v>
      </c>
      <c r="F36" s="137">
        <v>0.1388888888888889</v>
      </c>
      <c r="G36" s="136">
        <v>5</v>
      </c>
      <c r="H36" s="131">
        <v>0.17241379310344829</v>
      </c>
      <c r="I36" s="133">
        <v>29</v>
      </c>
      <c r="J36" s="134">
        <v>0.13744075829383887</v>
      </c>
      <c r="K36" s="135">
        <v>10</v>
      </c>
      <c r="L36" s="137">
        <v>0.15873015873015872</v>
      </c>
      <c r="M36" s="136">
        <v>5</v>
      </c>
      <c r="N36" s="131">
        <v>0.27777777777777779</v>
      </c>
      <c r="O36" s="133">
        <v>31</v>
      </c>
      <c r="P36" s="134">
        <v>0.13839285714285715</v>
      </c>
      <c r="Q36" s="135">
        <v>10</v>
      </c>
      <c r="R36" s="137">
        <v>0.12987012987012986</v>
      </c>
      <c r="S36" s="136">
        <v>4</v>
      </c>
      <c r="T36" s="131">
        <v>0.15384615384615385</v>
      </c>
    </row>
    <row r="37" spans="1:20" ht="15.75" x14ac:dyDescent="0.2">
      <c r="A37" s="259">
        <v>27</v>
      </c>
      <c r="B37" s="132" t="s">
        <v>39</v>
      </c>
      <c r="C37" s="133">
        <v>53</v>
      </c>
      <c r="D37" s="134">
        <v>0.19924812030075187</v>
      </c>
      <c r="E37" s="135">
        <v>15</v>
      </c>
      <c r="F37" s="137">
        <v>0.20833333333333334</v>
      </c>
      <c r="G37" s="136">
        <v>10</v>
      </c>
      <c r="H37" s="131">
        <v>0.30303030303030304</v>
      </c>
      <c r="I37" s="133">
        <v>71</v>
      </c>
      <c r="J37" s="134">
        <v>0.20760233918128654</v>
      </c>
      <c r="K37" s="135">
        <v>16</v>
      </c>
      <c r="L37" s="137">
        <v>0.2</v>
      </c>
      <c r="M37" s="136">
        <v>10</v>
      </c>
      <c r="N37" s="131">
        <v>0.30303030303030304</v>
      </c>
      <c r="O37" s="133">
        <v>70</v>
      </c>
      <c r="P37" s="134">
        <v>0.19021739130434784</v>
      </c>
      <c r="Q37" s="135">
        <v>16</v>
      </c>
      <c r="R37" s="137">
        <v>0.15841584158415842</v>
      </c>
      <c r="S37" s="136">
        <v>7</v>
      </c>
      <c r="T37" s="131">
        <v>0.15909090909090909</v>
      </c>
    </row>
    <row r="38" spans="1:20" ht="15.75" x14ac:dyDescent="0.2">
      <c r="A38" s="259">
        <v>28</v>
      </c>
      <c r="B38" s="132" t="s">
        <v>40</v>
      </c>
      <c r="C38" s="133">
        <v>13</v>
      </c>
      <c r="D38" s="134">
        <v>9.0277777777777776E-2</v>
      </c>
      <c r="E38" s="135">
        <v>3</v>
      </c>
      <c r="F38" s="137">
        <v>6.3829787234042548E-2</v>
      </c>
      <c r="G38" s="136">
        <v>2</v>
      </c>
      <c r="H38" s="131">
        <v>7.6923076923076927E-2</v>
      </c>
      <c r="I38" s="133">
        <v>19</v>
      </c>
      <c r="J38" s="134">
        <v>0.1165644171779141</v>
      </c>
      <c r="K38" s="135">
        <v>5</v>
      </c>
      <c r="L38" s="137">
        <v>0.11363636363636363</v>
      </c>
      <c r="M38" s="136">
        <v>3</v>
      </c>
      <c r="N38" s="131">
        <v>0.13043478260869565</v>
      </c>
      <c r="O38" s="133">
        <v>24</v>
      </c>
      <c r="P38" s="134">
        <v>0.13953488372093023</v>
      </c>
      <c r="Q38" s="135">
        <v>4</v>
      </c>
      <c r="R38" s="137">
        <v>9.7560975609756101E-2</v>
      </c>
      <c r="S38" s="136">
        <v>1</v>
      </c>
      <c r="T38" s="131">
        <v>5.8823529411764705E-2</v>
      </c>
    </row>
    <row r="39" spans="1:20" ht="15.75" x14ac:dyDescent="0.2">
      <c r="A39" s="259">
        <v>29</v>
      </c>
      <c r="B39" s="132" t="s">
        <v>41</v>
      </c>
      <c r="C39" s="133">
        <v>4</v>
      </c>
      <c r="D39" s="134">
        <v>0.08</v>
      </c>
      <c r="E39" s="135">
        <v>3</v>
      </c>
      <c r="F39" s="137">
        <v>0.1875</v>
      </c>
      <c r="G39" s="136">
        <v>2</v>
      </c>
      <c r="H39" s="131">
        <v>0.2857142857142857</v>
      </c>
      <c r="I39" s="133">
        <v>4</v>
      </c>
      <c r="J39" s="134">
        <v>6.6666666666666666E-2</v>
      </c>
      <c r="K39" s="135">
        <v>1</v>
      </c>
      <c r="L39" s="137">
        <v>0.05</v>
      </c>
      <c r="M39" s="136">
        <v>1</v>
      </c>
      <c r="N39" s="131">
        <v>0.1111111111111111</v>
      </c>
      <c r="O39" s="133">
        <v>3</v>
      </c>
      <c r="P39" s="134">
        <v>4.9180327868852458E-2</v>
      </c>
      <c r="Q39" s="135"/>
      <c r="R39" s="137">
        <v>0</v>
      </c>
      <c r="S39" s="136"/>
      <c r="T39" s="131">
        <v>0</v>
      </c>
    </row>
    <row r="40" spans="1:20" ht="15.75" x14ac:dyDescent="0.2">
      <c r="A40" s="259">
        <v>30</v>
      </c>
      <c r="B40" s="132" t="s">
        <v>42</v>
      </c>
      <c r="C40" s="133">
        <v>7</v>
      </c>
      <c r="D40" s="134">
        <v>0.1076923076923077</v>
      </c>
      <c r="E40" s="135">
        <v>1</v>
      </c>
      <c r="F40" s="137">
        <v>5.2631578947368418E-2</v>
      </c>
      <c r="G40" s="136">
        <v>0</v>
      </c>
      <c r="H40" s="131">
        <v>0</v>
      </c>
      <c r="I40" s="133">
        <v>12</v>
      </c>
      <c r="J40" s="134">
        <v>0.13186813186813187</v>
      </c>
      <c r="K40" s="135">
        <v>1</v>
      </c>
      <c r="L40" s="137">
        <v>4.5454545454545456E-2</v>
      </c>
      <c r="M40" s="136">
        <v>1</v>
      </c>
      <c r="N40" s="131">
        <v>0.125</v>
      </c>
      <c r="O40" s="133">
        <v>11</v>
      </c>
      <c r="P40" s="134">
        <v>0.125</v>
      </c>
      <c r="Q40" s="135">
        <v>5</v>
      </c>
      <c r="R40" s="137">
        <v>0.17241379310344829</v>
      </c>
      <c r="S40" s="136">
        <v>1</v>
      </c>
      <c r="T40" s="131">
        <v>7.6923076923076927E-2</v>
      </c>
    </row>
    <row r="41" spans="1:20" ht="15.75" x14ac:dyDescent="0.2">
      <c r="A41" s="259">
        <v>31</v>
      </c>
      <c r="B41" s="132" t="s">
        <v>43</v>
      </c>
      <c r="C41" s="133">
        <v>9</v>
      </c>
      <c r="D41" s="134">
        <v>0.10714285714285714</v>
      </c>
      <c r="E41" s="135">
        <v>3</v>
      </c>
      <c r="F41" s="137">
        <v>0.13043478260869565</v>
      </c>
      <c r="G41" s="136">
        <v>2</v>
      </c>
      <c r="H41" s="131">
        <v>0.2</v>
      </c>
      <c r="I41" s="133">
        <v>19</v>
      </c>
      <c r="J41" s="134">
        <v>0.1743119266055046</v>
      </c>
      <c r="K41" s="135">
        <v>5</v>
      </c>
      <c r="L41" s="137">
        <v>0.16666666666666666</v>
      </c>
      <c r="M41" s="136">
        <v>5</v>
      </c>
      <c r="N41" s="131">
        <v>0.25</v>
      </c>
      <c r="O41" s="133">
        <v>20</v>
      </c>
      <c r="P41" s="134">
        <v>0.18181818181818182</v>
      </c>
      <c r="Q41" s="135">
        <v>3</v>
      </c>
      <c r="R41" s="137">
        <v>0.125</v>
      </c>
      <c r="S41" s="136">
        <v>2</v>
      </c>
      <c r="T41" s="131">
        <v>0.22222222222222221</v>
      </c>
    </row>
    <row r="42" spans="1:20" ht="15.75" x14ac:dyDescent="0.2">
      <c r="A42" s="259">
        <v>32</v>
      </c>
      <c r="B42" s="132" t="s">
        <v>44</v>
      </c>
      <c r="C42" s="133">
        <v>20</v>
      </c>
      <c r="D42" s="134">
        <v>0.19230769230769232</v>
      </c>
      <c r="E42" s="135">
        <v>4</v>
      </c>
      <c r="F42" s="137">
        <v>0.14814814814814814</v>
      </c>
      <c r="G42" s="136">
        <v>2</v>
      </c>
      <c r="H42" s="131">
        <v>0.16666666666666666</v>
      </c>
      <c r="I42" s="133">
        <v>32</v>
      </c>
      <c r="J42" s="134">
        <v>0.24427480916030533</v>
      </c>
      <c r="K42" s="135">
        <v>5</v>
      </c>
      <c r="L42" s="137">
        <v>0.14285714285714285</v>
      </c>
      <c r="M42" s="136">
        <v>4</v>
      </c>
      <c r="N42" s="131">
        <v>0.2</v>
      </c>
      <c r="O42" s="133">
        <v>38</v>
      </c>
      <c r="P42" s="134">
        <v>0.27536231884057971</v>
      </c>
      <c r="Q42" s="135">
        <v>10</v>
      </c>
      <c r="R42" s="137">
        <v>0.3125</v>
      </c>
      <c r="S42" s="136">
        <v>7</v>
      </c>
      <c r="T42" s="131">
        <v>0.4375</v>
      </c>
    </row>
    <row r="43" spans="1:20" ht="15.75" x14ac:dyDescent="0.2">
      <c r="A43" s="259">
        <v>33</v>
      </c>
      <c r="B43" s="132" t="s">
        <v>45</v>
      </c>
      <c r="C43" s="133">
        <v>11</v>
      </c>
      <c r="D43" s="134">
        <v>0.13580246913580246</v>
      </c>
      <c r="E43" s="135">
        <v>1</v>
      </c>
      <c r="F43" s="137">
        <v>3.7037037037037035E-2</v>
      </c>
      <c r="G43" s="136">
        <v>1</v>
      </c>
      <c r="H43" s="131">
        <v>8.3333333333333329E-2</v>
      </c>
      <c r="I43" s="133">
        <v>18</v>
      </c>
      <c r="J43" s="134">
        <v>0.16666666666666666</v>
      </c>
      <c r="K43" s="135">
        <v>3</v>
      </c>
      <c r="L43" s="137">
        <v>0.11538461538461539</v>
      </c>
      <c r="M43" s="136">
        <v>2</v>
      </c>
      <c r="N43" s="131">
        <v>0.15384615384615385</v>
      </c>
      <c r="O43" s="133">
        <v>23</v>
      </c>
      <c r="P43" s="134">
        <v>0.2</v>
      </c>
      <c r="Q43" s="135">
        <v>4</v>
      </c>
      <c r="R43" s="137">
        <v>0.125</v>
      </c>
      <c r="S43" s="136">
        <v>1</v>
      </c>
      <c r="T43" s="131">
        <v>7.6923076923076927E-2</v>
      </c>
    </row>
    <row r="44" spans="1:20" ht="15.75" x14ac:dyDescent="0.2">
      <c r="A44" s="259">
        <v>34</v>
      </c>
      <c r="B44" s="132" t="s">
        <v>46</v>
      </c>
      <c r="C44" s="133">
        <v>5</v>
      </c>
      <c r="D44" s="134">
        <v>0.25</v>
      </c>
      <c r="E44" s="135"/>
      <c r="F44" s="137">
        <v>0</v>
      </c>
      <c r="G44" s="136">
        <v>0</v>
      </c>
      <c r="H44" s="131">
        <v>0</v>
      </c>
      <c r="I44" s="133">
        <v>8</v>
      </c>
      <c r="J44" s="134">
        <v>0.33333333333333331</v>
      </c>
      <c r="K44" s="135">
        <v>0</v>
      </c>
      <c r="L44" s="137">
        <v>0</v>
      </c>
      <c r="M44" s="136">
        <v>0</v>
      </c>
      <c r="N44" s="131">
        <v>0</v>
      </c>
      <c r="O44" s="133">
        <v>8</v>
      </c>
      <c r="P44" s="134">
        <v>0.36363636363636365</v>
      </c>
      <c r="Q44" s="135">
        <v>3</v>
      </c>
      <c r="R44" s="137">
        <v>0.375</v>
      </c>
      <c r="S44" s="136">
        <v>1</v>
      </c>
      <c r="T44" s="131">
        <v>0.33333333333333331</v>
      </c>
    </row>
    <row r="45" spans="1:20" ht="15.75" x14ac:dyDescent="0.2">
      <c r="A45" s="259">
        <v>35</v>
      </c>
      <c r="B45" s="132" t="s">
        <v>47</v>
      </c>
      <c r="C45" s="133">
        <v>3</v>
      </c>
      <c r="D45" s="134">
        <v>5.2631578947368418E-2</v>
      </c>
      <c r="E45" s="135"/>
      <c r="F45" s="137">
        <v>0</v>
      </c>
      <c r="G45" s="136">
        <v>0</v>
      </c>
      <c r="H45" s="131">
        <v>0</v>
      </c>
      <c r="I45" s="133">
        <v>8</v>
      </c>
      <c r="J45" s="134">
        <v>0.11940298507462686</v>
      </c>
      <c r="K45" s="135">
        <v>1</v>
      </c>
      <c r="L45" s="137">
        <v>7.6923076923076927E-2</v>
      </c>
      <c r="M45" s="136">
        <v>1</v>
      </c>
      <c r="N45" s="131">
        <v>0.125</v>
      </c>
      <c r="O45" s="133">
        <v>7</v>
      </c>
      <c r="P45" s="134">
        <v>0.11475409836065574</v>
      </c>
      <c r="Q45" s="135"/>
      <c r="R45" s="137">
        <v>0</v>
      </c>
      <c r="S45" s="136"/>
      <c r="T45" s="131">
        <v>0</v>
      </c>
    </row>
    <row r="46" spans="1:20" ht="15.75" x14ac:dyDescent="0.2">
      <c r="A46" s="259">
        <v>36</v>
      </c>
      <c r="B46" s="132" t="s">
        <v>48</v>
      </c>
      <c r="C46" s="133">
        <v>3</v>
      </c>
      <c r="D46" s="134">
        <v>8.5714285714285715E-2</v>
      </c>
      <c r="E46" s="135">
        <v>2</v>
      </c>
      <c r="F46" s="137">
        <v>0.16666666666666666</v>
      </c>
      <c r="G46" s="136">
        <v>2</v>
      </c>
      <c r="H46" s="131">
        <v>0.2857142857142857</v>
      </c>
      <c r="I46" s="133">
        <v>3</v>
      </c>
      <c r="J46" s="134">
        <v>7.3170731707317069E-2</v>
      </c>
      <c r="K46" s="135">
        <v>0</v>
      </c>
      <c r="L46" s="137">
        <v>0</v>
      </c>
      <c r="M46" s="136">
        <v>0</v>
      </c>
      <c r="N46" s="131">
        <v>0</v>
      </c>
      <c r="O46" s="133">
        <v>4</v>
      </c>
      <c r="P46" s="134">
        <v>8.8888888888888892E-2</v>
      </c>
      <c r="Q46" s="135"/>
      <c r="R46" s="137">
        <v>0</v>
      </c>
      <c r="S46" s="136"/>
      <c r="T46" s="131">
        <v>0</v>
      </c>
    </row>
    <row r="47" spans="1:20" ht="15.75" x14ac:dyDescent="0.2">
      <c r="A47" s="259">
        <v>37</v>
      </c>
      <c r="B47" s="132" t="s">
        <v>49</v>
      </c>
      <c r="C47" s="133">
        <v>3</v>
      </c>
      <c r="D47" s="134">
        <v>0.25</v>
      </c>
      <c r="E47" s="135">
        <v>1</v>
      </c>
      <c r="F47" s="137">
        <v>0.33333333333333331</v>
      </c>
      <c r="G47" s="136">
        <v>1</v>
      </c>
      <c r="H47" s="131">
        <v>1</v>
      </c>
      <c r="I47" s="133">
        <v>2</v>
      </c>
      <c r="J47" s="134">
        <v>0.13333333333333333</v>
      </c>
      <c r="K47" s="135">
        <v>0</v>
      </c>
      <c r="L47" s="137">
        <v>0</v>
      </c>
      <c r="M47" s="136">
        <v>0</v>
      </c>
      <c r="N47" s="131">
        <v>0</v>
      </c>
      <c r="O47" s="133">
        <v>1</v>
      </c>
      <c r="P47" s="134">
        <v>5.5555555555555552E-2</v>
      </c>
      <c r="Q47" s="135">
        <v>1</v>
      </c>
      <c r="R47" s="137">
        <v>0.25</v>
      </c>
      <c r="S47" s="136"/>
      <c r="T47" s="131">
        <v>0</v>
      </c>
    </row>
    <row r="48" spans="1:20" ht="15.75" x14ac:dyDescent="0.2">
      <c r="A48" s="259">
        <v>60</v>
      </c>
      <c r="B48" s="132" t="s">
        <v>50</v>
      </c>
      <c r="C48" s="133">
        <v>18</v>
      </c>
      <c r="D48" s="134">
        <v>8.1447963800904979E-2</v>
      </c>
      <c r="E48" s="135">
        <v>3</v>
      </c>
      <c r="F48" s="137">
        <v>4.1666666666666664E-2</v>
      </c>
      <c r="G48" s="136">
        <v>0</v>
      </c>
      <c r="H48" s="131">
        <v>0</v>
      </c>
      <c r="I48" s="133">
        <v>23</v>
      </c>
      <c r="J48" s="134">
        <v>8.4249084249084255E-2</v>
      </c>
      <c r="K48" s="135">
        <v>8</v>
      </c>
      <c r="L48" s="137">
        <v>9.4117647058823528E-2</v>
      </c>
      <c r="M48" s="136">
        <v>4</v>
      </c>
      <c r="N48" s="131">
        <v>0.1111111111111111</v>
      </c>
      <c r="O48" s="133">
        <v>23</v>
      </c>
      <c r="P48" s="134">
        <v>8.098591549295775E-2</v>
      </c>
      <c r="Q48" s="135">
        <v>8</v>
      </c>
      <c r="R48" s="137">
        <v>7.9207920792079209E-2</v>
      </c>
      <c r="S48" s="136">
        <v>7</v>
      </c>
      <c r="T48" s="131">
        <v>0.16666666666666666</v>
      </c>
    </row>
    <row r="49" spans="1:20" ht="15.75" x14ac:dyDescent="0.2">
      <c r="A49" s="259">
        <v>61</v>
      </c>
      <c r="B49" s="132" t="s">
        <v>51</v>
      </c>
      <c r="C49" s="133">
        <v>12</v>
      </c>
      <c r="D49" s="134">
        <v>7.6433121019108277E-2</v>
      </c>
      <c r="E49" s="135">
        <v>6</v>
      </c>
      <c r="F49" s="137">
        <v>0.1276595744680851</v>
      </c>
      <c r="G49" s="136">
        <v>3</v>
      </c>
      <c r="H49" s="131">
        <v>0.125</v>
      </c>
      <c r="I49" s="133">
        <v>18</v>
      </c>
      <c r="J49" s="134">
        <v>8.9552238805970144E-2</v>
      </c>
      <c r="K49" s="135">
        <v>5</v>
      </c>
      <c r="L49" s="137">
        <v>9.0909090909090912E-2</v>
      </c>
      <c r="M49" s="136">
        <v>3</v>
      </c>
      <c r="N49" s="131">
        <v>0.13043478260869565</v>
      </c>
      <c r="O49" s="133">
        <v>17</v>
      </c>
      <c r="P49" s="134">
        <v>8.3743842364532015E-2</v>
      </c>
      <c r="Q49" s="135">
        <v>2</v>
      </c>
      <c r="R49" s="137">
        <v>3.0303030303030304E-2</v>
      </c>
      <c r="S49" s="136">
        <v>1</v>
      </c>
      <c r="T49" s="131">
        <v>3.5714285714285712E-2</v>
      </c>
    </row>
    <row r="50" spans="1:20" ht="15.75" x14ac:dyDescent="0.2">
      <c r="A50" s="259">
        <v>62</v>
      </c>
      <c r="B50" s="132" t="s">
        <v>52</v>
      </c>
      <c r="C50" s="133">
        <v>16</v>
      </c>
      <c r="D50" s="134">
        <v>0.17777777777777778</v>
      </c>
      <c r="E50" s="135">
        <v>3</v>
      </c>
      <c r="F50" s="137">
        <v>0.13043478260869565</v>
      </c>
      <c r="G50" s="136">
        <v>3</v>
      </c>
      <c r="H50" s="131">
        <v>0.27272727272727271</v>
      </c>
      <c r="I50" s="133">
        <v>23</v>
      </c>
      <c r="J50" s="134">
        <v>0.18110236220472442</v>
      </c>
      <c r="K50" s="135">
        <v>1</v>
      </c>
      <c r="L50" s="137">
        <v>3.5714285714285712E-2</v>
      </c>
      <c r="M50" s="136">
        <v>0</v>
      </c>
      <c r="N50" s="131">
        <v>0</v>
      </c>
      <c r="O50" s="133">
        <v>27</v>
      </c>
      <c r="P50" s="134">
        <v>0.2</v>
      </c>
      <c r="Q50" s="135">
        <v>5</v>
      </c>
      <c r="R50" s="137">
        <v>0.13513513513513514</v>
      </c>
      <c r="S50" s="136">
        <v>2</v>
      </c>
      <c r="T50" s="131">
        <v>0.16666666666666666</v>
      </c>
    </row>
    <row r="51" spans="1:20" ht="15.75" x14ac:dyDescent="0.2">
      <c r="A51" s="259">
        <v>63</v>
      </c>
      <c r="B51" s="132" t="s">
        <v>53</v>
      </c>
      <c r="C51" s="133">
        <v>18</v>
      </c>
      <c r="D51" s="134">
        <v>0.11180124223602485</v>
      </c>
      <c r="E51" s="135">
        <v>4</v>
      </c>
      <c r="F51" s="137">
        <v>0.10526315789473684</v>
      </c>
      <c r="G51" s="136">
        <v>3</v>
      </c>
      <c r="H51" s="131">
        <v>0.125</v>
      </c>
      <c r="I51" s="133">
        <v>23</v>
      </c>
      <c r="J51" s="134">
        <v>0.11330049261083744</v>
      </c>
      <c r="K51" s="135">
        <v>3</v>
      </c>
      <c r="L51" s="137">
        <v>7.4999999999999997E-2</v>
      </c>
      <c r="M51" s="136">
        <v>2</v>
      </c>
      <c r="N51" s="131">
        <v>0.08</v>
      </c>
      <c r="O51" s="133">
        <v>25</v>
      </c>
      <c r="P51" s="134">
        <v>0.11682242990654206</v>
      </c>
      <c r="Q51" s="135">
        <v>7</v>
      </c>
      <c r="R51" s="137">
        <v>0.12727272727272726</v>
      </c>
      <c r="S51" s="136">
        <v>3</v>
      </c>
      <c r="T51" s="131">
        <v>0.1111111111111111</v>
      </c>
    </row>
    <row r="52" spans="1:20" ht="15.75" x14ac:dyDescent="0.2">
      <c r="A52" s="259">
        <v>64</v>
      </c>
      <c r="B52" s="132" t="s">
        <v>54</v>
      </c>
      <c r="C52" s="133">
        <v>29</v>
      </c>
      <c r="D52" s="134">
        <v>0.29591836734693877</v>
      </c>
      <c r="E52" s="135">
        <v>10</v>
      </c>
      <c r="F52" s="137">
        <v>0.34482758620689657</v>
      </c>
      <c r="G52" s="136">
        <v>4</v>
      </c>
      <c r="H52" s="131">
        <v>0.2857142857142857</v>
      </c>
      <c r="I52" s="133">
        <v>32</v>
      </c>
      <c r="J52" s="134">
        <v>0.2857142857142857</v>
      </c>
      <c r="K52" s="135">
        <v>9</v>
      </c>
      <c r="L52" s="137">
        <v>0.375</v>
      </c>
      <c r="M52" s="136">
        <v>3</v>
      </c>
      <c r="N52" s="131">
        <v>0.27272727272727271</v>
      </c>
      <c r="O52" s="133">
        <v>30</v>
      </c>
      <c r="P52" s="134">
        <v>0.27272727272727271</v>
      </c>
      <c r="Q52" s="135">
        <v>10</v>
      </c>
      <c r="R52" s="137">
        <v>0.32258064516129031</v>
      </c>
      <c r="S52" s="136">
        <v>3</v>
      </c>
      <c r="T52" s="131">
        <v>0.21428571428571427</v>
      </c>
    </row>
    <row r="53" spans="1:20" ht="15.75" x14ac:dyDescent="0.2">
      <c r="A53" s="259">
        <v>65</v>
      </c>
      <c r="B53" s="132" t="s">
        <v>55</v>
      </c>
      <c r="C53" s="133">
        <v>19</v>
      </c>
      <c r="D53" s="134">
        <v>0.22619047619047619</v>
      </c>
      <c r="E53" s="135">
        <v>4</v>
      </c>
      <c r="F53" s="137">
        <v>0.19047619047619047</v>
      </c>
      <c r="G53" s="136">
        <v>3</v>
      </c>
      <c r="H53" s="131">
        <v>0.21428571428571427</v>
      </c>
      <c r="I53" s="133">
        <v>28</v>
      </c>
      <c r="J53" s="134">
        <v>0.30107526881720431</v>
      </c>
      <c r="K53" s="135">
        <v>5</v>
      </c>
      <c r="L53" s="137">
        <v>0.2</v>
      </c>
      <c r="M53" s="136">
        <v>2</v>
      </c>
      <c r="N53" s="131">
        <v>0.16666666666666666</v>
      </c>
      <c r="O53" s="133">
        <v>34</v>
      </c>
      <c r="P53" s="134">
        <v>0.37362637362637363</v>
      </c>
      <c r="Q53" s="135">
        <v>7</v>
      </c>
      <c r="R53" s="137">
        <v>0.28000000000000003</v>
      </c>
      <c r="S53" s="136">
        <v>3</v>
      </c>
      <c r="T53" s="131">
        <v>0.375</v>
      </c>
    </row>
    <row r="54" spans="1:20" ht="15.75" x14ac:dyDescent="0.2">
      <c r="A54" s="259">
        <v>66</v>
      </c>
      <c r="B54" s="132" t="s">
        <v>56</v>
      </c>
      <c r="C54" s="133">
        <v>11</v>
      </c>
      <c r="D54" s="134">
        <v>0.16417910447761194</v>
      </c>
      <c r="E54" s="135">
        <v>2</v>
      </c>
      <c r="F54" s="137">
        <v>8.6956521739130432E-2</v>
      </c>
      <c r="G54" s="136">
        <v>0</v>
      </c>
      <c r="H54" s="131">
        <v>0</v>
      </c>
      <c r="I54" s="133">
        <v>19</v>
      </c>
      <c r="J54" s="134">
        <v>0.24675324675324675</v>
      </c>
      <c r="K54" s="135">
        <v>4</v>
      </c>
      <c r="L54" s="137">
        <v>0.19047619047619047</v>
      </c>
      <c r="M54" s="136">
        <v>2</v>
      </c>
      <c r="N54" s="131">
        <v>0.2</v>
      </c>
      <c r="O54" s="133">
        <v>19</v>
      </c>
      <c r="P54" s="134">
        <v>0.25</v>
      </c>
      <c r="Q54" s="135">
        <v>7</v>
      </c>
      <c r="R54" s="137">
        <v>0.31818181818181818</v>
      </c>
      <c r="S54" s="136">
        <v>3</v>
      </c>
      <c r="T54" s="131">
        <v>0.27272727272727271</v>
      </c>
    </row>
    <row r="55" spans="1:20" ht="15.75" x14ac:dyDescent="0.2">
      <c r="A55" s="259">
        <v>67</v>
      </c>
      <c r="B55" s="132" t="s">
        <v>57</v>
      </c>
      <c r="C55" s="133">
        <v>8</v>
      </c>
      <c r="D55" s="134">
        <v>0.18604651162790697</v>
      </c>
      <c r="E55" s="135">
        <v>3</v>
      </c>
      <c r="F55" s="137">
        <v>0.5</v>
      </c>
      <c r="G55" s="136">
        <v>2</v>
      </c>
      <c r="H55" s="131">
        <v>0.66666666666666663</v>
      </c>
      <c r="I55" s="133">
        <v>12</v>
      </c>
      <c r="J55" s="134">
        <v>0.2</v>
      </c>
      <c r="K55" s="135">
        <v>1</v>
      </c>
      <c r="L55" s="137">
        <v>8.3333333333333329E-2</v>
      </c>
      <c r="M55" s="136">
        <v>1</v>
      </c>
      <c r="N55" s="131">
        <v>0.1111111111111111</v>
      </c>
      <c r="O55" s="133">
        <v>14</v>
      </c>
      <c r="P55" s="134">
        <v>0.23728813559322035</v>
      </c>
      <c r="Q55" s="135"/>
      <c r="R55" s="137">
        <v>0</v>
      </c>
      <c r="S55" s="136"/>
      <c r="T55" s="131">
        <v>0</v>
      </c>
    </row>
    <row r="56" spans="1:20" ht="15.75" x14ac:dyDescent="0.2">
      <c r="A56" s="259">
        <v>68</v>
      </c>
      <c r="B56" s="132" t="s">
        <v>58</v>
      </c>
      <c r="C56" s="133">
        <v>5</v>
      </c>
      <c r="D56" s="134">
        <v>0.13513513513513514</v>
      </c>
      <c r="E56" s="135">
        <v>2</v>
      </c>
      <c r="F56" s="137">
        <v>0.25</v>
      </c>
      <c r="G56" s="136">
        <v>1</v>
      </c>
      <c r="H56" s="131">
        <v>0.25</v>
      </c>
      <c r="I56" s="133">
        <v>11</v>
      </c>
      <c r="J56" s="134">
        <v>0.20370370370370369</v>
      </c>
      <c r="K56" s="135">
        <v>3</v>
      </c>
      <c r="L56" s="137">
        <v>0.25</v>
      </c>
      <c r="M56" s="136">
        <v>1</v>
      </c>
      <c r="N56" s="131">
        <v>0.16666666666666666</v>
      </c>
      <c r="O56" s="133">
        <v>10</v>
      </c>
      <c r="P56" s="134">
        <v>0.16393442622950818</v>
      </c>
      <c r="Q56" s="135">
        <v>4</v>
      </c>
      <c r="R56" s="137">
        <v>0.21052631578947367</v>
      </c>
      <c r="S56" s="136">
        <v>2</v>
      </c>
      <c r="T56" s="131">
        <v>0.22222222222222221</v>
      </c>
    </row>
    <row r="57" spans="1:20" ht="15.75" x14ac:dyDescent="0.2">
      <c r="A57" s="259">
        <v>69</v>
      </c>
      <c r="B57" s="132" t="s">
        <v>59</v>
      </c>
      <c r="C57" s="133">
        <v>6</v>
      </c>
      <c r="D57" s="134">
        <v>0.22222222222222221</v>
      </c>
      <c r="E57" s="135">
        <v>2</v>
      </c>
      <c r="F57" s="137">
        <v>0.25</v>
      </c>
      <c r="G57" s="136">
        <v>2</v>
      </c>
      <c r="H57" s="131">
        <v>0.66666666666666663</v>
      </c>
      <c r="I57" s="133">
        <v>9</v>
      </c>
      <c r="J57" s="134">
        <v>0.23076923076923078</v>
      </c>
      <c r="K57" s="135">
        <v>3</v>
      </c>
      <c r="L57" s="137">
        <v>0.25</v>
      </c>
      <c r="M57" s="136">
        <v>1</v>
      </c>
      <c r="N57" s="131">
        <v>0.16666666666666666</v>
      </c>
      <c r="O57" s="133">
        <v>10</v>
      </c>
      <c r="P57" s="134">
        <v>0.25641025641025639</v>
      </c>
      <c r="Q57" s="135">
        <v>2</v>
      </c>
      <c r="R57" s="137">
        <v>0.2857142857142857</v>
      </c>
      <c r="S57" s="136">
        <v>2</v>
      </c>
      <c r="T57" s="131">
        <v>0.5</v>
      </c>
    </row>
    <row r="58" spans="1:20" ht="15.75" x14ac:dyDescent="0.2">
      <c r="A58" s="258">
        <v>70</v>
      </c>
      <c r="B58" s="132" t="s">
        <v>60</v>
      </c>
      <c r="C58" s="133">
        <v>8</v>
      </c>
      <c r="D58" s="134">
        <v>0.27586206896551724</v>
      </c>
      <c r="E58" s="135">
        <v>3</v>
      </c>
      <c r="F58" s="137">
        <v>0.23076923076923078</v>
      </c>
      <c r="G58" s="136">
        <v>0</v>
      </c>
      <c r="H58" s="131">
        <v>0</v>
      </c>
      <c r="I58" s="133">
        <v>14</v>
      </c>
      <c r="J58" s="134">
        <v>0.34146341463414637</v>
      </c>
      <c r="K58" s="135">
        <v>4</v>
      </c>
      <c r="L58" s="137">
        <v>0.26666666666666666</v>
      </c>
      <c r="M58" s="136">
        <v>1</v>
      </c>
      <c r="N58" s="131">
        <v>0.14285714285714285</v>
      </c>
      <c r="O58" s="133">
        <v>17</v>
      </c>
      <c r="P58" s="134">
        <v>0.38636363636363635</v>
      </c>
      <c r="Q58" s="135">
        <v>7</v>
      </c>
      <c r="R58" s="137">
        <v>0.4375</v>
      </c>
      <c r="S58" s="136">
        <v>3</v>
      </c>
      <c r="T58" s="131">
        <v>0.375</v>
      </c>
    </row>
    <row r="59" spans="1:20" ht="15.75" x14ac:dyDescent="0.2">
      <c r="A59" s="258">
        <v>71</v>
      </c>
      <c r="B59" s="132" t="s">
        <v>61</v>
      </c>
      <c r="C59" s="133">
        <v>11</v>
      </c>
      <c r="D59" s="134">
        <v>0.30555555555555558</v>
      </c>
      <c r="E59" s="135">
        <v>2</v>
      </c>
      <c r="F59" s="137">
        <v>0.18181818181818182</v>
      </c>
      <c r="G59" s="136">
        <v>0</v>
      </c>
      <c r="H59" s="131">
        <v>0</v>
      </c>
      <c r="I59" s="133">
        <v>18</v>
      </c>
      <c r="J59" s="134">
        <v>0.36734693877551022</v>
      </c>
      <c r="K59" s="135">
        <v>6</v>
      </c>
      <c r="L59" s="137">
        <v>0.35294117647058826</v>
      </c>
      <c r="M59" s="136">
        <v>4</v>
      </c>
      <c r="N59" s="131">
        <v>0.5</v>
      </c>
      <c r="O59" s="133">
        <v>23</v>
      </c>
      <c r="P59" s="134">
        <v>0.43396226415094341</v>
      </c>
      <c r="Q59" s="135">
        <v>5</v>
      </c>
      <c r="R59" s="137">
        <v>0.25</v>
      </c>
      <c r="S59" s="136">
        <v>1</v>
      </c>
      <c r="T59" s="131">
        <v>0.2</v>
      </c>
    </row>
    <row r="60" spans="1:20" ht="15.75" x14ac:dyDescent="0.2">
      <c r="A60" s="258">
        <v>72</v>
      </c>
      <c r="B60" s="132" t="s">
        <v>62</v>
      </c>
      <c r="C60" s="133">
        <v>2</v>
      </c>
      <c r="D60" s="134">
        <v>0.25</v>
      </c>
      <c r="E60" s="135">
        <v>1</v>
      </c>
      <c r="F60" s="137">
        <v>0.5</v>
      </c>
      <c r="G60" s="136">
        <v>1</v>
      </c>
      <c r="H60" s="131">
        <v>1</v>
      </c>
      <c r="I60" s="133">
        <v>0</v>
      </c>
      <c r="J60" s="134">
        <v>0</v>
      </c>
      <c r="K60" s="135">
        <v>0</v>
      </c>
      <c r="L60" s="137">
        <v>0</v>
      </c>
      <c r="M60" s="136">
        <v>0</v>
      </c>
      <c r="N60" s="131">
        <v>0</v>
      </c>
      <c r="O60" s="133"/>
      <c r="P60" s="134">
        <v>0</v>
      </c>
      <c r="Q60" s="135"/>
      <c r="R60" s="137">
        <v>0</v>
      </c>
      <c r="S60" s="136"/>
      <c r="T60" s="131">
        <v>0</v>
      </c>
    </row>
    <row r="61" spans="1:20" ht="15.75" x14ac:dyDescent="0.2">
      <c r="A61" s="258">
        <v>73</v>
      </c>
      <c r="B61" s="132" t="s">
        <v>63</v>
      </c>
      <c r="C61" s="133">
        <v>1</v>
      </c>
      <c r="D61" s="134">
        <v>0.14285714285714285</v>
      </c>
      <c r="E61" s="135">
        <v>1</v>
      </c>
      <c r="F61" s="137">
        <v>0.5</v>
      </c>
      <c r="G61" s="136">
        <v>0</v>
      </c>
      <c r="H61" s="131"/>
      <c r="I61" s="133">
        <v>2</v>
      </c>
      <c r="J61" s="134">
        <v>0.22222222222222221</v>
      </c>
      <c r="K61" s="135">
        <v>0</v>
      </c>
      <c r="L61" s="137">
        <v>0</v>
      </c>
      <c r="M61" s="136">
        <v>0</v>
      </c>
      <c r="N61" s="131">
        <v>0</v>
      </c>
      <c r="O61" s="133">
        <v>2</v>
      </c>
      <c r="P61" s="134">
        <v>0.22222222222222221</v>
      </c>
      <c r="Q61" s="135">
        <v>1</v>
      </c>
      <c r="R61" s="137">
        <v>0.33333333333333331</v>
      </c>
      <c r="S61" s="136">
        <v>1</v>
      </c>
      <c r="T61" s="131">
        <v>0.5</v>
      </c>
    </row>
    <row r="62" spans="1:20" ht="15.75" x14ac:dyDescent="0.2">
      <c r="A62" s="260">
        <v>74</v>
      </c>
      <c r="B62" s="140" t="s">
        <v>64</v>
      </c>
      <c r="C62" s="141">
        <v>9</v>
      </c>
      <c r="D62" s="142">
        <v>0.21428571428571427</v>
      </c>
      <c r="E62" s="143">
        <v>3</v>
      </c>
      <c r="F62" s="144">
        <v>0.16666666666666666</v>
      </c>
      <c r="G62" s="136">
        <v>2</v>
      </c>
      <c r="H62" s="131">
        <v>0.25</v>
      </c>
      <c r="I62" s="141">
        <v>17</v>
      </c>
      <c r="J62" s="142">
        <v>0.33333333333333331</v>
      </c>
      <c r="K62" s="143">
        <v>3</v>
      </c>
      <c r="L62" s="144">
        <v>0.15789473684210525</v>
      </c>
      <c r="M62" s="136">
        <v>0</v>
      </c>
      <c r="N62" s="131">
        <v>0</v>
      </c>
      <c r="O62" s="141">
        <v>19</v>
      </c>
      <c r="P62" s="142">
        <v>0.36538461538461536</v>
      </c>
      <c r="Q62" s="143">
        <v>9</v>
      </c>
      <c r="R62" s="144">
        <v>0.34615384615384615</v>
      </c>
      <c r="S62" s="136">
        <v>3</v>
      </c>
      <c r="T62" s="131">
        <v>0.33333333333333331</v>
      </c>
    </row>
    <row r="63" spans="1:20" ht="15.75" x14ac:dyDescent="0.2">
      <c r="A63" s="260">
        <v>76</v>
      </c>
      <c r="B63" s="140" t="s">
        <v>65</v>
      </c>
      <c r="C63" s="141">
        <v>1</v>
      </c>
      <c r="D63" s="142">
        <v>0.25</v>
      </c>
      <c r="E63" s="143">
        <v>1</v>
      </c>
      <c r="F63" s="144">
        <v>1</v>
      </c>
      <c r="G63" s="136">
        <v>1</v>
      </c>
      <c r="H63" s="131">
        <v>1</v>
      </c>
      <c r="I63" s="141">
        <v>1</v>
      </c>
      <c r="J63" s="142">
        <v>0.33333333333333331</v>
      </c>
      <c r="K63" s="143">
        <v>1</v>
      </c>
      <c r="L63" s="144">
        <v>0.33333333333333331</v>
      </c>
      <c r="M63" s="136">
        <v>0</v>
      </c>
      <c r="N63" s="131">
        <v>0</v>
      </c>
      <c r="O63" s="141"/>
      <c r="P63" s="142">
        <v>0</v>
      </c>
      <c r="Q63" s="143"/>
      <c r="R63" s="144">
        <v>0</v>
      </c>
      <c r="S63" s="136"/>
      <c r="T63" s="131"/>
    </row>
    <row r="64" spans="1:20" ht="15.75" x14ac:dyDescent="0.2">
      <c r="A64" s="260">
        <v>77</v>
      </c>
      <c r="B64" s="140" t="s">
        <v>66</v>
      </c>
      <c r="C64" s="141">
        <v>1</v>
      </c>
      <c r="D64" s="142">
        <v>0.33333333333333331</v>
      </c>
      <c r="E64" s="143"/>
      <c r="F64" s="144">
        <v>0</v>
      </c>
      <c r="G64" s="136">
        <v>0</v>
      </c>
      <c r="H64" s="131">
        <v>0</v>
      </c>
      <c r="I64" s="141">
        <v>1</v>
      </c>
      <c r="J64" s="142">
        <v>0.33333333333333331</v>
      </c>
      <c r="K64" s="143">
        <v>1</v>
      </c>
      <c r="L64" s="144">
        <v>0.5</v>
      </c>
      <c r="M64" s="136">
        <v>1</v>
      </c>
      <c r="N64" s="131">
        <v>1</v>
      </c>
      <c r="O64" s="141"/>
      <c r="P64" s="142">
        <v>0</v>
      </c>
      <c r="Q64" s="143"/>
      <c r="R64" s="144">
        <v>0</v>
      </c>
      <c r="S64" s="136"/>
      <c r="T64" s="131">
        <v>0</v>
      </c>
    </row>
    <row r="65" spans="1:20" ht="15.75" x14ac:dyDescent="0.2">
      <c r="A65" s="261">
        <v>85</v>
      </c>
      <c r="B65" s="132" t="s">
        <v>67</v>
      </c>
      <c r="C65" s="133">
        <v>9</v>
      </c>
      <c r="D65" s="134">
        <v>0.25</v>
      </c>
      <c r="E65" s="135">
        <v>1</v>
      </c>
      <c r="F65" s="137">
        <v>0.1111111111111111</v>
      </c>
      <c r="G65" s="136">
        <v>1</v>
      </c>
      <c r="H65" s="131">
        <v>0.2</v>
      </c>
      <c r="I65" s="133">
        <v>8</v>
      </c>
      <c r="J65" s="134">
        <v>0.22857142857142856</v>
      </c>
      <c r="K65" s="135">
        <v>1</v>
      </c>
      <c r="L65" s="137">
        <v>0.16666666666666666</v>
      </c>
      <c r="M65" s="136">
        <v>1</v>
      </c>
      <c r="N65" s="131">
        <v>0.33333333333333331</v>
      </c>
      <c r="O65" s="133">
        <v>10</v>
      </c>
      <c r="P65" s="134">
        <v>0.2857142857142857</v>
      </c>
      <c r="Q65" s="135">
        <v>5</v>
      </c>
      <c r="R65" s="137">
        <v>0.38461538461538464</v>
      </c>
      <c r="S65" s="136">
        <v>3</v>
      </c>
      <c r="T65" s="131">
        <v>0.42857142857142855</v>
      </c>
    </row>
    <row r="66" spans="1:20" ht="15.75" x14ac:dyDescent="0.2">
      <c r="A66" s="261">
        <v>86</v>
      </c>
      <c r="B66" s="132" t="s">
        <v>68</v>
      </c>
      <c r="C66" s="133">
        <v>16</v>
      </c>
      <c r="D66" s="134">
        <v>0.30188679245283018</v>
      </c>
      <c r="E66" s="135">
        <v>5</v>
      </c>
      <c r="F66" s="137">
        <v>0.29411764705882354</v>
      </c>
      <c r="G66" s="136">
        <v>3</v>
      </c>
      <c r="H66" s="131">
        <v>0.33333333333333331</v>
      </c>
      <c r="I66" s="133">
        <v>24</v>
      </c>
      <c r="J66" s="134">
        <v>0.39344262295081966</v>
      </c>
      <c r="K66" s="135">
        <v>3</v>
      </c>
      <c r="L66" s="137">
        <v>0.17647058823529413</v>
      </c>
      <c r="M66" s="136">
        <v>1</v>
      </c>
      <c r="N66" s="131">
        <v>0.14285714285714285</v>
      </c>
      <c r="O66" s="133">
        <v>29</v>
      </c>
      <c r="P66" s="134">
        <v>0.453125</v>
      </c>
      <c r="Q66" s="135">
        <v>4</v>
      </c>
      <c r="R66" s="137">
        <v>0.2</v>
      </c>
      <c r="S66" s="136">
        <v>3</v>
      </c>
      <c r="T66" s="131">
        <v>0.33333333333333331</v>
      </c>
    </row>
    <row r="67" spans="1:20" ht="15.75" x14ac:dyDescent="0.2">
      <c r="A67" s="262">
        <v>87</v>
      </c>
      <c r="B67" s="140" t="s">
        <v>69</v>
      </c>
      <c r="C67" s="141">
        <v>3</v>
      </c>
      <c r="D67" s="142">
        <v>0.17647058823529413</v>
      </c>
      <c r="E67" s="143">
        <v>1</v>
      </c>
      <c r="F67" s="144">
        <v>0.2</v>
      </c>
      <c r="G67" s="145">
        <v>1</v>
      </c>
      <c r="H67" s="146">
        <v>0.5</v>
      </c>
      <c r="I67" s="141">
        <v>11</v>
      </c>
      <c r="J67" s="142">
        <v>0.42307692307692307</v>
      </c>
      <c r="K67" s="143">
        <v>3</v>
      </c>
      <c r="L67" s="144">
        <v>0.375</v>
      </c>
      <c r="M67" s="145">
        <v>1</v>
      </c>
      <c r="N67" s="146">
        <v>0.25</v>
      </c>
      <c r="O67" s="141">
        <v>10</v>
      </c>
      <c r="P67" s="142">
        <v>0.4</v>
      </c>
      <c r="Q67" s="143">
        <v>4</v>
      </c>
      <c r="R67" s="144">
        <v>0.5</v>
      </c>
      <c r="S67" s="145">
        <v>2</v>
      </c>
      <c r="T67" s="146">
        <v>0.4</v>
      </c>
    </row>
    <row r="68" spans="1:20" ht="16.5" thickBot="1" x14ac:dyDescent="0.25">
      <c r="A68" s="269"/>
      <c r="B68" s="267" t="s">
        <v>9</v>
      </c>
      <c r="C68" s="147">
        <v>841</v>
      </c>
      <c r="D68" s="148">
        <v>0.20832301213772603</v>
      </c>
      <c r="E68" s="149">
        <v>253</v>
      </c>
      <c r="F68" s="151">
        <v>0.20047543581616481</v>
      </c>
      <c r="G68" s="150">
        <v>135</v>
      </c>
      <c r="H68" s="252">
        <v>0.23037542662116042</v>
      </c>
      <c r="I68" s="147">
        <v>1142</v>
      </c>
      <c r="J68" s="148">
        <v>0.23287112561174553</v>
      </c>
      <c r="K68" s="149">
        <v>287</v>
      </c>
      <c r="L68" s="151">
        <v>0.21087435709037472</v>
      </c>
      <c r="M68" s="150">
        <v>128</v>
      </c>
      <c r="N68" s="252">
        <v>0.21548821548821548</v>
      </c>
      <c r="O68" s="147">
        <v>1238</v>
      </c>
      <c r="P68" s="148">
        <v>0.24403705893948355</v>
      </c>
      <c r="Q68" s="149">
        <v>341</v>
      </c>
      <c r="R68" s="151">
        <v>0.22229465449804434</v>
      </c>
      <c r="S68" s="150">
        <v>139</v>
      </c>
      <c r="T68" s="252">
        <v>0.23205342237061768</v>
      </c>
    </row>
    <row r="69" spans="1:20" x14ac:dyDescent="0.2">
      <c r="A69" s="152" t="s">
        <v>166</v>
      </c>
      <c r="B69" s="268"/>
    </row>
    <row r="70" spans="1:20" ht="15" x14ac:dyDescent="0.25">
      <c r="A70" s="320" t="s">
        <v>165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</row>
  </sheetData>
  <mergeCells count="12">
    <mergeCell ref="S9:T9"/>
    <mergeCell ref="A70:T70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D11:D68">
    <cfRule type="cellIs" dxfId="20" priority="9" operator="greaterThan">
      <formula>50%</formula>
    </cfRule>
  </conditionalFormatting>
  <conditionalFormatting sqref="J11:J68">
    <cfRule type="cellIs" dxfId="19" priority="8" operator="greaterThan">
      <formula>50%</formula>
    </cfRule>
  </conditionalFormatting>
  <conditionalFormatting sqref="P11:P68">
    <cfRule type="cellIs" dxfId="18" priority="7" operator="greaterThan">
      <formula>50%</formula>
    </cfRule>
  </conditionalFormatting>
  <conditionalFormatting sqref="F11:F68">
    <cfRule type="expression" dxfId="17" priority="6">
      <formula>F11&gt;D11</formula>
    </cfRule>
  </conditionalFormatting>
  <conditionalFormatting sqref="L11:L68">
    <cfRule type="expression" dxfId="16" priority="5">
      <formula>L11&gt;J11</formula>
    </cfRule>
  </conditionalFormatting>
  <conditionalFormatting sqref="R11:R68">
    <cfRule type="expression" dxfId="15" priority="4">
      <formula>R11&gt;P11</formula>
    </cfRule>
  </conditionalFormatting>
  <conditionalFormatting sqref="H11:H68">
    <cfRule type="expression" dxfId="14" priority="3">
      <formula>H11&gt;F11</formula>
    </cfRule>
  </conditionalFormatting>
  <conditionalFormatting sqref="N11:N68">
    <cfRule type="expression" dxfId="13" priority="2">
      <formula>N11&gt;L11</formula>
    </cfRule>
  </conditionalFormatting>
  <conditionalFormatting sqref="T11:T68">
    <cfRule type="expression" dxfId="12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showZeros="0" zoomScale="85" zoomScaleNormal="85" workbookViewId="0">
      <selection activeCell="G65" sqref="G65"/>
    </sheetView>
  </sheetViews>
  <sheetFormatPr baseColWidth="10" defaultColWidth="11.42578125" defaultRowHeight="12.75" x14ac:dyDescent="0.2"/>
  <cols>
    <col min="1" max="1" width="8.140625" style="113" customWidth="1"/>
    <col min="2" max="2" width="56.140625" style="113" customWidth="1"/>
    <col min="3" max="3" width="13.28515625" style="113" customWidth="1"/>
    <col min="4" max="8" width="9.85546875" style="113" customWidth="1"/>
    <col min="9" max="9" width="13.28515625" style="113" customWidth="1"/>
    <col min="10" max="14" width="9.85546875" style="113" customWidth="1"/>
    <col min="15" max="15" width="13.28515625" style="113" customWidth="1"/>
    <col min="16" max="20" width="9.85546875" style="113" customWidth="1"/>
    <col min="21" max="16384" width="11.42578125" style="113"/>
  </cols>
  <sheetData>
    <row r="4" spans="1:20" ht="29.45" customHeight="1" x14ac:dyDescent="0.2">
      <c r="A4" s="316" t="s">
        <v>121</v>
      </c>
      <c r="B4" s="316"/>
      <c r="C4" s="316"/>
      <c r="D4" s="316"/>
      <c r="E4" s="316"/>
      <c r="F4" s="316"/>
      <c r="G4" s="316"/>
      <c r="H4" s="316"/>
      <c r="I4" s="311"/>
      <c r="J4" s="311"/>
      <c r="K4" s="311"/>
      <c r="L4" s="311"/>
      <c r="M4" s="311"/>
      <c r="N4" s="311"/>
      <c r="O4" s="317"/>
      <c r="P4" s="317"/>
      <c r="Q4" s="317"/>
      <c r="R4" s="317"/>
      <c r="S4" s="317"/>
      <c r="T4" s="317"/>
    </row>
    <row r="5" spans="1:20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x14ac:dyDescent="0.2">
      <c r="A6" s="318" t="s">
        <v>167</v>
      </c>
      <c r="B6" s="319"/>
      <c r="C6" s="319"/>
      <c r="D6" s="319"/>
      <c r="E6" s="319"/>
      <c r="F6" s="319"/>
      <c r="G6" s="319"/>
      <c r="H6" s="319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ht="13.5" thickBot="1" x14ac:dyDescent="0.25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s="115" customFormat="1" ht="22.15" customHeight="1" x14ac:dyDescent="0.2">
      <c r="B8" s="6"/>
      <c r="C8" s="116">
        <v>2013</v>
      </c>
      <c r="D8" s="117"/>
      <c r="E8" s="117"/>
      <c r="F8" s="118"/>
      <c r="G8" s="117"/>
      <c r="H8" s="118"/>
      <c r="I8" s="116">
        <v>2014</v>
      </c>
      <c r="J8" s="117"/>
      <c r="K8" s="117"/>
      <c r="L8" s="118"/>
      <c r="M8" s="117"/>
      <c r="N8" s="118"/>
      <c r="O8" s="116">
        <v>2015</v>
      </c>
      <c r="P8" s="117"/>
      <c r="Q8" s="117"/>
      <c r="R8" s="118"/>
      <c r="S8" s="117"/>
      <c r="T8" s="118"/>
    </row>
    <row r="9" spans="1:20" s="115" customFormat="1" ht="24.6" customHeight="1" thickBot="1" x14ac:dyDescent="0.25">
      <c r="B9" s="6"/>
      <c r="C9" s="313" t="s">
        <v>109</v>
      </c>
      <c r="D9" s="308"/>
      <c r="E9" s="314" t="s">
        <v>110</v>
      </c>
      <c r="F9" s="315"/>
      <c r="G9" s="308" t="s">
        <v>111</v>
      </c>
      <c r="H9" s="309"/>
      <c r="I9" s="313" t="s">
        <v>109</v>
      </c>
      <c r="J9" s="308"/>
      <c r="K9" s="314" t="s">
        <v>110</v>
      </c>
      <c r="L9" s="315"/>
      <c r="M9" s="308" t="s">
        <v>111</v>
      </c>
      <c r="N9" s="309"/>
      <c r="O9" s="313" t="s">
        <v>109</v>
      </c>
      <c r="P9" s="308"/>
      <c r="Q9" s="314" t="s">
        <v>110</v>
      </c>
      <c r="R9" s="315"/>
      <c r="S9" s="308" t="s">
        <v>111</v>
      </c>
      <c r="T9" s="309"/>
    </row>
    <row r="10" spans="1:20" s="115" customFormat="1" ht="35.450000000000003" customHeight="1" x14ac:dyDescent="0.2">
      <c r="A10" s="255" t="s">
        <v>10</v>
      </c>
      <c r="B10" s="254" t="s">
        <v>11</v>
      </c>
      <c r="C10" s="119" t="s">
        <v>112</v>
      </c>
      <c r="D10" s="120" t="s">
        <v>163</v>
      </c>
      <c r="E10" s="121" t="s">
        <v>113</v>
      </c>
      <c r="F10" s="124" t="s">
        <v>163</v>
      </c>
      <c r="G10" s="122" t="s">
        <v>114</v>
      </c>
      <c r="H10" s="122" t="s">
        <v>163</v>
      </c>
      <c r="I10" s="119" t="s">
        <v>112</v>
      </c>
      <c r="J10" s="120" t="s">
        <v>163</v>
      </c>
      <c r="K10" s="121" t="s">
        <v>113</v>
      </c>
      <c r="L10" s="124" t="s">
        <v>163</v>
      </c>
      <c r="M10" s="122" t="s">
        <v>114</v>
      </c>
      <c r="N10" s="122" t="s">
        <v>163</v>
      </c>
      <c r="O10" s="119" t="s">
        <v>112</v>
      </c>
      <c r="P10" s="120" t="s">
        <v>163</v>
      </c>
      <c r="Q10" s="121" t="s">
        <v>113</v>
      </c>
      <c r="R10" s="124" t="s">
        <v>163</v>
      </c>
      <c r="S10" s="122" t="s">
        <v>114</v>
      </c>
      <c r="T10" s="123" t="s">
        <v>163</v>
      </c>
    </row>
    <row r="11" spans="1:20" ht="15.75" x14ac:dyDescent="0.2">
      <c r="A11" s="256">
        <v>1</v>
      </c>
      <c r="B11" s="125" t="s">
        <v>13</v>
      </c>
      <c r="C11" s="126">
        <v>13</v>
      </c>
      <c r="D11" s="127">
        <v>0.29545454545454547</v>
      </c>
      <c r="E11" s="128">
        <v>9</v>
      </c>
      <c r="F11" s="129">
        <v>0.42857142857142855</v>
      </c>
      <c r="G11" s="130">
        <v>4</v>
      </c>
      <c r="H11" s="131">
        <v>0.36363636363636365</v>
      </c>
      <c r="I11" s="126">
        <v>24</v>
      </c>
      <c r="J11" s="127">
        <v>0.31168831168831168</v>
      </c>
      <c r="K11" s="128">
        <v>9</v>
      </c>
      <c r="L11" s="129">
        <v>0.3</v>
      </c>
      <c r="M11" s="130">
        <v>3</v>
      </c>
      <c r="N11" s="131">
        <v>0.3</v>
      </c>
      <c r="O11" s="126">
        <v>28</v>
      </c>
      <c r="P11" s="127">
        <v>0.34146341463414637</v>
      </c>
      <c r="Q11" s="128">
        <v>13</v>
      </c>
      <c r="R11" s="129">
        <v>0.37142857142857144</v>
      </c>
      <c r="S11" s="130">
        <v>6</v>
      </c>
      <c r="T11" s="131">
        <v>0.35294117647058826</v>
      </c>
    </row>
    <row r="12" spans="1:20" ht="15.75" x14ac:dyDescent="0.2">
      <c r="A12" s="257">
        <v>2</v>
      </c>
      <c r="B12" s="132" t="s">
        <v>14</v>
      </c>
      <c r="C12" s="133">
        <v>7</v>
      </c>
      <c r="D12" s="134">
        <v>0.20588235294117646</v>
      </c>
      <c r="E12" s="135">
        <v>3</v>
      </c>
      <c r="F12" s="137">
        <v>0.23076923076923078</v>
      </c>
      <c r="G12" s="136">
        <v>1</v>
      </c>
      <c r="H12" s="131">
        <v>0.125</v>
      </c>
      <c r="I12" s="133">
        <v>12</v>
      </c>
      <c r="J12" s="134">
        <v>0.20338983050847459</v>
      </c>
      <c r="K12" s="135">
        <v>3</v>
      </c>
      <c r="L12" s="137">
        <v>0.17647058823529413</v>
      </c>
      <c r="M12" s="136">
        <v>1</v>
      </c>
      <c r="N12" s="131">
        <v>0.125</v>
      </c>
      <c r="O12" s="133">
        <v>16</v>
      </c>
      <c r="P12" s="134">
        <v>0.23529411764705882</v>
      </c>
      <c r="Q12" s="135">
        <v>4</v>
      </c>
      <c r="R12" s="137">
        <v>0.19047619047619047</v>
      </c>
      <c r="S12" s="136">
        <v>1</v>
      </c>
      <c r="T12" s="131">
        <v>0.14285714285714285</v>
      </c>
    </row>
    <row r="13" spans="1:20" ht="15.75" x14ac:dyDescent="0.2">
      <c r="A13" s="257">
        <v>3</v>
      </c>
      <c r="B13" s="132" t="s">
        <v>15</v>
      </c>
      <c r="C13" s="133"/>
      <c r="D13" s="134">
        <v>0</v>
      </c>
      <c r="E13" s="135"/>
      <c r="F13" s="137">
        <v>0</v>
      </c>
      <c r="G13" s="136">
        <v>0</v>
      </c>
      <c r="H13" s="131"/>
      <c r="I13" s="133">
        <v>0</v>
      </c>
      <c r="J13" s="134">
        <v>0</v>
      </c>
      <c r="K13" s="135">
        <v>0</v>
      </c>
      <c r="L13" s="137">
        <v>0</v>
      </c>
      <c r="M13" s="136">
        <v>0</v>
      </c>
      <c r="N13" s="131">
        <v>0</v>
      </c>
      <c r="O13" s="133">
        <v>1</v>
      </c>
      <c r="P13" s="134">
        <v>7.6923076923076927E-2</v>
      </c>
      <c r="Q13" s="135"/>
      <c r="R13" s="137">
        <v>0</v>
      </c>
      <c r="S13" s="136"/>
      <c r="T13" s="131">
        <v>0</v>
      </c>
    </row>
    <row r="14" spans="1:20" ht="15.75" x14ac:dyDescent="0.2">
      <c r="A14" s="257">
        <v>4</v>
      </c>
      <c r="B14" s="132" t="s">
        <v>16</v>
      </c>
      <c r="C14" s="133"/>
      <c r="D14" s="134">
        <v>0</v>
      </c>
      <c r="E14" s="135"/>
      <c r="F14" s="137">
        <v>0</v>
      </c>
      <c r="G14" s="136">
        <v>0</v>
      </c>
      <c r="H14" s="131">
        <v>0</v>
      </c>
      <c r="I14" s="133">
        <v>1</v>
      </c>
      <c r="J14" s="134">
        <v>6.25E-2</v>
      </c>
      <c r="K14" s="135">
        <v>0</v>
      </c>
      <c r="L14" s="137">
        <v>0</v>
      </c>
      <c r="M14" s="136">
        <v>0</v>
      </c>
      <c r="N14" s="131">
        <v>0</v>
      </c>
      <c r="O14" s="133">
        <v>2</v>
      </c>
      <c r="P14" s="134">
        <v>0.125</v>
      </c>
      <c r="Q14" s="135"/>
      <c r="R14" s="137">
        <v>0</v>
      </c>
      <c r="S14" s="136"/>
      <c r="T14" s="131">
        <v>0</v>
      </c>
    </row>
    <row r="15" spans="1:20" ht="15.75" x14ac:dyDescent="0.2">
      <c r="A15" s="257">
        <v>5</v>
      </c>
      <c r="B15" s="132" t="s">
        <v>17</v>
      </c>
      <c r="C15" s="133">
        <v>8</v>
      </c>
      <c r="D15" s="134">
        <v>0.13793103448275862</v>
      </c>
      <c r="E15" s="135">
        <v>3</v>
      </c>
      <c r="F15" s="137">
        <v>0.13636363636363635</v>
      </c>
      <c r="G15" s="136">
        <v>0</v>
      </c>
      <c r="H15" s="131">
        <v>0</v>
      </c>
      <c r="I15" s="133">
        <v>13</v>
      </c>
      <c r="J15" s="134">
        <v>0.16250000000000001</v>
      </c>
      <c r="K15" s="135">
        <v>4</v>
      </c>
      <c r="L15" s="137">
        <v>0.12121212121212122</v>
      </c>
      <c r="M15" s="136">
        <v>1</v>
      </c>
      <c r="N15" s="131">
        <v>0.1111111111111111</v>
      </c>
      <c r="O15" s="133">
        <v>16</v>
      </c>
      <c r="P15" s="134">
        <v>0.18390804597701149</v>
      </c>
      <c r="Q15" s="135">
        <v>4</v>
      </c>
      <c r="R15" s="137">
        <v>0.125</v>
      </c>
      <c r="S15" s="136">
        <v>2</v>
      </c>
      <c r="T15" s="131">
        <v>0.2</v>
      </c>
    </row>
    <row r="16" spans="1:20" ht="15.75" x14ac:dyDescent="0.2">
      <c r="A16" s="257">
        <v>6</v>
      </c>
      <c r="B16" s="132" t="s">
        <v>18</v>
      </c>
      <c r="C16" s="133">
        <v>3</v>
      </c>
      <c r="D16" s="134">
        <v>0.15</v>
      </c>
      <c r="E16" s="135">
        <v>1</v>
      </c>
      <c r="F16" s="137">
        <v>8.3333333333333329E-2</v>
      </c>
      <c r="G16" s="136">
        <v>1</v>
      </c>
      <c r="H16" s="131">
        <v>0.2</v>
      </c>
      <c r="I16" s="133">
        <v>10</v>
      </c>
      <c r="J16" s="134">
        <v>0.25641025641025639</v>
      </c>
      <c r="K16" s="135">
        <v>3</v>
      </c>
      <c r="L16" s="137">
        <v>0.23076923076923078</v>
      </c>
      <c r="M16" s="136">
        <v>0</v>
      </c>
      <c r="N16" s="131">
        <v>0</v>
      </c>
      <c r="O16" s="133">
        <v>13</v>
      </c>
      <c r="P16" s="134">
        <v>0.27083333333333331</v>
      </c>
      <c r="Q16" s="135">
        <v>7</v>
      </c>
      <c r="R16" s="137">
        <v>0.30434782608695654</v>
      </c>
      <c r="S16" s="136">
        <v>4</v>
      </c>
      <c r="T16" s="131">
        <v>0.4</v>
      </c>
    </row>
    <row r="17" spans="1:20" ht="15.75" x14ac:dyDescent="0.2">
      <c r="A17" s="258">
        <v>7</v>
      </c>
      <c r="B17" s="132" t="s">
        <v>19</v>
      </c>
      <c r="C17" s="133">
        <v>1</v>
      </c>
      <c r="D17" s="134">
        <v>0.1</v>
      </c>
      <c r="E17" s="135"/>
      <c r="F17" s="137">
        <v>0</v>
      </c>
      <c r="G17" s="136">
        <v>0</v>
      </c>
      <c r="H17" s="131">
        <v>0</v>
      </c>
      <c r="I17" s="133">
        <v>3</v>
      </c>
      <c r="J17" s="134">
        <v>0.17647058823529413</v>
      </c>
      <c r="K17" s="135">
        <v>3</v>
      </c>
      <c r="L17" s="137">
        <v>0.27272727272727271</v>
      </c>
      <c r="M17" s="136">
        <v>1</v>
      </c>
      <c r="N17" s="131">
        <v>0.33333333333333331</v>
      </c>
      <c r="O17" s="133">
        <v>5</v>
      </c>
      <c r="P17" s="134">
        <v>0.21739130434782608</v>
      </c>
      <c r="Q17" s="135">
        <v>3</v>
      </c>
      <c r="R17" s="137">
        <v>0.3</v>
      </c>
      <c r="S17" s="136"/>
      <c r="T17" s="131">
        <v>0</v>
      </c>
    </row>
    <row r="18" spans="1:20" ht="15.75" x14ac:dyDescent="0.2">
      <c r="A18" s="258">
        <v>8</v>
      </c>
      <c r="B18" s="132" t="s">
        <v>20</v>
      </c>
      <c r="C18" s="133">
        <v>3</v>
      </c>
      <c r="D18" s="134">
        <v>0.3</v>
      </c>
      <c r="E18" s="135">
        <v>2</v>
      </c>
      <c r="F18" s="137">
        <v>0.25</v>
      </c>
      <c r="G18" s="136">
        <v>0</v>
      </c>
      <c r="H18" s="131">
        <v>0</v>
      </c>
      <c r="I18" s="133">
        <v>4</v>
      </c>
      <c r="J18" s="134">
        <v>0.26666666666666666</v>
      </c>
      <c r="K18" s="135">
        <v>3</v>
      </c>
      <c r="L18" s="137">
        <v>0.23076923076923078</v>
      </c>
      <c r="M18" s="136">
        <v>2</v>
      </c>
      <c r="N18" s="131">
        <v>0.33333333333333331</v>
      </c>
      <c r="O18" s="133">
        <v>4</v>
      </c>
      <c r="P18" s="134">
        <v>0.30769230769230771</v>
      </c>
      <c r="Q18" s="135">
        <v>2</v>
      </c>
      <c r="R18" s="137">
        <v>0.2857142857142857</v>
      </c>
      <c r="S18" s="136"/>
      <c r="T18" s="131">
        <v>0</v>
      </c>
    </row>
    <row r="19" spans="1:20" ht="15.75" x14ac:dyDescent="0.2">
      <c r="A19" s="258">
        <v>9</v>
      </c>
      <c r="B19" s="132" t="s">
        <v>21</v>
      </c>
      <c r="C19" s="133">
        <v>9</v>
      </c>
      <c r="D19" s="134">
        <v>0.28125</v>
      </c>
      <c r="E19" s="135">
        <v>4</v>
      </c>
      <c r="F19" s="137">
        <v>0.23529411764705882</v>
      </c>
      <c r="G19" s="136">
        <v>0</v>
      </c>
      <c r="H19" s="131">
        <v>0</v>
      </c>
      <c r="I19" s="133">
        <v>17</v>
      </c>
      <c r="J19" s="134">
        <v>0.2982456140350877</v>
      </c>
      <c r="K19" s="135">
        <v>10</v>
      </c>
      <c r="L19" s="137">
        <v>0.37037037037037035</v>
      </c>
      <c r="M19" s="136">
        <v>5</v>
      </c>
      <c r="N19" s="131">
        <v>0.45454545454545453</v>
      </c>
      <c r="O19" s="133">
        <v>22</v>
      </c>
      <c r="P19" s="134">
        <v>0.35483870967741937</v>
      </c>
      <c r="Q19" s="135">
        <v>8</v>
      </c>
      <c r="R19" s="137">
        <v>0.2857142857142857</v>
      </c>
      <c r="S19" s="136">
        <v>3</v>
      </c>
      <c r="T19" s="131">
        <v>0.33333333333333331</v>
      </c>
    </row>
    <row r="20" spans="1:20" ht="15.75" x14ac:dyDescent="0.2">
      <c r="A20" s="258">
        <v>10</v>
      </c>
      <c r="B20" s="132" t="s">
        <v>22</v>
      </c>
      <c r="C20" s="133">
        <v>2</v>
      </c>
      <c r="D20" s="134">
        <v>0.66666666666666663</v>
      </c>
      <c r="E20" s="135">
        <v>1</v>
      </c>
      <c r="F20" s="137">
        <v>0.5</v>
      </c>
      <c r="G20" s="136">
        <v>1</v>
      </c>
      <c r="H20" s="131">
        <v>1</v>
      </c>
      <c r="I20" s="133">
        <v>2</v>
      </c>
      <c r="J20" s="134">
        <v>0.2857142857142857</v>
      </c>
      <c r="K20" s="135">
        <v>1</v>
      </c>
      <c r="L20" s="137">
        <v>0.2</v>
      </c>
      <c r="M20" s="136">
        <v>0</v>
      </c>
      <c r="N20" s="131">
        <v>0</v>
      </c>
      <c r="O20" s="133">
        <v>2</v>
      </c>
      <c r="P20" s="134">
        <v>0.2857142857142857</v>
      </c>
      <c r="Q20" s="135">
        <v>1</v>
      </c>
      <c r="R20" s="137">
        <v>0.2</v>
      </c>
      <c r="S20" s="136">
        <v>1</v>
      </c>
      <c r="T20" s="131">
        <v>1</v>
      </c>
    </row>
    <row r="21" spans="1:20" ht="15.75" x14ac:dyDescent="0.2">
      <c r="A21" s="258">
        <v>11</v>
      </c>
      <c r="B21" s="132" t="s">
        <v>23</v>
      </c>
      <c r="C21" s="133">
        <v>5</v>
      </c>
      <c r="D21" s="134">
        <v>0.41666666666666669</v>
      </c>
      <c r="E21" s="135">
        <v>2</v>
      </c>
      <c r="F21" s="137">
        <v>0.5</v>
      </c>
      <c r="G21" s="136">
        <v>1</v>
      </c>
      <c r="H21" s="131">
        <v>0.5</v>
      </c>
      <c r="I21" s="133">
        <v>15</v>
      </c>
      <c r="J21" s="134">
        <v>0.4838709677419355</v>
      </c>
      <c r="K21" s="135">
        <v>8</v>
      </c>
      <c r="L21" s="137">
        <v>0.53333333333333333</v>
      </c>
      <c r="M21" s="136">
        <v>3</v>
      </c>
      <c r="N21" s="131">
        <v>0.5</v>
      </c>
      <c r="O21" s="133">
        <v>15</v>
      </c>
      <c r="P21" s="134">
        <v>0.39473684210526316</v>
      </c>
      <c r="Q21" s="135">
        <v>7</v>
      </c>
      <c r="R21" s="137">
        <v>0.36842105263157893</v>
      </c>
      <c r="S21" s="136">
        <v>1</v>
      </c>
      <c r="T21" s="131">
        <v>0.25</v>
      </c>
    </row>
    <row r="22" spans="1:20" ht="15.75" x14ac:dyDescent="0.2">
      <c r="A22" s="258">
        <v>12</v>
      </c>
      <c r="B22" s="132" t="s">
        <v>24</v>
      </c>
      <c r="C22" s="133">
        <v>1</v>
      </c>
      <c r="D22" s="134">
        <v>0.2</v>
      </c>
      <c r="E22" s="135"/>
      <c r="F22" s="137">
        <v>0</v>
      </c>
      <c r="G22" s="136">
        <v>0</v>
      </c>
      <c r="H22" s="131">
        <v>0</v>
      </c>
      <c r="I22" s="133">
        <v>4</v>
      </c>
      <c r="J22" s="134">
        <v>0.44444444444444442</v>
      </c>
      <c r="K22" s="135">
        <v>2</v>
      </c>
      <c r="L22" s="137">
        <v>0.5</v>
      </c>
      <c r="M22" s="136">
        <v>1</v>
      </c>
      <c r="N22" s="131">
        <v>0.5</v>
      </c>
      <c r="O22" s="133">
        <v>3</v>
      </c>
      <c r="P22" s="134">
        <v>0.33333333333333331</v>
      </c>
      <c r="Q22" s="135">
        <v>1</v>
      </c>
      <c r="R22" s="137">
        <v>0.25</v>
      </c>
      <c r="S22" s="136"/>
      <c r="T22" s="131">
        <v>0</v>
      </c>
    </row>
    <row r="23" spans="1:20" ht="15.75" x14ac:dyDescent="0.2">
      <c r="A23" s="258">
        <v>13</v>
      </c>
      <c r="B23" s="132" t="s">
        <v>25</v>
      </c>
      <c r="C23" s="133"/>
      <c r="D23" s="134">
        <v>0</v>
      </c>
      <c r="E23" s="135"/>
      <c r="F23" s="137"/>
      <c r="G23" s="136">
        <v>0</v>
      </c>
      <c r="H23" s="131"/>
      <c r="I23" s="133">
        <v>1</v>
      </c>
      <c r="J23" s="134">
        <v>0.5</v>
      </c>
      <c r="K23" s="135">
        <v>0</v>
      </c>
      <c r="L23" s="137"/>
      <c r="M23" s="136">
        <v>0</v>
      </c>
      <c r="N23" s="131"/>
      <c r="O23" s="133"/>
      <c r="P23" s="134"/>
      <c r="Q23" s="135"/>
      <c r="R23" s="137"/>
      <c r="S23" s="136"/>
      <c r="T23" s="131"/>
    </row>
    <row r="24" spans="1:20" ht="22.5" x14ac:dyDescent="0.2">
      <c r="A24" s="258">
        <v>14</v>
      </c>
      <c r="B24" s="138" t="s">
        <v>26</v>
      </c>
      <c r="C24" s="133">
        <v>5</v>
      </c>
      <c r="D24" s="134">
        <v>0.55555555555555558</v>
      </c>
      <c r="E24" s="135">
        <v>3</v>
      </c>
      <c r="F24" s="137">
        <v>0.5</v>
      </c>
      <c r="G24" s="136">
        <v>0</v>
      </c>
      <c r="H24" s="131">
        <v>0</v>
      </c>
      <c r="I24" s="133">
        <v>14</v>
      </c>
      <c r="J24" s="134">
        <v>0.7</v>
      </c>
      <c r="K24" s="135">
        <v>9</v>
      </c>
      <c r="L24" s="137">
        <v>0.81818181818181823</v>
      </c>
      <c r="M24" s="136">
        <v>2</v>
      </c>
      <c r="N24" s="131">
        <v>1</v>
      </c>
      <c r="O24" s="133">
        <v>13</v>
      </c>
      <c r="P24" s="134">
        <v>0.61904761904761907</v>
      </c>
      <c r="Q24" s="135">
        <v>6</v>
      </c>
      <c r="R24" s="137">
        <v>0.6</v>
      </c>
      <c r="S24" s="136">
        <v>2</v>
      </c>
      <c r="T24" s="131">
        <v>0.66666666666666663</v>
      </c>
    </row>
    <row r="25" spans="1:20" ht="22.5" x14ac:dyDescent="0.2">
      <c r="A25" s="258">
        <v>15</v>
      </c>
      <c r="B25" s="138" t="s">
        <v>27</v>
      </c>
      <c r="C25" s="133">
        <v>1</v>
      </c>
      <c r="D25" s="134">
        <v>0.14285714285714285</v>
      </c>
      <c r="E25" s="135"/>
      <c r="F25" s="137">
        <v>0</v>
      </c>
      <c r="G25" s="136">
        <v>0</v>
      </c>
      <c r="H25" s="131">
        <v>0</v>
      </c>
      <c r="I25" s="133">
        <v>1</v>
      </c>
      <c r="J25" s="134">
        <v>0.1</v>
      </c>
      <c r="K25" s="135">
        <v>0</v>
      </c>
      <c r="L25" s="137">
        <v>0</v>
      </c>
      <c r="M25" s="136">
        <v>0</v>
      </c>
      <c r="N25" s="131"/>
      <c r="O25" s="133">
        <v>3</v>
      </c>
      <c r="P25" s="134">
        <v>0.2</v>
      </c>
      <c r="Q25" s="135">
        <v>1</v>
      </c>
      <c r="R25" s="137">
        <v>0.14285714285714285</v>
      </c>
      <c r="S25" s="136">
        <v>1</v>
      </c>
      <c r="T25" s="131">
        <v>0.5</v>
      </c>
    </row>
    <row r="26" spans="1:20" ht="15.75" x14ac:dyDescent="0.2">
      <c r="A26" s="258">
        <v>16</v>
      </c>
      <c r="B26" s="132" t="s">
        <v>28</v>
      </c>
      <c r="C26" s="133">
        <v>4</v>
      </c>
      <c r="D26" s="134">
        <v>0.18181818181818182</v>
      </c>
      <c r="E26" s="135">
        <v>4</v>
      </c>
      <c r="F26" s="137">
        <v>0.2857142857142857</v>
      </c>
      <c r="G26" s="136">
        <v>3</v>
      </c>
      <c r="H26" s="131">
        <v>0.42857142857142855</v>
      </c>
      <c r="I26" s="133">
        <v>8</v>
      </c>
      <c r="J26" s="134">
        <v>0.24242424242424243</v>
      </c>
      <c r="K26" s="135">
        <v>4</v>
      </c>
      <c r="L26" s="137">
        <v>0.26666666666666666</v>
      </c>
      <c r="M26" s="136">
        <v>1</v>
      </c>
      <c r="N26" s="131">
        <v>0.125</v>
      </c>
      <c r="O26" s="133">
        <v>11</v>
      </c>
      <c r="P26" s="134">
        <v>0.33333333333333331</v>
      </c>
      <c r="Q26" s="135">
        <v>5</v>
      </c>
      <c r="R26" s="137">
        <v>0.33333333333333331</v>
      </c>
      <c r="S26" s="136">
        <v>3</v>
      </c>
      <c r="T26" s="131">
        <v>0.5</v>
      </c>
    </row>
    <row r="27" spans="1:20" ht="15.75" x14ac:dyDescent="0.2">
      <c r="A27" s="258">
        <v>17</v>
      </c>
      <c r="B27" s="132" t="s">
        <v>29</v>
      </c>
      <c r="C27" s="133">
        <v>2</v>
      </c>
      <c r="D27" s="134">
        <v>0.2</v>
      </c>
      <c r="E27" s="135">
        <v>1</v>
      </c>
      <c r="F27" s="137">
        <v>0.2</v>
      </c>
      <c r="G27" s="136">
        <v>1</v>
      </c>
      <c r="H27" s="131">
        <v>0.5</v>
      </c>
      <c r="I27" s="133">
        <v>2</v>
      </c>
      <c r="J27" s="134">
        <v>9.5238095238095233E-2</v>
      </c>
      <c r="K27" s="135">
        <v>0</v>
      </c>
      <c r="L27" s="137">
        <v>0</v>
      </c>
      <c r="M27" s="136">
        <v>0</v>
      </c>
      <c r="N27" s="131">
        <v>0</v>
      </c>
      <c r="O27" s="133">
        <v>2</v>
      </c>
      <c r="P27" s="134">
        <v>0.125</v>
      </c>
      <c r="Q27" s="135"/>
      <c r="R27" s="137">
        <v>0</v>
      </c>
      <c r="S27" s="136"/>
      <c r="T27" s="131">
        <v>0</v>
      </c>
    </row>
    <row r="28" spans="1:20" ht="33.75" x14ac:dyDescent="0.2">
      <c r="A28" s="258">
        <v>18</v>
      </c>
      <c r="B28" s="139" t="s">
        <v>30</v>
      </c>
      <c r="C28" s="133">
        <v>2</v>
      </c>
      <c r="D28" s="134">
        <v>0.33333333333333331</v>
      </c>
      <c r="E28" s="135">
        <v>1</v>
      </c>
      <c r="F28" s="137">
        <v>0.33333333333333331</v>
      </c>
      <c r="G28" s="136">
        <v>0</v>
      </c>
      <c r="H28" s="131">
        <v>0</v>
      </c>
      <c r="I28" s="133">
        <v>2</v>
      </c>
      <c r="J28" s="134">
        <v>0.18181818181818182</v>
      </c>
      <c r="K28" s="135">
        <v>1</v>
      </c>
      <c r="L28" s="137">
        <v>0.16666666666666666</v>
      </c>
      <c r="M28" s="136">
        <v>1</v>
      </c>
      <c r="N28" s="131">
        <v>0.33333333333333331</v>
      </c>
      <c r="O28" s="133">
        <v>1</v>
      </c>
      <c r="P28" s="134">
        <v>8.3333333333333329E-2</v>
      </c>
      <c r="Q28" s="135">
        <v>1</v>
      </c>
      <c r="R28" s="137">
        <v>0.14285714285714285</v>
      </c>
      <c r="S28" s="136">
        <v>1</v>
      </c>
      <c r="T28" s="131">
        <v>0.25</v>
      </c>
    </row>
    <row r="29" spans="1:20" ht="15.75" x14ac:dyDescent="0.2">
      <c r="A29" s="258">
        <v>19</v>
      </c>
      <c r="B29" s="132" t="s">
        <v>31</v>
      </c>
      <c r="C29" s="133">
        <v>2</v>
      </c>
      <c r="D29" s="134">
        <v>0.16666666666666666</v>
      </c>
      <c r="E29" s="135">
        <v>2</v>
      </c>
      <c r="F29" s="137">
        <v>0.25</v>
      </c>
      <c r="G29" s="136">
        <v>1</v>
      </c>
      <c r="H29" s="131">
        <v>0.33333333333333331</v>
      </c>
      <c r="I29" s="133">
        <v>2</v>
      </c>
      <c r="J29" s="134">
        <v>0.10526315789473684</v>
      </c>
      <c r="K29" s="135">
        <v>2</v>
      </c>
      <c r="L29" s="137">
        <v>0.16666666666666666</v>
      </c>
      <c r="M29" s="136">
        <v>1</v>
      </c>
      <c r="N29" s="131">
        <v>0.5</v>
      </c>
      <c r="O29" s="133">
        <v>2</v>
      </c>
      <c r="P29" s="134">
        <v>8.3333333333333329E-2</v>
      </c>
      <c r="Q29" s="135">
        <v>2</v>
      </c>
      <c r="R29" s="137">
        <v>0.15384615384615385</v>
      </c>
      <c r="S29" s="136"/>
      <c r="T29" s="131"/>
    </row>
    <row r="30" spans="1:20" ht="15.75" x14ac:dyDescent="0.2">
      <c r="A30" s="258">
        <v>20</v>
      </c>
      <c r="B30" s="132" t="s">
        <v>32</v>
      </c>
      <c r="C30" s="133"/>
      <c r="D30" s="134">
        <v>0</v>
      </c>
      <c r="E30" s="135"/>
      <c r="F30" s="137">
        <v>0</v>
      </c>
      <c r="G30" s="136">
        <v>0</v>
      </c>
      <c r="H30" s="131"/>
      <c r="I30" s="133">
        <v>1</v>
      </c>
      <c r="J30" s="134">
        <v>0.2</v>
      </c>
      <c r="K30" s="135">
        <v>0</v>
      </c>
      <c r="L30" s="137"/>
      <c r="M30" s="136">
        <v>0</v>
      </c>
      <c r="N30" s="131"/>
      <c r="O30" s="133">
        <v>1</v>
      </c>
      <c r="P30" s="134">
        <v>0.2</v>
      </c>
      <c r="Q30" s="135"/>
      <c r="R30" s="137">
        <v>0</v>
      </c>
      <c r="S30" s="136"/>
      <c r="T30" s="131">
        <v>0</v>
      </c>
    </row>
    <row r="31" spans="1:20" ht="22.5" x14ac:dyDescent="0.2">
      <c r="A31" s="258">
        <v>21</v>
      </c>
      <c r="B31" s="138" t="s">
        <v>33</v>
      </c>
      <c r="C31" s="133">
        <v>2</v>
      </c>
      <c r="D31" s="134">
        <v>0.15384615384615385</v>
      </c>
      <c r="E31" s="135"/>
      <c r="F31" s="137">
        <v>0</v>
      </c>
      <c r="G31" s="136">
        <v>0</v>
      </c>
      <c r="H31" s="131">
        <v>0</v>
      </c>
      <c r="I31" s="133">
        <v>5</v>
      </c>
      <c r="J31" s="134">
        <v>0.20833333333333334</v>
      </c>
      <c r="K31" s="135">
        <v>1</v>
      </c>
      <c r="L31" s="137">
        <v>0.1</v>
      </c>
      <c r="M31" s="136">
        <v>0</v>
      </c>
      <c r="N31" s="131">
        <v>0</v>
      </c>
      <c r="O31" s="133">
        <v>5</v>
      </c>
      <c r="P31" s="134">
        <v>0.19230769230769232</v>
      </c>
      <c r="Q31" s="135">
        <v>1</v>
      </c>
      <c r="R31" s="137">
        <v>5.8823529411764705E-2</v>
      </c>
      <c r="S31" s="136"/>
      <c r="T31" s="131">
        <v>0</v>
      </c>
    </row>
    <row r="32" spans="1:20" ht="22.5" x14ac:dyDescent="0.2">
      <c r="A32" s="258">
        <v>22</v>
      </c>
      <c r="B32" s="138" t="s">
        <v>34</v>
      </c>
      <c r="C32" s="133">
        <v>4</v>
      </c>
      <c r="D32" s="134">
        <v>0.18181818181818182</v>
      </c>
      <c r="E32" s="135">
        <v>3</v>
      </c>
      <c r="F32" s="137">
        <v>0.25</v>
      </c>
      <c r="G32" s="136">
        <v>2</v>
      </c>
      <c r="H32" s="131">
        <v>0.33333333333333331</v>
      </c>
      <c r="I32" s="133">
        <v>11</v>
      </c>
      <c r="J32" s="134">
        <v>0.24444444444444444</v>
      </c>
      <c r="K32" s="135">
        <v>5</v>
      </c>
      <c r="L32" s="137">
        <v>0.26315789473684209</v>
      </c>
      <c r="M32" s="136">
        <v>2</v>
      </c>
      <c r="N32" s="131">
        <v>0.5</v>
      </c>
      <c r="O32" s="133">
        <v>14</v>
      </c>
      <c r="P32" s="134">
        <v>0.27450980392156865</v>
      </c>
      <c r="Q32" s="135">
        <v>7</v>
      </c>
      <c r="R32" s="137">
        <v>0.28000000000000003</v>
      </c>
      <c r="S32" s="136">
        <v>2</v>
      </c>
      <c r="T32" s="131">
        <v>0.2857142857142857</v>
      </c>
    </row>
    <row r="33" spans="1:20" ht="15.75" x14ac:dyDescent="0.2">
      <c r="A33" s="258">
        <v>23</v>
      </c>
      <c r="B33" s="132" t="s">
        <v>35</v>
      </c>
      <c r="C33" s="133">
        <v>5</v>
      </c>
      <c r="D33" s="134">
        <v>0.3125</v>
      </c>
      <c r="E33" s="135">
        <v>2</v>
      </c>
      <c r="F33" s="137">
        <v>0.2857142857142857</v>
      </c>
      <c r="G33" s="136">
        <v>0</v>
      </c>
      <c r="H33" s="131">
        <v>0</v>
      </c>
      <c r="I33" s="133">
        <v>7</v>
      </c>
      <c r="J33" s="134">
        <v>0.25</v>
      </c>
      <c r="K33" s="135">
        <v>5</v>
      </c>
      <c r="L33" s="137">
        <v>0.35714285714285715</v>
      </c>
      <c r="M33" s="136">
        <v>3</v>
      </c>
      <c r="N33" s="131">
        <v>0.42857142857142855</v>
      </c>
      <c r="O33" s="133">
        <v>4</v>
      </c>
      <c r="P33" s="134">
        <v>0.17391304347826086</v>
      </c>
      <c r="Q33" s="135">
        <v>2</v>
      </c>
      <c r="R33" s="137">
        <v>0.14285714285714285</v>
      </c>
      <c r="S33" s="136">
        <v>1</v>
      </c>
      <c r="T33" s="131">
        <v>0.14285714285714285</v>
      </c>
    </row>
    <row r="34" spans="1:20" ht="15.75" x14ac:dyDescent="0.2">
      <c r="A34" s="258">
        <v>24</v>
      </c>
      <c r="B34" s="132" t="s">
        <v>36</v>
      </c>
      <c r="C34" s="133"/>
      <c r="D34" s="134">
        <v>0</v>
      </c>
      <c r="E34" s="135"/>
      <c r="F34" s="137">
        <v>0</v>
      </c>
      <c r="G34" s="136">
        <v>0</v>
      </c>
      <c r="H34" s="131">
        <v>0</v>
      </c>
      <c r="I34" s="133">
        <v>1</v>
      </c>
      <c r="J34" s="134">
        <v>0.1</v>
      </c>
      <c r="K34" s="135">
        <v>1</v>
      </c>
      <c r="L34" s="137">
        <v>0.16666666666666666</v>
      </c>
      <c r="M34" s="136">
        <v>1</v>
      </c>
      <c r="N34" s="131">
        <v>1</v>
      </c>
      <c r="O34" s="133">
        <v>2</v>
      </c>
      <c r="P34" s="134">
        <v>0.16666666666666666</v>
      </c>
      <c r="Q34" s="135"/>
      <c r="R34" s="137">
        <v>0</v>
      </c>
      <c r="S34" s="136"/>
      <c r="T34" s="131">
        <v>0</v>
      </c>
    </row>
    <row r="35" spans="1:20" ht="15.75" x14ac:dyDescent="0.2">
      <c r="A35" s="259">
        <v>25</v>
      </c>
      <c r="B35" s="132" t="s">
        <v>37</v>
      </c>
      <c r="C35" s="133"/>
      <c r="D35" s="134">
        <v>0</v>
      </c>
      <c r="E35" s="135"/>
      <c r="F35" s="137">
        <v>0</v>
      </c>
      <c r="G35" s="136">
        <v>0</v>
      </c>
      <c r="H35" s="131">
        <v>0</v>
      </c>
      <c r="I35" s="133">
        <v>2</v>
      </c>
      <c r="J35" s="134">
        <v>2.7397260273972601E-2</v>
      </c>
      <c r="K35" s="135">
        <v>1</v>
      </c>
      <c r="L35" s="137">
        <v>3.8461538461538464E-2</v>
      </c>
      <c r="M35" s="136">
        <v>0</v>
      </c>
      <c r="N35" s="131">
        <v>0</v>
      </c>
      <c r="O35" s="133">
        <v>3</v>
      </c>
      <c r="P35" s="134">
        <v>3.7499999999999999E-2</v>
      </c>
      <c r="Q35" s="135">
        <v>1</v>
      </c>
      <c r="R35" s="137">
        <v>2.8571428571428571E-2</v>
      </c>
      <c r="S35" s="136"/>
      <c r="T35" s="131">
        <v>0</v>
      </c>
    </row>
    <row r="36" spans="1:20" ht="15.75" x14ac:dyDescent="0.2">
      <c r="A36" s="259">
        <v>26</v>
      </c>
      <c r="B36" s="132" t="s">
        <v>38</v>
      </c>
      <c r="C36" s="133">
        <v>6</v>
      </c>
      <c r="D36" s="134">
        <v>0.12244897959183673</v>
      </c>
      <c r="E36" s="135">
        <v>3</v>
      </c>
      <c r="F36" s="137">
        <v>0.1111111111111111</v>
      </c>
      <c r="G36" s="136">
        <v>2</v>
      </c>
      <c r="H36" s="131">
        <v>0.22222222222222221</v>
      </c>
      <c r="I36" s="133">
        <v>6</v>
      </c>
      <c r="J36" s="134">
        <v>7.6923076923076927E-2</v>
      </c>
      <c r="K36" s="135">
        <v>3</v>
      </c>
      <c r="L36" s="137">
        <v>7.1428571428571425E-2</v>
      </c>
      <c r="M36" s="136">
        <v>0</v>
      </c>
      <c r="N36" s="131">
        <v>0</v>
      </c>
      <c r="O36" s="133">
        <v>11</v>
      </c>
      <c r="P36" s="134">
        <v>0.12359550561797752</v>
      </c>
      <c r="Q36" s="135">
        <v>7</v>
      </c>
      <c r="R36" s="137">
        <v>0.16666666666666666</v>
      </c>
      <c r="S36" s="136">
        <v>1</v>
      </c>
      <c r="T36" s="131">
        <v>0.14285714285714285</v>
      </c>
    </row>
    <row r="37" spans="1:20" ht="15.75" x14ac:dyDescent="0.2">
      <c r="A37" s="259">
        <v>27</v>
      </c>
      <c r="B37" s="132" t="s">
        <v>39</v>
      </c>
      <c r="C37" s="133">
        <v>9</v>
      </c>
      <c r="D37" s="134">
        <v>0.18</v>
      </c>
      <c r="E37" s="135">
        <v>7</v>
      </c>
      <c r="F37" s="137">
        <v>0.30434782608695654</v>
      </c>
      <c r="G37" s="136">
        <v>4</v>
      </c>
      <c r="H37" s="131">
        <v>0.30769230769230771</v>
      </c>
      <c r="I37" s="133">
        <v>20</v>
      </c>
      <c r="J37" s="134">
        <v>0.18867924528301888</v>
      </c>
      <c r="K37" s="135">
        <v>6</v>
      </c>
      <c r="L37" s="137">
        <v>0.1875</v>
      </c>
      <c r="M37" s="136">
        <v>1</v>
      </c>
      <c r="N37" s="131">
        <v>0.1111111111111111</v>
      </c>
      <c r="O37" s="133">
        <v>30</v>
      </c>
      <c r="P37" s="134">
        <v>0.23076923076923078</v>
      </c>
      <c r="Q37" s="135">
        <v>11</v>
      </c>
      <c r="R37" s="137">
        <v>0.19642857142857142</v>
      </c>
      <c r="S37" s="136">
        <v>3</v>
      </c>
      <c r="T37" s="131">
        <v>0.13043478260869565</v>
      </c>
    </row>
    <row r="38" spans="1:20" ht="15.75" x14ac:dyDescent="0.2">
      <c r="A38" s="259">
        <v>28</v>
      </c>
      <c r="B38" s="132" t="s">
        <v>40</v>
      </c>
      <c r="C38" s="133">
        <v>3</v>
      </c>
      <c r="D38" s="134">
        <v>7.6923076923076927E-2</v>
      </c>
      <c r="E38" s="135"/>
      <c r="F38" s="137">
        <v>0</v>
      </c>
      <c r="G38" s="136">
        <v>0</v>
      </c>
      <c r="H38" s="131">
        <v>0</v>
      </c>
      <c r="I38" s="133">
        <v>4</v>
      </c>
      <c r="J38" s="134">
        <v>7.407407407407407E-2</v>
      </c>
      <c r="K38" s="135">
        <v>1</v>
      </c>
      <c r="L38" s="137">
        <v>7.1428571428571425E-2</v>
      </c>
      <c r="M38" s="136">
        <v>1</v>
      </c>
      <c r="N38" s="131">
        <v>0.14285714285714285</v>
      </c>
      <c r="O38" s="133">
        <v>3</v>
      </c>
      <c r="P38" s="134">
        <v>4.4776119402985072E-2</v>
      </c>
      <c r="Q38" s="135"/>
      <c r="R38" s="137">
        <v>0</v>
      </c>
      <c r="S38" s="136"/>
      <c r="T38" s="131">
        <v>0</v>
      </c>
    </row>
    <row r="39" spans="1:20" ht="15.75" x14ac:dyDescent="0.2">
      <c r="A39" s="259">
        <v>29</v>
      </c>
      <c r="B39" s="132" t="s">
        <v>41</v>
      </c>
      <c r="C39" s="133"/>
      <c r="D39" s="134">
        <v>0</v>
      </c>
      <c r="E39" s="135"/>
      <c r="F39" s="137">
        <v>0</v>
      </c>
      <c r="G39" s="136">
        <v>0</v>
      </c>
      <c r="H39" s="131">
        <v>0</v>
      </c>
      <c r="I39" s="133">
        <v>0</v>
      </c>
      <c r="J39" s="134">
        <v>0</v>
      </c>
      <c r="K39" s="135">
        <v>0</v>
      </c>
      <c r="L39" s="137">
        <v>0</v>
      </c>
      <c r="M39" s="136">
        <v>0</v>
      </c>
      <c r="N39" s="131">
        <v>0</v>
      </c>
      <c r="O39" s="133">
        <v>3</v>
      </c>
      <c r="P39" s="134">
        <v>9.6774193548387094E-2</v>
      </c>
      <c r="Q39" s="135">
        <v>1</v>
      </c>
      <c r="R39" s="137">
        <v>7.6923076923076927E-2</v>
      </c>
      <c r="S39" s="136"/>
      <c r="T39" s="131">
        <v>0</v>
      </c>
    </row>
    <row r="40" spans="1:20" ht="15.75" x14ac:dyDescent="0.2">
      <c r="A40" s="259">
        <v>30</v>
      </c>
      <c r="B40" s="132" t="s">
        <v>42</v>
      </c>
      <c r="C40" s="133"/>
      <c r="D40" s="134">
        <v>0</v>
      </c>
      <c r="E40" s="135"/>
      <c r="F40" s="137">
        <v>0</v>
      </c>
      <c r="G40" s="136">
        <v>0</v>
      </c>
      <c r="H40" s="131">
        <v>0</v>
      </c>
      <c r="I40" s="133">
        <v>2</v>
      </c>
      <c r="J40" s="134">
        <v>7.407407407407407E-2</v>
      </c>
      <c r="K40" s="135">
        <v>0</v>
      </c>
      <c r="L40" s="137">
        <v>0</v>
      </c>
      <c r="M40" s="136">
        <v>0</v>
      </c>
      <c r="N40" s="131">
        <v>0</v>
      </c>
      <c r="O40" s="133">
        <v>2</v>
      </c>
      <c r="P40" s="134">
        <v>5.8823529411764705E-2</v>
      </c>
      <c r="Q40" s="135">
        <v>1</v>
      </c>
      <c r="R40" s="137">
        <v>9.0909090909090912E-2</v>
      </c>
      <c r="S40" s="136">
        <v>1</v>
      </c>
      <c r="T40" s="131">
        <v>0.5</v>
      </c>
    </row>
    <row r="41" spans="1:20" ht="15.75" x14ac:dyDescent="0.2">
      <c r="A41" s="259">
        <v>31</v>
      </c>
      <c r="B41" s="132" t="s">
        <v>43</v>
      </c>
      <c r="C41" s="133">
        <v>1</v>
      </c>
      <c r="D41" s="134">
        <v>6.25E-2</v>
      </c>
      <c r="E41" s="135"/>
      <c r="F41" s="137">
        <v>0</v>
      </c>
      <c r="G41" s="136">
        <v>0</v>
      </c>
      <c r="H41" s="131">
        <v>0</v>
      </c>
      <c r="I41" s="133">
        <v>1</v>
      </c>
      <c r="J41" s="134">
        <v>0.04</v>
      </c>
      <c r="K41" s="135">
        <v>0</v>
      </c>
      <c r="L41" s="137">
        <v>0</v>
      </c>
      <c r="M41" s="136">
        <v>0</v>
      </c>
      <c r="N41" s="131">
        <v>0</v>
      </c>
      <c r="O41" s="133">
        <v>4</v>
      </c>
      <c r="P41" s="134">
        <v>0.125</v>
      </c>
      <c r="Q41" s="135">
        <v>1</v>
      </c>
      <c r="R41" s="137">
        <v>0.1</v>
      </c>
      <c r="S41" s="136">
        <v>1</v>
      </c>
      <c r="T41" s="131">
        <v>0.5</v>
      </c>
    </row>
    <row r="42" spans="1:20" ht="15.75" x14ac:dyDescent="0.2">
      <c r="A42" s="259">
        <v>32</v>
      </c>
      <c r="B42" s="132" t="s">
        <v>44</v>
      </c>
      <c r="C42" s="133">
        <v>5</v>
      </c>
      <c r="D42" s="134">
        <v>0.22727272727272727</v>
      </c>
      <c r="E42" s="135">
        <v>3</v>
      </c>
      <c r="F42" s="137">
        <v>0.27272727272727271</v>
      </c>
      <c r="G42" s="136">
        <v>1</v>
      </c>
      <c r="H42" s="131">
        <v>0.14285714285714285</v>
      </c>
      <c r="I42" s="133">
        <v>9</v>
      </c>
      <c r="J42" s="134">
        <v>0.23684210526315788</v>
      </c>
      <c r="K42" s="135">
        <v>2</v>
      </c>
      <c r="L42" s="137">
        <v>0.22222222222222221</v>
      </c>
      <c r="M42" s="136">
        <v>1</v>
      </c>
      <c r="N42" s="131">
        <v>0.2</v>
      </c>
      <c r="O42" s="133">
        <v>11</v>
      </c>
      <c r="P42" s="134">
        <v>0.22916666666666666</v>
      </c>
      <c r="Q42" s="135">
        <v>2</v>
      </c>
      <c r="R42" s="137">
        <v>0.2857142857142857</v>
      </c>
      <c r="S42" s="136">
        <v>2</v>
      </c>
      <c r="T42" s="131">
        <v>0.4</v>
      </c>
    </row>
    <row r="43" spans="1:20" ht="15.75" x14ac:dyDescent="0.2">
      <c r="A43" s="259">
        <v>33</v>
      </c>
      <c r="B43" s="132" t="s">
        <v>45</v>
      </c>
      <c r="C43" s="133">
        <v>1</v>
      </c>
      <c r="D43" s="134">
        <v>8.3333333333333329E-2</v>
      </c>
      <c r="E43" s="135"/>
      <c r="F43" s="137">
        <v>0</v>
      </c>
      <c r="G43" s="136">
        <v>0</v>
      </c>
      <c r="H43" s="131">
        <v>0</v>
      </c>
      <c r="I43" s="133">
        <v>5</v>
      </c>
      <c r="J43" s="134">
        <v>0.17857142857142858</v>
      </c>
      <c r="K43" s="135">
        <v>2</v>
      </c>
      <c r="L43" s="137">
        <v>0.22222222222222221</v>
      </c>
      <c r="M43" s="136">
        <v>0</v>
      </c>
      <c r="N43" s="131">
        <v>0</v>
      </c>
      <c r="O43" s="133">
        <v>7</v>
      </c>
      <c r="P43" s="134">
        <v>0.19444444444444445</v>
      </c>
      <c r="Q43" s="135">
        <v>5</v>
      </c>
      <c r="R43" s="137">
        <v>0.3125</v>
      </c>
      <c r="S43" s="136">
        <v>1</v>
      </c>
      <c r="T43" s="131">
        <v>0.2</v>
      </c>
    </row>
    <row r="44" spans="1:20" ht="15.75" x14ac:dyDescent="0.2">
      <c r="A44" s="259">
        <v>34</v>
      </c>
      <c r="B44" s="132" t="s">
        <v>46</v>
      </c>
      <c r="C44" s="133">
        <v>1</v>
      </c>
      <c r="D44" s="134">
        <v>0.33333333333333331</v>
      </c>
      <c r="E44" s="135">
        <v>1</v>
      </c>
      <c r="F44" s="137">
        <v>0.5</v>
      </c>
      <c r="G44" s="136">
        <v>0</v>
      </c>
      <c r="H44" s="131"/>
      <c r="I44" s="133">
        <v>2</v>
      </c>
      <c r="J44" s="134">
        <v>0.2857142857142857</v>
      </c>
      <c r="K44" s="135">
        <v>1</v>
      </c>
      <c r="L44" s="137">
        <v>0.5</v>
      </c>
      <c r="M44" s="136">
        <v>0</v>
      </c>
      <c r="N44" s="131">
        <v>0</v>
      </c>
      <c r="O44" s="133">
        <v>2</v>
      </c>
      <c r="P44" s="134">
        <v>0.22222222222222221</v>
      </c>
      <c r="Q44" s="135">
        <v>1</v>
      </c>
      <c r="R44" s="137">
        <v>0.5</v>
      </c>
      <c r="S44" s="136">
        <v>1</v>
      </c>
      <c r="T44" s="131">
        <v>1</v>
      </c>
    </row>
    <row r="45" spans="1:20" ht="15.75" x14ac:dyDescent="0.2">
      <c r="A45" s="259">
        <v>35</v>
      </c>
      <c r="B45" s="132" t="s">
        <v>47</v>
      </c>
      <c r="C45" s="133">
        <v>1</v>
      </c>
      <c r="D45" s="134">
        <v>6.25E-2</v>
      </c>
      <c r="E45" s="135"/>
      <c r="F45" s="137">
        <v>0</v>
      </c>
      <c r="G45" s="136">
        <v>0</v>
      </c>
      <c r="H45" s="131">
        <v>0</v>
      </c>
      <c r="I45" s="133">
        <v>1</v>
      </c>
      <c r="J45" s="134">
        <v>3.125E-2</v>
      </c>
      <c r="K45" s="135">
        <v>0</v>
      </c>
      <c r="L45" s="137">
        <v>0</v>
      </c>
      <c r="M45" s="136">
        <v>0</v>
      </c>
      <c r="N45" s="131">
        <v>0</v>
      </c>
      <c r="O45" s="133">
        <v>1</v>
      </c>
      <c r="P45" s="134">
        <v>3.2258064516129031E-2</v>
      </c>
      <c r="Q45" s="135"/>
      <c r="R45" s="137">
        <v>0</v>
      </c>
      <c r="S45" s="136"/>
      <c r="T45" s="131">
        <v>0</v>
      </c>
    </row>
    <row r="46" spans="1:20" ht="15.75" x14ac:dyDescent="0.2">
      <c r="A46" s="259">
        <v>36</v>
      </c>
      <c r="B46" s="132" t="s">
        <v>48</v>
      </c>
      <c r="C46" s="133"/>
      <c r="D46" s="134">
        <v>0</v>
      </c>
      <c r="E46" s="135"/>
      <c r="F46" s="137">
        <v>0</v>
      </c>
      <c r="G46" s="136">
        <v>0</v>
      </c>
      <c r="H46" s="131">
        <v>0</v>
      </c>
      <c r="I46" s="133">
        <v>0</v>
      </c>
      <c r="J46" s="134">
        <v>0</v>
      </c>
      <c r="K46" s="135">
        <v>0</v>
      </c>
      <c r="L46" s="137">
        <v>0</v>
      </c>
      <c r="M46" s="136">
        <v>0</v>
      </c>
      <c r="N46" s="131">
        <v>0</v>
      </c>
      <c r="O46" s="133"/>
      <c r="P46" s="134">
        <v>0</v>
      </c>
      <c r="Q46" s="135"/>
      <c r="R46" s="137">
        <v>0</v>
      </c>
      <c r="S46" s="136"/>
      <c r="T46" s="131">
        <v>0</v>
      </c>
    </row>
    <row r="47" spans="1:20" ht="15.75" x14ac:dyDescent="0.2">
      <c r="A47" s="259">
        <v>37</v>
      </c>
      <c r="B47" s="132" t="s">
        <v>49</v>
      </c>
      <c r="C47" s="133">
        <v>2</v>
      </c>
      <c r="D47" s="134">
        <v>0.66666666666666663</v>
      </c>
      <c r="E47" s="135">
        <v>1</v>
      </c>
      <c r="F47" s="137">
        <v>0.5</v>
      </c>
      <c r="G47" s="136">
        <v>0</v>
      </c>
      <c r="H47" s="131"/>
      <c r="I47" s="133">
        <v>2</v>
      </c>
      <c r="J47" s="134">
        <v>0.25</v>
      </c>
      <c r="K47" s="135">
        <v>1</v>
      </c>
      <c r="L47" s="137">
        <v>0.33333333333333331</v>
      </c>
      <c r="M47" s="136">
        <v>1</v>
      </c>
      <c r="N47" s="131">
        <v>0.5</v>
      </c>
      <c r="O47" s="133">
        <v>2</v>
      </c>
      <c r="P47" s="134">
        <v>0.2857142857142857</v>
      </c>
      <c r="Q47" s="135"/>
      <c r="R47" s="137">
        <v>0</v>
      </c>
      <c r="S47" s="136"/>
      <c r="T47" s="131"/>
    </row>
    <row r="48" spans="1:20" ht="15.75" x14ac:dyDescent="0.2">
      <c r="A48" s="259">
        <v>60</v>
      </c>
      <c r="B48" s="132" t="s">
        <v>50</v>
      </c>
      <c r="C48" s="133">
        <v>3</v>
      </c>
      <c r="D48" s="134">
        <v>5.5555555555555552E-2</v>
      </c>
      <c r="E48" s="135">
        <v>1</v>
      </c>
      <c r="F48" s="137">
        <v>3.5714285714285712E-2</v>
      </c>
      <c r="G48" s="136">
        <v>1</v>
      </c>
      <c r="H48" s="131">
        <v>0.1111111111111111</v>
      </c>
      <c r="I48" s="133">
        <v>2</v>
      </c>
      <c r="J48" s="134">
        <v>2.3809523809523808E-2</v>
      </c>
      <c r="K48" s="135">
        <v>0</v>
      </c>
      <c r="L48" s="137">
        <v>0</v>
      </c>
      <c r="M48" s="136">
        <v>0</v>
      </c>
      <c r="N48" s="131">
        <v>0</v>
      </c>
      <c r="O48" s="133">
        <v>3</v>
      </c>
      <c r="P48" s="134">
        <v>0.03</v>
      </c>
      <c r="Q48" s="135"/>
      <c r="R48" s="137">
        <v>0</v>
      </c>
      <c r="S48" s="136"/>
      <c r="T48" s="131">
        <v>0</v>
      </c>
    </row>
    <row r="49" spans="1:20" ht="15.75" x14ac:dyDescent="0.2">
      <c r="A49" s="259">
        <v>61</v>
      </c>
      <c r="B49" s="132" t="s">
        <v>51</v>
      </c>
      <c r="C49" s="133">
        <v>3</v>
      </c>
      <c r="D49" s="134">
        <v>9.375E-2</v>
      </c>
      <c r="E49" s="135">
        <v>1</v>
      </c>
      <c r="F49" s="137">
        <v>9.0909090909090912E-2</v>
      </c>
      <c r="G49" s="136">
        <v>1</v>
      </c>
      <c r="H49" s="131">
        <v>0.16666666666666666</v>
      </c>
      <c r="I49" s="133">
        <v>5</v>
      </c>
      <c r="J49" s="134">
        <v>9.4339622641509441E-2</v>
      </c>
      <c r="K49" s="135">
        <v>0</v>
      </c>
      <c r="L49" s="137">
        <v>0</v>
      </c>
      <c r="M49" s="136">
        <v>0</v>
      </c>
      <c r="N49" s="131">
        <v>0</v>
      </c>
      <c r="O49" s="133">
        <v>8</v>
      </c>
      <c r="P49" s="134">
        <v>0.1111111111111111</v>
      </c>
      <c r="Q49" s="135">
        <v>2</v>
      </c>
      <c r="R49" s="137">
        <v>0.1111111111111111</v>
      </c>
      <c r="S49" s="136">
        <v>1</v>
      </c>
      <c r="T49" s="131">
        <v>0.1111111111111111</v>
      </c>
    </row>
    <row r="50" spans="1:20" ht="15.75" x14ac:dyDescent="0.2">
      <c r="A50" s="259">
        <v>62</v>
      </c>
      <c r="B50" s="132" t="s">
        <v>52</v>
      </c>
      <c r="C50" s="133">
        <v>3</v>
      </c>
      <c r="D50" s="134">
        <v>0.1111111111111111</v>
      </c>
      <c r="E50" s="135">
        <v>1</v>
      </c>
      <c r="F50" s="137">
        <v>8.3333333333333329E-2</v>
      </c>
      <c r="G50" s="136">
        <v>1</v>
      </c>
      <c r="H50" s="131">
        <v>0.33333333333333331</v>
      </c>
      <c r="I50" s="133">
        <v>4</v>
      </c>
      <c r="J50" s="134">
        <v>9.5238095238095233E-2</v>
      </c>
      <c r="K50" s="135">
        <v>1</v>
      </c>
      <c r="L50" s="137">
        <v>7.1428571428571425E-2</v>
      </c>
      <c r="M50" s="136">
        <v>0</v>
      </c>
      <c r="N50" s="131">
        <v>0</v>
      </c>
      <c r="O50" s="133">
        <v>8</v>
      </c>
      <c r="P50" s="134">
        <v>0.17777777777777778</v>
      </c>
      <c r="Q50" s="135">
        <v>3</v>
      </c>
      <c r="R50" s="137">
        <v>0.1875</v>
      </c>
      <c r="S50" s="136"/>
      <c r="T50" s="131">
        <v>0</v>
      </c>
    </row>
    <row r="51" spans="1:20" ht="15.75" x14ac:dyDescent="0.2">
      <c r="A51" s="259">
        <v>63</v>
      </c>
      <c r="B51" s="132" t="s">
        <v>53</v>
      </c>
      <c r="C51" s="133">
        <v>3</v>
      </c>
      <c r="D51" s="134">
        <v>7.6923076923076927E-2</v>
      </c>
      <c r="E51" s="135">
        <v>1</v>
      </c>
      <c r="F51" s="137">
        <v>6.6666666666666666E-2</v>
      </c>
      <c r="G51" s="136">
        <v>0</v>
      </c>
      <c r="H51" s="131">
        <v>0</v>
      </c>
      <c r="I51" s="133">
        <v>6</v>
      </c>
      <c r="J51" s="134">
        <v>9.0909090909090912E-2</v>
      </c>
      <c r="K51" s="135">
        <v>2</v>
      </c>
      <c r="L51" s="137">
        <v>9.0909090909090912E-2</v>
      </c>
      <c r="M51" s="136">
        <v>2</v>
      </c>
      <c r="N51" s="131">
        <v>0.18181818181818182</v>
      </c>
      <c r="O51" s="133">
        <v>6</v>
      </c>
      <c r="P51" s="134">
        <v>0.08</v>
      </c>
      <c r="Q51" s="135">
        <v>3</v>
      </c>
      <c r="R51" s="137">
        <v>9.375E-2</v>
      </c>
      <c r="S51" s="136">
        <v>1</v>
      </c>
      <c r="T51" s="131">
        <v>0.1</v>
      </c>
    </row>
    <row r="52" spans="1:20" ht="15.75" x14ac:dyDescent="0.2">
      <c r="A52" s="259">
        <v>64</v>
      </c>
      <c r="B52" s="132" t="s">
        <v>54</v>
      </c>
      <c r="C52" s="133">
        <v>2</v>
      </c>
      <c r="D52" s="134">
        <v>0.1</v>
      </c>
      <c r="E52" s="135"/>
      <c r="F52" s="137">
        <v>0</v>
      </c>
      <c r="G52" s="136">
        <v>0</v>
      </c>
      <c r="H52" s="131">
        <v>0</v>
      </c>
      <c r="I52" s="133">
        <v>5</v>
      </c>
      <c r="J52" s="134">
        <v>0.14285714285714285</v>
      </c>
      <c r="K52" s="135">
        <v>3</v>
      </c>
      <c r="L52" s="137">
        <v>0.2</v>
      </c>
      <c r="M52" s="136">
        <v>1</v>
      </c>
      <c r="N52" s="131">
        <v>0.14285714285714285</v>
      </c>
      <c r="O52" s="133">
        <v>7</v>
      </c>
      <c r="P52" s="134">
        <v>0.18421052631578946</v>
      </c>
      <c r="Q52" s="135">
        <v>2</v>
      </c>
      <c r="R52" s="137">
        <v>0.14285714285714285</v>
      </c>
      <c r="S52" s="136">
        <v>2</v>
      </c>
      <c r="T52" s="131">
        <v>0.22222222222222221</v>
      </c>
    </row>
    <row r="53" spans="1:20" ht="15.75" x14ac:dyDescent="0.2">
      <c r="A53" s="259">
        <v>65</v>
      </c>
      <c r="B53" s="132" t="s">
        <v>55</v>
      </c>
      <c r="C53" s="133">
        <v>3</v>
      </c>
      <c r="D53" s="134">
        <v>0.16666666666666666</v>
      </c>
      <c r="E53" s="135">
        <v>1</v>
      </c>
      <c r="F53" s="137">
        <v>0.25</v>
      </c>
      <c r="G53" s="136">
        <v>1</v>
      </c>
      <c r="H53" s="131">
        <v>0.33333333333333331</v>
      </c>
      <c r="I53" s="133">
        <v>5</v>
      </c>
      <c r="J53" s="134">
        <v>0.18518518518518517</v>
      </c>
      <c r="K53" s="135">
        <v>2</v>
      </c>
      <c r="L53" s="137">
        <v>0.18181818181818182</v>
      </c>
      <c r="M53" s="136">
        <v>2</v>
      </c>
      <c r="N53" s="131">
        <v>0.5</v>
      </c>
      <c r="O53" s="133">
        <v>5</v>
      </c>
      <c r="P53" s="134">
        <v>0.13157894736842105</v>
      </c>
      <c r="Q53" s="135"/>
      <c r="R53" s="137">
        <v>0</v>
      </c>
      <c r="S53" s="136"/>
      <c r="T53" s="131">
        <v>0</v>
      </c>
    </row>
    <row r="54" spans="1:20" ht="15.75" x14ac:dyDescent="0.2">
      <c r="A54" s="259">
        <v>66</v>
      </c>
      <c r="B54" s="132" t="s">
        <v>56</v>
      </c>
      <c r="C54" s="133">
        <v>1</v>
      </c>
      <c r="D54" s="134">
        <v>7.6923076923076927E-2</v>
      </c>
      <c r="E54" s="135"/>
      <c r="F54" s="137">
        <v>0</v>
      </c>
      <c r="G54" s="136">
        <v>0</v>
      </c>
      <c r="H54" s="131">
        <v>0</v>
      </c>
      <c r="I54" s="133">
        <v>1</v>
      </c>
      <c r="J54" s="134">
        <v>5.5555555555555552E-2</v>
      </c>
      <c r="K54" s="135">
        <v>1</v>
      </c>
      <c r="L54" s="137">
        <v>0.125</v>
      </c>
      <c r="M54" s="136">
        <v>0</v>
      </c>
      <c r="N54" s="131">
        <v>0</v>
      </c>
      <c r="O54" s="133">
        <v>1</v>
      </c>
      <c r="P54" s="134">
        <v>3.8461538461538464E-2</v>
      </c>
      <c r="Q54" s="135">
        <v>1</v>
      </c>
      <c r="R54" s="137">
        <v>0.1111111111111111</v>
      </c>
      <c r="S54" s="136"/>
      <c r="T54" s="131">
        <v>0</v>
      </c>
    </row>
    <row r="55" spans="1:20" ht="15.75" x14ac:dyDescent="0.2">
      <c r="A55" s="259">
        <v>67</v>
      </c>
      <c r="B55" s="132" t="s">
        <v>57</v>
      </c>
      <c r="C55" s="133">
        <v>1</v>
      </c>
      <c r="D55" s="134">
        <v>0.125</v>
      </c>
      <c r="E55" s="135">
        <v>1</v>
      </c>
      <c r="F55" s="137">
        <v>1</v>
      </c>
      <c r="G55" s="136">
        <v>1</v>
      </c>
      <c r="H55" s="131">
        <v>1</v>
      </c>
      <c r="I55" s="133">
        <v>2</v>
      </c>
      <c r="J55" s="134">
        <v>0.10526315789473684</v>
      </c>
      <c r="K55" s="135">
        <v>0</v>
      </c>
      <c r="L55" s="137">
        <v>0</v>
      </c>
      <c r="M55" s="136">
        <v>0</v>
      </c>
      <c r="N55" s="131">
        <v>0</v>
      </c>
      <c r="O55" s="133">
        <v>4</v>
      </c>
      <c r="P55" s="134">
        <v>0.22222222222222221</v>
      </c>
      <c r="Q55" s="135">
        <v>3</v>
      </c>
      <c r="R55" s="137">
        <v>0.27272727272727271</v>
      </c>
      <c r="S55" s="136">
        <v>2</v>
      </c>
      <c r="T55" s="131">
        <v>0.25</v>
      </c>
    </row>
    <row r="56" spans="1:20" ht="15.75" x14ac:dyDescent="0.2">
      <c r="A56" s="259">
        <v>68</v>
      </c>
      <c r="B56" s="132" t="s">
        <v>58</v>
      </c>
      <c r="C56" s="133"/>
      <c r="D56" s="134">
        <v>0</v>
      </c>
      <c r="E56" s="135"/>
      <c r="F56" s="137">
        <v>0</v>
      </c>
      <c r="G56" s="136">
        <v>0</v>
      </c>
      <c r="H56" s="131">
        <v>0</v>
      </c>
      <c r="I56" s="133">
        <v>0</v>
      </c>
      <c r="J56" s="134">
        <v>0</v>
      </c>
      <c r="K56" s="135">
        <v>0</v>
      </c>
      <c r="L56" s="137">
        <v>0</v>
      </c>
      <c r="M56" s="136">
        <v>0</v>
      </c>
      <c r="N56" s="131">
        <v>0</v>
      </c>
      <c r="O56" s="133">
        <v>1</v>
      </c>
      <c r="P56" s="134">
        <v>8.3333333333333329E-2</v>
      </c>
      <c r="Q56" s="135"/>
      <c r="R56" s="137">
        <v>0</v>
      </c>
      <c r="S56" s="136"/>
      <c r="T56" s="131">
        <v>0</v>
      </c>
    </row>
    <row r="57" spans="1:20" ht="15.75" x14ac:dyDescent="0.2">
      <c r="A57" s="259">
        <v>69</v>
      </c>
      <c r="B57" s="132" t="s">
        <v>59</v>
      </c>
      <c r="C57" s="133"/>
      <c r="D57" s="134">
        <v>0</v>
      </c>
      <c r="E57" s="135"/>
      <c r="F57" s="137">
        <v>0</v>
      </c>
      <c r="G57" s="136">
        <v>0</v>
      </c>
      <c r="H57" s="131"/>
      <c r="I57" s="133">
        <v>2</v>
      </c>
      <c r="J57" s="134">
        <v>0.18181818181818182</v>
      </c>
      <c r="K57" s="135">
        <v>1</v>
      </c>
      <c r="L57" s="137">
        <v>0.2</v>
      </c>
      <c r="M57" s="136">
        <v>0</v>
      </c>
      <c r="N57" s="131">
        <v>0</v>
      </c>
      <c r="O57" s="133">
        <v>4</v>
      </c>
      <c r="P57" s="134">
        <v>0.2857142857142857</v>
      </c>
      <c r="Q57" s="135">
        <v>2</v>
      </c>
      <c r="R57" s="137">
        <v>0.33333333333333331</v>
      </c>
      <c r="S57" s="136">
        <v>1</v>
      </c>
      <c r="T57" s="131">
        <v>1</v>
      </c>
    </row>
    <row r="58" spans="1:20" ht="15.75" x14ac:dyDescent="0.2">
      <c r="A58" s="258">
        <v>70</v>
      </c>
      <c r="B58" s="132" t="s">
        <v>60</v>
      </c>
      <c r="C58" s="133"/>
      <c r="D58" s="134">
        <v>0</v>
      </c>
      <c r="E58" s="135"/>
      <c r="F58" s="137">
        <v>0</v>
      </c>
      <c r="G58" s="136">
        <v>0</v>
      </c>
      <c r="H58" s="131">
        <v>0</v>
      </c>
      <c r="I58" s="133">
        <v>2</v>
      </c>
      <c r="J58" s="134">
        <v>0.2</v>
      </c>
      <c r="K58" s="135">
        <v>1</v>
      </c>
      <c r="L58" s="137">
        <v>0.2</v>
      </c>
      <c r="M58" s="136">
        <v>0</v>
      </c>
      <c r="N58" s="131">
        <v>0</v>
      </c>
      <c r="O58" s="133">
        <v>1</v>
      </c>
      <c r="P58" s="134">
        <v>0.1111111111111111</v>
      </c>
      <c r="Q58" s="135">
        <v>1</v>
      </c>
      <c r="R58" s="137">
        <v>0.16666666666666666</v>
      </c>
      <c r="S58" s="136"/>
      <c r="T58" s="131">
        <v>0</v>
      </c>
    </row>
    <row r="59" spans="1:20" ht="15.75" x14ac:dyDescent="0.2">
      <c r="A59" s="258">
        <v>71</v>
      </c>
      <c r="B59" s="132" t="s">
        <v>61</v>
      </c>
      <c r="C59" s="133">
        <v>2</v>
      </c>
      <c r="D59" s="134">
        <v>0.25</v>
      </c>
      <c r="E59" s="135">
        <v>2</v>
      </c>
      <c r="F59" s="137">
        <v>0.4</v>
      </c>
      <c r="G59" s="136">
        <v>1</v>
      </c>
      <c r="H59" s="131">
        <v>0.33333333333333331</v>
      </c>
      <c r="I59" s="133">
        <v>5</v>
      </c>
      <c r="J59" s="134">
        <v>0.35714285714285715</v>
      </c>
      <c r="K59" s="135">
        <v>1</v>
      </c>
      <c r="L59" s="137">
        <v>0.2</v>
      </c>
      <c r="M59" s="136">
        <v>0</v>
      </c>
      <c r="N59" s="131">
        <v>0</v>
      </c>
      <c r="O59" s="133">
        <v>5</v>
      </c>
      <c r="P59" s="134">
        <v>0.29411764705882354</v>
      </c>
      <c r="Q59" s="135">
        <v>3</v>
      </c>
      <c r="R59" s="137">
        <v>0.33333333333333331</v>
      </c>
      <c r="S59" s="136">
        <v>2</v>
      </c>
      <c r="T59" s="131">
        <v>0.66666666666666663</v>
      </c>
    </row>
    <row r="60" spans="1:20" ht="15.75" x14ac:dyDescent="0.2">
      <c r="A60" s="258">
        <v>72</v>
      </c>
      <c r="B60" s="132" t="s">
        <v>62</v>
      </c>
      <c r="C60" s="133">
        <v>1</v>
      </c>
      <c r="D60" s="134">
        <v>1</v>
      </c>
      <c r="E60" s="135">
        <v>1</v>
      </c>
      <c r="F60" s="137">
        <v>1</v>
      </c>
      <c r="G60" s="136">
        <v>1</v>
      </c>
      <c r="H60" s="131"/>
      <c r="I60" s="133">
        <v>0</v>
      </c>
      <c r="J60" s="134">
        <v>0</v>
      </c>
      <c r="K60" s="135">
        <v>0</v>
      </c>
      <c r="L60" s="137"/>
      <c r="M60" s="136">
        <v>0</v>
      </c>
      <c r="N60" s="131"/>
      <c r="O60" s="133">
        <v>1</v>
      </c>
      <c r="P60" s="134">
        <v>1</v>
      </c>
      <c r="Q60" s="135"/>
      <c r="R60" s="137"/>
      <c r="S60" s="136"/>
      <c r="T60" s="131"/>
    </row>
    <row r="61" spans="1:20" ht="15.75" x14ac:dyDescent="0.2">
      <c r="A61" s="258">
        <v>73</v>
      </c>
      <c r="B61" s="132" t="s">
        <v>63</v>
      </c>
      <c r="C61" s="133"/>
      <c r="D61" s="134"/>
      <c r="E61" s="135"/>
      <c r="F61" s="137"/>
      <c r="G61" s="136">
        <v>0</v>
      </c>
      <c r="H61" s="131"/>
      <c r="I61" s="133">
        <v>0</v>
      </c>
      <c r="J61" s="134"/>
      <c r="K61" s="135">
        <v>0</v>
      </c>
      <c r="L61" s="137"/>
      <c r="M61" s="136">
        <v>0</v>
      </c>
      <c r="N61" s="131"/>
      <c r="O61" s="133"/>
      <c r="P61" s="134"/>
      <c r="Q61" s="135"/>
      <c r="R61" s="137"/>
      <c r="S61" s="136"/>
      <c r="T61" s="131"/>
    </row>
    <row r="62" spans="1:20" ht="15.75" x14ac:dyDescent="0.2">
      <c r="A62" s="260">
        <v>74</v>
      </c>
      <c r="B62" s="140" t="s">
        <v>64</v>
      </c>
      <c r="C62" s="141"/>
      <c r="D62" s="142">
        <v>0</v>
      </c>
      <c r="E62" s="143"/>
      <c r="F62" s="144">
        <v>0</v>
      </c>
      <c r="G62" s="136">
        <v>0</v>
      </c>
      <c r="H62" s="131">
        <v>0</v>
      </c>
      <c r="I62" s="141">
        <v>3</v>
      </c>
      <c r="J62" s="142">
        <v>0.14285714285714285</v>
      </c>
      <c r="K62" s="143">
        <v>3</v>
      </c>
      <c r="L62" s="144">
        <v>0.27272727272727271</v>
      </c>
      <c r="M62" s="136">
        <v>1</v>
      </c>
      <c r="N62" s="131">
        <v>0.33333333333333331</v>
      </c>
      <c r="O62" s="141">
        <v>4</v>
      </c>
      <c r="P62" s="142">
        <v>0.17391304347826086</v>
      </c>
      <c r="Q62" s="143">
        <v>2</v>
      </c>
      <c r="R62" s="144">
        <v>0.18181818181818182</v>
      </c>
      <c r="S62" s="136"/>
      <c r="T62" s="131">
        <v>0</v>
      </c>
    </row>
    <row r="63" spans="1:20" ht="15.75" x14ac:dyDescent="0.2">
      <c r="A63" s="260">
        <v>76</v>
      </c>
      <c r="B63" s="140" t="s">
        <v>65</v>
      </c>
      <c r="C63" s="141"/>
      <c r="D63" s="142"/>
      <c r="E63" s="143"/>
      <c r="F63" s="144"/>
      <c r="G63" s="136">
        <v>0</v>
      </c>
      <c r="H63" s="131"/>
      <c r="I63" s="141">
        <v>1</v>
      </c>
      <c r="J63" s="142">
        <v>0.5</v>
      </c>
      <c r="K63" s="143">
        <v>1</v>
      </c>
      <c r="L63" s="144">
        <v>0.5</v>
      </c>
      <c r="M63" s="136">
        <v>0</v>
      </c>
      <c r="N63" s="131"/>
      <c r="O63" s="141">
        <v>2</v>
      </c>
      <c r="P63" s="142">
        <v>0.66666666666666663</v>
      </c>
      <c r="Q63" s="143">
        <v>2</v>
      </c>
      <c r="R63" s="144">
        <v>1</v>
      </c>
      <c r="S63" s="136">
        <v>1</v>
      </c>
      <c r="T63" s="131">
        <v>1</v>
      </c>
    </row>
    <row r="64" spans="1:20" ht="15.75" x14ac:dyDescent="0.2">
      <c r="A64" s="260">
        <v>77</v>
      </c>
      <c r="B64" s="140" t="s">
        <v>66</v>
      </c>
      <c r="C64" s="141"/>
      <c r="D64" s="142">
        <v>0</v>
      </c>
      <c r="E64" s="143"/>
      <c r="F64" s="144">
        <v>0</v>
      </c>
      <c r="G64" s="136">
        <v>0</v>
      </c>
      <c r="H64" s="131"/>
      <c r="I64" s="141">
        <v>0</v>
      </c>
      <c r="J64" s="142">
        <v>0</v>
      </c>
      <c r="K64" s="143">
        <v>0</v>
      </c>
      <c r="L64" s="144">
        <v>0</v>
      </c>
      <c r="M64" s="136">
        <v>0</v>
      </c>
      <c r="N64" s="131"/>
      <c r="O64" s="141"/>
      <c r="P64" s="142">
        <v>0</v>
      </c>
      <c r="Q64" s="143"/>
      <c r="R64" s="144">
        <v>0</v>
      </c>
      <c r="S64" s="136"/>
      <c r="T64" s="131">
        <v>0</v>
      </c>
    </row>
    <row r="65" spans="1:20" ht="15.75" x14ac:dyDescent="0.2">
      <c r="A65" s="261">
        <v>85</v>
      </c>
      <c r="B65" s="132" t="s">
        <v>67</v>
      </c>
      <c r="C65" s="133">
        <v>1</v>
      </c>
      <c r="D65" s="134">
        <v>9.0909090909090912E-2</v>
      </c>
      <c r="E65" s="135">
        <v>1</v>
      </c>
      <c r="F65" s="137">
        <v>0.125</v>
      </c>
      <c r="G65" s="136">
        <v>0</v>
      </c>
      <c r="H65" s="131">
        <v>0</v>
      </c>
      <c r="I65" s="133">
        <v>3</v>
      </c>
      <c r="J65" s="134">
        <v>0.17647058823529413</v>
      </c>
      <c r="K65" s="135">
        <v>0</v>
      </c>
      <c r="L65" s="137">
        <v>0</v>
      </c>
      <c r="M65" s="136">
        <v>0</v>
      </c>
      <c r="N65" s="131">
        <v>0</v>
      </c>
      <c r="O65" s="133">
        <v>4</v>
      </c>
      <c r="P65" s="134">
        <v>0.2</v>
      </c>
      <c r="Q65" s="135">
        <v>1</v>
      </c>
      <c r="R65" s="137">
        <v>0.1111111111111111</v>
      </c>
      <c r="S65" s="136"/>
      <c r="T65" s="131">
        <v>0</v>
      </c>
    </row>
    <row r="66" spans="1:20" ht="15.75" x14ac:dyDescent="0.2">
      <c r="A66" s="261">
        <v>86</v>
      </c>
      <c r="B66" s="132" t="s">
        <v>68</v>
      </c>
      <c r="C66" s="133">
        <v>3</v>
      </c>
      <c r="D66" s="134">
        <v>0.25</v>
      </c>
      <c r="E66" s="135"/>
      <c r="F66" s="137">
        <v>0</v>
      </c>
      <c r="G66" s="136">
        <v>0</v>
      </c>
      <c r="H66" s="131">
        <v>0</v>
      </c>
      <c r="I66" s="133">
        <v>7</v>
      </c>
      <c r="J66" s="134">
        <v>0.31818181818181818</v>
      </c>
      <c r="K66" s="135">
        <v>4</v>
      </c>
      <c r="L66" s="137">
        <v>0.5</v>
      </c>
      <c r="M66" s="136">
        <v>2</v>
      </c>
      <c r="N66" s="131">
        <v>0.66666666666666663</v>
      </c>
      <c r="O66" s="133">
        <v>9</v>
      </c>
      <c r="P66" s="134">
        <v>0.36</v>
      </c>
      <c r="Q66" s="135">
        <v>3</v>
      </c>
      <c r="R66" s="137">
        <v>0.25</v>
      </c>
      <c r="S66" s="136"/>
      <c r="T66" s="131">
        <v>0</v>
      </c>
    </row>
    <row r="67" spans="1:20" ht="15.75" x14ac:dyDescent="0.2">
      <c r="A67" s="262">
        <v>87</v>
      </c>
      <c r="B67" s="140" t="s">
        <v>69</v>
      </c>
      <c r="C67" s="141">
        <v>1</v>
      </c>
      <c r="D67" s="142">
        <v>0.16666666666666666</v>
      </c>
      <c r="E67" s="143">
        <v>1</v>
      </c>
      <c r="F67" s="144">
        <v>0.33333333333333331</v>
      </c>
      <c r="G67" s="145">
        <v>1</v>
      </c>
      <c r="H67" s="146">
        <v>0.5</v>
      </c>
      <c r="I67" s="141">
        <v>5</v>
      </c>
      <c r="J67" s="142">
        <v>0.26315789473684209</v>
      </c>
      <c r="K67" s="143">
        <v>3</v>
      </c>
      <c r="L67" s="144">
        <v>0.33333333333333331</v>
      </c>
      <c r="M67" s="145">
        <v>0</v>
      </c>
      <c r="N67" s="146">
        <v>0</v>
      </c>
      <c r="O67" s="141">
        <v>6</v>
      </c>
      <c r="P67" s="142">
        <v>0.375</v>
      </c>
      <c r="Q67" s="143">
        <v>3</v>
      </c>
      <c r="R67" s="144">
        <v>0.5</v>
      </c>
      <c r="S67" s="145">
        <v>1</v>
      </c>
      <c r="T67" s="146">
        <v>0.5</v>
      </c>
    </row>
    <row r="68" spans="1:20" ht="16.5" thickBot="1" x14ac:dyDescent="0.25">
      <c r="A68" s="269"/>
      <c r="B68" s="267" t="s">
        <v>9</v>
      </c>
      <c r="C68" s="147">
        <v>135</v>
      </c>
      <c r="D68" s="148">
        <v>0.14225500526870391</v>
      </c>
      <c r="E68" s="149">
        <v>67</v>
      </c>
      <c r="F68" s="151">
        <v>0.1554524361948956</v>
      </c>
      <c r="G68" s="150">
        <v>30</v>
      </c>
      <c r="H68" s="252">
        <v>0.15706806282722513</v>
      </c>
      <c r="I68" s="147">
        <v>272</v>
      </c>
      <c r="J68" s="148">
        <v>0.16625916870415647</v>
      </c>
      <c r="K68" s="149">
        <v>114</v>
      </c>
      <c r="L68" s="151">
        <v>0.17565485362095531</v>
      </c>
      <c r="M68" s="150">
        <v>40</v>
      </c>
      <c r="N68" s="252">
        <v>0.1702127659574468</v>
      </c>
      <c r="O68" s="147">
        <v>343</v>
      </c>
      <c r="P68" s="148">
        <v>0.18381564844587353</v>
      </c>
      <c r="Q68" s="149">
        <v>136</v>
      </c>
      <c r="R68" s="151">
        <v>0.17965653896961692</v>
      </c>
      <c r="S68" s="150">
        <v>49</v>
      </c>
      <c r="T68" s="252">
        <v>0.18846153846153846</v>
      </c>
    </row>
    <row r="69" spans="1:20" x14ac:dyDescent="0.2">
      <c r="A69" s="152" t="s">
        <v>166</v>
      </c>
      <c r="B69" s="268"/>
    </row>
    <row r="70" spans="1:20" ht="15" x14ac:dyDescent="0.25">
      <c r="A70" s="320" t="s">
        <v>165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</row>
  </sheetData>
  <mergeCells count="12">
    <mergeCell ref="S9:T9"/>
    <mergeCell ref="A70:T70"/>
    <mergeCell ref="A4:T4"/>
    <mergeCell ref="A6:T6"/>
    <mergeCell ref="C9:D9"/>
    <mergeCell ref="E9:F9"/>
    <mergeCell ref="G9:H9"/>
    <mergeCell ref="I9:J9"/>
    <mergeCell ref="K9:L9"/>
    <mergeCell ref="M9:N9"/>
    <mergeCell ref="O9:P9"/>
    <mergeCell ref="Q9:R9"/>
  </mergeCells>
  <conditionalFormatting sqref="D11:D68">
    <cfRule type="cellIs" dxfId="11" priority="9" operator="greaterThan">
      <formula>50%</formula>
    </cfRule>
  </conditionalFormatting>
  <conditionalFormatting sqref="J11:J68">
    <cfRule type="cellIs" dxfId="10" priority="8" operator="greaterThan">
      <formula>50%</formula>
    </cfRule>
  </conditionalFormatting>
  <conditionalFormatting sqref="P11:P68">
    <cfRule type="cellIs" dxfId="9" priority="7" operator="greaterThan">
      <formula>50%</formula>
    </cfRule>
  </conditionalFormatting>
  <conditionalFormatting sqref="F11:F68">
    <cfRule type="expression" dxfId="8" priority="6">
      <formula>F11&gt;D11</formula>
    </cfRule>
  </conditionalFormatting>
  <conditionalFormatting sqref="L11:L68">
    <cfRule type="expression" dxfId="7" priority="5">
      <formula>L11&gt;J11</formula>
    </cfRule>
  </conditionalFormatting>
  <conditionalFormatting sqref="R11:R68">
    <cfRule type="expression" dxfId="6" priority="4">
      <formula>R11&gt;P11</formula>
    </cfRule>
  </conditionalFormatting>
  <conditionalFormatting sqref="H11:H68">
    <cfRule type="expression" dxfId="5" priority="3">
      <formula>H11&gt;F11</formula>
    </cfRule>
  </conditionalFormatting>
  <conditionalFormatting sqref="N11:N68">
    <cfRule type="expression" dxfId="4" priority="2">
      <formula>N11&gt;L11</formula>
    </cfRule>
  </conditionalFormatting>
  <conditionalFormatting sqref="T11:T68">
    <cfRule type="expression" dxfId="3" priority="1">
      <formula>T11&gt;R11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5" orientation="landscape" r:id="rId1"/>
  <headerFooter>
    <oddFooter>&amp;RPage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69"/>
  <sheetViews>
    <sheetView topLeftCell="A4" workbookViewId="0">
      <selection activeCell="G65" sqref="G65"/>
    </sheetView>
  </sheetViews>
  <sheetFormatPr baseColWidth="10" defaultColWidth="11.42578125" defaultRowHeight="12.75" x14ac:dyDescent="0.2"/>
  <cols>
    <col min="1" max="1" width="8.140625" style="113" customWidth="1"/>
    <col min="2" max="2" width="56.140625" style="113" customWidth="1"/>
    <col min="3" max="3" width="13.28515625" style="113" customWidth="1"/>
    <col min="4" max="5" width="9.85546875" style="113" customWidth="1"/>
    <col min="6" max="6" width="9.85546875" style="251" customWidth="1"/>
    <col min="7" max="7" width="9.85546875" style="113" customWidth="1"/>
    <col min="8" max="8" width="9.85546875" style="251" customWidth="1"/>
    <col min="9" max="16384" width="11.42578125" style="113"/>
  </cols>
  <sheetData>
    <row r="4" spans="1:14" ht="44.25" customHeight="1" x14ac:dyDescent="0.2">
      <c r="A4" s="325" t="s">
        <v>169</v>
      </c>
      <c r="B4" s="325"/>
      <c r="C4" s="325"/>
      <c r="D4" s="325"/>
      <c r="E4" s="325"/>
      <c r="F4" s="325"/>
      <c r="G4" s="325"/>
      <c r="H4" s="325"/>
    </row>
    <row r="6" spans="1:14" x14ac:dyDescent="0.2">
      <c r="A6" s="312"/>
      <c r="B6" s="311"/>
      <c r="C6" s="311"/>
      <c r="D6" s="311"/>
      <c r="E6" s="311"/>
      <c r="F6" s="311"/>
      <c r="G6" s="311"/>
      <c r="H6" s="311"/>
    </row>
    <row r="7" spans="1:14" ht="13.5" thickBot="1" x14ac:dyDescent="0.25">
      <c r="C7" s="114"/>
      <c r="D7" s="114"/>
      <c r="E7" s="114"/>
      <c r="F7" s="249"/>
      <c r="G7" s="114"/>
      <c r="H7" s="249"/>
    </row>
    <row r="8" spans="1:14" s="115" customFormat="1" ht="16.5" thickBot="1" x14ac:dyDescent="0.25">
      <c r="B8" s="6"/>
      <c r="C8" s="326" t="s">
        <v>109</v>
      </c>
      <c r="D8" s="323"/>
      <c r="E8" s="327" t="s">
        <v>110</v>
      </c>
      <c r="F8" s="328"/>
      <c r="G8" s="323" t="s">
        <v>111</v>
      </c>
      <c r="H8" s="324"/>
    </row>
    <row r="9" spans="1:14" s="115" customFormat="1" ht="31.5" x14ac:dyDescent="0.2">
      <c r="A9" s="255" t="s">
        <v>10</v>
      </c>
      <c r="B9" s="254" t="s">
        <v>11</v>
      </c>
      <c r="C9" s="119" t="s">
        <v>112</v>
      </c>
      <c r="D9" s="120" t="s">
        <v>163</v>
      </c>
      <c r="E9" s="121" t="s">
        <v>113</v>
      </c>
      <c r="F9" s="124" t="s">
        <v>163</v>
      </c>
      <c r="G9" s="122" t="s">
        <v>114</v>
      </c>
      <c r="H9" s="123" t="s">
        <v>163</v>
      </c>
    </row>
    <row r="10" spans="1:14" ht="15.75" x14ac:dyDescent="0.2">
      <c r="A10" s="256">
        <v>1</v>
      </c>
      <c r="B10" s="125" t="s">
        <v>13</v>
      </c>
      <c r="C10" s="126">
        <v>340</v>
      </c>
      <c r="D10" s="127">
        <v>0.43814432989690721</v>
      </c>
      <c r="E10" s="128">
        <v>92</v>
      </c>
      <c r="F10" s="129">
        <v>0.43601895734597157</v>
      </c>
      <c r="G10" s="130">
        <v>44</v>
      </c>
      <c r="H10" s="131">
        <v>0.42307692307692307</v>
      </c>
      <c r="N10" s="232"/>
    </row>
    <row r="11" spans="1:14" ht="15.75" x14ac:dyDescent="0.2">
      <c r="A11" s="257">
        <v>2</v>
      </c>
      <c r="B11" s="132" t="s">
        <v>14</v>
      </c>
      <c r="C11" s="133">
        <v>204</v>
      </c>
      <c r="D11" s="134">
        <v>0.33224755700325731</v>
      </c>
      <c r="E11" s="135">
        <v>37</v>
      </c>
      <c r="F11" s="137">
        <v>0.26241134751773049</v>
      </c>
      <c r="G11" s="136">
        <v>19</v>
      </c>
      <c r="H11" s="131">
        <v>0.296875</v>
      </c>
      <c r="N11" s="232"/>
    </row>
    <row r="12" spans="1:14" ht="15.75" x14ac:dyDescent="0.2">
      <c r="A12" s="257">
        <v>3</v>
      </c>
      <c r="B12" s="132" t="s">
        <v>15</v>
      </c>
      <c r="C12" s="133">
        <v>34</v>
      </c>
      <c r="D12" s="134">
        <v>0.26356589147286824</v>
      </c>
      <c r="E12" s="135">
        <v>5</v>
      </c>
      <c r="F12" s="137">
        <v>0.16666666666666666</v>
      </c>
      <c r="G12" s="136">
        <v>2</v>
      </c>
      <c r="H12" s="131">
        <v>0.16666666666666666</v>
      </c>
      <c r="N12" s="232"/>
    </row>
    <row r="13" spans="1:14" ht="15.75" x14ac:dyDescent="0.2">
      <c r="A13" s="257">
        <v>4</v>
      </c>
      <c r="B13" s="132" t="s">
        <v>16</v>
      </c>
      <c r="C13" s="133">
        <v>31</v>
      </c>
      <c r="D13" s="134">
        <v>0.22627737226277372</v>
      </c>
      <c r="E13" s="135">
        <v>5</v>
      </c>
      <c r="F13" s="137">
        <v>0.14285714285714285</v>
      </c>
      <c r="G13" s="136">
        <v>1</v>
      </c>
      <c r="H13" s="131">
        <v>6.25E-2</v>
      </c>
      <c r="N13" s="232"/>
    </row>
    <row r="14" spans="1:14" ht="15.75" x14ac:dyDescent="0.2">
      <c r="A14" s="257">
        <v>5</v>
      </c>
      <c r="B14" s="132" t="s">
        <v>17</v>
      </c>
      <c r="C14" s="133">
        <v>210</v>
      </c>
      <c r="D14" s="134">
        <v>0.31296572280178836</v>
      </c>
      <c r="E14" s="135">
        <v>62</v>
      </c>
      <c r="F14" s="137">
        <v>0.27555555555555555</v>
      </c>
      <c r="G14" s="136">
        <v>30</v>
      </c>
      <c r="H14" s="131">
        <v>0.28037383177570091</v>
      </c>
      <c r="N14" s="232"/>
    </row>
    <row r="15" spans="1:14" ht="15.75" x14ac:dyDescent="0.2">
      <c r="A15" s="257">
        <v>6</v>
      </c>
      <c r="B15" s="132" t="s">
        <v>18</v>
      </c>
      <c r="C15" s="133">
        <v>262</v>
      </c>
      <c r="D15" s="134">
        <v>0.37005649717514122</v>
      </c>
      <c r="E15" s="135">
        <v>105</v>
      </c>
      <c r="F15" s="137">
        <v>0.38461538461538464</v>
      </c>
      <c r="G15" s="136">
        <v>43</v>
      </c>
      <c r="H15" s="131">
        <v>0.39090909090909093</v>
      </c>
      <c r="N15" s="232"/>
    </row>
    <row r="16" spans="1:14" ht="15.75" x14ac:dyDescent="0.2">
      <c r="A16" s="258">
        <v>7</v>
      </c>
      <c r="B16" s="132" t="s">
        <v>19</v>
      </c>
      <c r="C16" s="133">
        <v>167</v>
      </c>
      <c r="D16" s="134">
        <v>0.53525641025641024</v>
      </c>
      <c r="E16" s="135">
        <v>58</v>
      </c>
      <c r="F16" s="137">
        <v>0.54716981132075471</v>
      </c>
      <c r="G16" s="136">
        <v>22</v>
      </c>
      <c r="H16" s="131">
        <v>0.57894736842105265</v>
      </c>
      <c r="N16" s="232"/>
    </row>
    <row r="17" spans="1:14" ht="15.75" x14ac:dyDescent="0.2">
      <c r="A17" s="258">
        <v>8</v>
      </c>
      <c r="B17" s="132" t="s">
        <v>20</v>
      </c>
      <c r="C17" s="133">
        <v>86</v>
      </c>
      <c r="D17" s="134">
        <v>0.52121212121212124</v>
      </c>
      <c r="E17" s="135">
        <v>28</v>
      </c>
      <c r="F17" s="137">
        <v>0.5</v>
      </c>
      <c r="G17" s="136">
        <v>14</v>
      </c>
      <c r="H17" s="131">
        <v>0.63636363636363635</v>
      </c>
      <c r="N17" s="232"/>
    </row>
    <row r="18" spans="1:14" ht="15.75" x14ac:dyDescent="0.2">
      <c r="A18" s="258">
        <v>9</v>
      </c>
      <c r="B18" s="132" t="s">
        <v>21</v>
      </c>
      <c r="C18" s="133">
        <v>259</v>
      </c>
      <c r="D18" s="134">
        <v>0.52429149797570851</v>
      </c>
      <c r="E18" s="135">
        <v>83</v>
      </c>
      <c r="F18" s="137">
        <v>0.51552795031055898</v>
      </c>
      <c r="G18" s="136">
        <v>35</v>
      </c>
      <c r="H18" s="131">
        <v>0.50724637681159424</v>
      </c>
      <c r="N18" s="232"/>
    </row>
    <row r="19" spans="1:14" ht="15.75" x14ac:dyDescent="0.2">
      <c r="A19" s="258">
        <v>10</v>
      </c>
      <c r="B19" s="132" t="s">
        <v>22</v>
      </c>
      <c r="C19" s="133">
        <v>54</v>
      </c>
      <c r="D19" s="134">
        <v>0.49541284403669728</v>
      </c>
      <c r="E19" s="135">
        <v>17</v>
      </c>
      <c r="F19" s="137">
        <v>0.41463414634146339</v>
      </c>
      <c r="G19" s="136">
        <v>12</v>
      </c>
      <c r="H19" s="131">
        <v>0.6</v>
      </c>
      <c r="N19" s="232"/>
    </row>
    <row r="20" spans="1:14" ht="15.75" x14ac:dyDescent="0.2">
      <c r="A20" s="258">
        <v>11</v>
      </c>
      <c r="B20" s="132" t="s">
        <v>23</v>
      </c>
      <c r="C20" s="133">
        <v>432</v>
      </c>
      <c r="D20" s="134">
        <v>0.58935879945429737</v>
      </c>
      <c r="E20" s="135">
        <v>147</v>
      </c>
      <c r="F20" s="137">
        <v>0.62820512820512819</v>
      </c>
      <c r="G20" s="136">
        <v>61</v>
      </c>
      <c r="H20" s="131">
        <v>0.67777777777777781</v>
      </c>
      <c r="N20" s="232"/>
    </row>
    <row r="21" spans="1:14" ht="15.75" x14ac:dyDescent="0.2">
      <c r="A21" s="258">
        <v>12</v>
      </c>
      <c r="B21" s="132" t="s">
        <v>24</v>
      </c>
      <c r="C21" s="133">
        <v>92</v>
      </c>
      <c r="D21" s="134">
        <v>0.54117647058823526</v>
      </c>
      <c r="E21" s="135">
        <v>25</v>
      </c>
      <c r="F21" s="137">
        <v>0.48076923076923078</v>
      </c>
      <c r="G21" s="136">
        <v>12</v>
      </c>
      <c r="H21" s="131">
        <v>0.63157894736842102</v>
      </c>
      <c r="N21" s="232"/>
    </row>
    <row r="22" spans="1:14" ht="15.75" x14ac:dyDescent="0.2">
      <c r="A22" s="258">
        <v>13</v>
      </c>
      <c r="B22" s="132" t="s">
        <v>25</v>
      </c>
      <c r="C22" s="133">
        <v>27</v>
      </c>
      <c r="D22" s="134">
        <v>0.5625</v>
      </c>
      <c r="E22" s="135">
        <v>10</v>
      </c>
      <c r="F22" s="137">
        <v>0.5</v>
      </c>
      <c r="G22" s="136">
        <v>7</v>
      </c>
      <c r="H22" s="131">
        <v>0.7</v>
      </c>
      <c r="N22" s="232"/>
    </row>
    <row r="23" spans="1:14" ht="22.5" x14ac:dyDescent="0.2">
      <c r="A23" s="258">
        <v>14</v>
      </c>
      <c r="B23" s="138" t="s">
        <v>26</v>
      </c>
      <c r="C23" s="133">
        <v>260</v>
      </c>
      <c r="D23" s="134">
        <v>0.6235011990407674</v>
      </c>
      <c r="E23" s="135">
        <v>95</v>
      </c>
      <c r="F23" s="137">
        <v>0.63758389261744963</v>
      </c>
      <c r="G23" s="136">
        <v>46</v>
      </c>
      <c r="H23" s="131">
        <v>0.71875</v>
      </c>
      <c r="N23" s="232"/>
    </row>
    <row r="24" spans="1:14" ht="22.5" x14ac:dyDescent="0.2">
      <c r="A24" s="258">
        <v>15</v>
      </c>
      <c r="B24" s="138" t="s">
        <v>27</v>
      </c>
      <c r="C24" s="133">
        <v>64</v>
      </c>
      <c r="D24" s="134">
        <v>0.3902439024390244</v>
      </c>
      <c r="E24" s="135">
        <v>12</v>
      </c>
      <c r="F24" s="137">
        <v>0.27906976744186046</v>
      </c>
      <c r="G24" s="136">
        <v>8</v>
      </c>
      <c r="H24" s="131">
        <v>0.47058823529411764</v>
      </c>
      <c r="N24" s="232"/>
    </row>
    <row r="25" spans="1:14" ht="15.75" x14ac:dyDescent="0.2">
      <c r="A25" s="258">
        <v>16</v>
      </c>
      <c r="B25" s="132" t="s">
        <v>28</v>
      </c>
      <c r="C25" s="133">
        <v>231</v>
      </c>
      <c r="D25" s="134">
        <v>0.47628865979381441</v>
      </c>
      <c r="E25" s="135">
        <v>70</v>
      </c>
      <c r="F25" s="137">
        <v>0.41916167664670656</v>
      </c>
      <c r="G25" s="136">
        <v>44</v>
      </c>
      <c r="H25" s="131">
        <v>0.54320987654320985</v>
      </c>
      <c r="N25" s="232"/>
    </row>
    <row r="26" spans="1:14" ht="15.75" x14ac:dyDescent="0.2">
      <c r="A26" s="258">
        <v>17</v>
      </c>
      <c r="B26" s="132" t="s">
        <v>29</v>
      </c>
      <c r="C26" s="133">
        <v>56</v>
      </c>
      <c r="D26" s="134">
        <v>0.29319371727748689</v>
      </c>
      <c r="E26" s="135">
        <v>25</v>
      </c>
      <c r="F26" s="137">
        <v>0.32894736842105265</v>
      </c>
      <c r="G26" s="136">
        <v>11</v>
      </c>
      <c r="H26" s="131">
        <v>0.27500000000000002</v>
      </c>
      <c r="N26" s="232"/>
    </row>
    <row r="27" spans="1:14" ht="33.75" x14ac:dyDescent="0.2">
      <c r="A27" s="258">
        <v>18</v>
      </c>
      <c r="B27" s="139" t="s">
        <v>30</v>
      </c>
      <c r="C27" s="133">
        <v>75</v>
      </c>
      <c r="D27" s="134">
        <v>0.3048780487804878</v>
      </c>
      <c r="E27" s="135">
        <v>25</v>
      </c>
      <c r="F27" s="137">
        <v>0.30120481927710846</v>
      </c>
      <c r="G27" s="136">
        <v>10</v>
      </c>
      <c r="H27" s="131">
        <v>0.27027027027027029</v>
      </c>
      <c r="N27" s="232"/>
    </row>
    <row r="28" spans="1:14" ht="15.75" x14ac:dyDescent="0.2">
      <c r="A28" s="258">
        <v>19</v>
      </c>
      <c r="B28" s="132" t="s">
        <v>31</v>
      </c>
      <c r="C28" s="133">
        <v>136</v>
      </c>
      <c r="D28" s="134">
        <v>0.40236686390532544</v>
      </c>
      <c r="E28" s="135">
        <v>40</v>
      </c>
      <c r="F28" s="137">
        <v>0.38095238095238093</v>
      </c>
      <c r="G28" s="136">
        <v>20</v>
      </c>
      <c r="H28" s="131">
        <v>0.5714285714285714</v>
      </c>
      <c r="N28" s="232"/>
    </row>
    <row r="29" spans="1:14" ht="15.75" x14ac:dyDescent="0.2">
      <c r="A29" s="258">
        <v>20</v>
      </c>
      <c r="B29" s="132" t="s">
        <v>32</v>
      </c>
      <c r="C29" s="133">
        <v>26</v>
      </c>
      <c r="D29" s="134">
        <v>0.31325301204819278</v>
      </c>
      <c r="E29" s="135">
        <v>5</v>
      </c>
      <c r="F29" s="137">
        <v>0.22727272727272727</v>
      </c>
      <c r="G29" s="136">
        <v>3</v>
      </c>
      <c r="H29" s="131">
        <v>0.33333333333333331</v>
      </c>
      <c r="N29" s="232"/>
    </row>
    <row r="30" spans="1:14" ht="22.5" x14ac:dyDescent="0.2">
      <c r="A30" s="258">
        <v>21</v>
      </c>
      <c r="B30" s="138" t="s">
        <v>33</v>
      </c>
      <c r="C30" s="133">
        <v>155</v>
      </c>
      <c r="D30" s="134">
        <v>0.42234332425068122</v>
      </c>
      <c r="E30" s="135">
        <v>46</v>
      </c>
      <c r="F30" s="137">
        <v>0.36507936507936506</v>
      </c>
      <c r="G30" s="136">
        <v>24</v>
      </c>
      <c r="H30" s="131">
        <v>0.48</v>
      </c>
      <c r="N30" s="232"/>
    </row>
    <row r="31" spans="1:14" ht="22.5" x14ac:dyDescent="0.2">
      <c r="A31" s="258">
        <v>22</v>
      </c>
      <c r="B31" s="138" t="s">
        <v>34</v>
      </c>
      <c r="C31" s="133">
        <v>175</v>
      </c>
      <c r="D31" s="134">
        <v>0.32588454376163872</v>
      </c>
      <c r="E31" s="135">
        <v>59</v>
      </c>
      <c r="F31" s="137">
        <v>0.34705882352941175</v>
      </c>
      <c r="G31" s="136">
        <v>29</v>
      </c>
      <c r="H31" s="131">
        <v>0.37662337662337664</v>
      </c>
      <c r="N31" s="232"/>
    </row>
    <row r="32" spans="1:14" ht="15.75" x14ac:dyDescent="0.2">
      <c r="A32" s="258">
        <v>23</v>
      </c>
      <c r="B32" s="132" t="s">
        <v>35</v>
      </c>
      <c r="C32" s="133">
        <v>126</v>
      </c>
      <c r="D32" s="134">
        <v>0.32984293193717279</v>
      </c>
      <c r="E32" s="135">
        <v>36</v>
      </c>
      <c r="F32" s="137">
        <v>0.26865671641791045</v>
      </c>
      <c r="G32" s="136">
        <v>19</v>
      </c>
      <c r="H32" s="131">
        <v>0.31147540983606559</v>
      </c>
      <c r="N32" s="232"/>
    </row>
    <row r="33" spans="1:14" ht="15.75" x14ac:dyDescent="0.2">
      <c r="A33" s="258">
        <v>24</v>
      </c>
      <c r="B33" s="132" t="s">
        <v>36</v>
      </c>
      <c r="C33" s="133">
        <v>32</v>
      </c>
      <c r="D33" s="134">
        <v>0.30188679245283018</v>
      </c>
      <c r="E33" s="135">
        <v>6</v>
      </c>
      <c r="F33" s="137">
        <v>0.18181818181818182</v>
      </c>
      <c r="G33" s="136">
        <v>3</v>
      </c>
      <c r="H33" s="131">
        <v>0.1875</v>
      </c>
      <c r="N33" s="232"/>
    </row>
    <row r="34" spans="1:14" ht="15.75" x14ac:dyDescent="0.2">
      <c r="A34" s="259">
        <v>25</v>
      </c>
      <c r="B34" s="132" t="s">
        <v>37</v>
      </c>
      <c r="C34" s="133">
        <v>65</v>
      </c>
      <c r="D34" s="134">
        <v>0.1050080775444265</v>
      </c>
      <c r="E34" s="135">
        <v>19</v>
      </c>
      <c r="F34" s="137">
        <v>9.1787439613526575E-2</v>
      </c>
      <c r="G34" s="136">
        <v>7</v>
      </c>
      <c r="H34" s="131">
        <v>0.1</v>
      </c>
      <c r="N34" s="232"/>
    </row>
    <row r="35" spans="1:14" ht="15.75" x14ac:dyDescent="0.2">
      <c r="A35" s="259">
        <v>26</v>
      </c>
      <c r="B35" s="132" t="s">
        <v>38</v>
      </c>
      <c r="C35" s="133">
        <v>191</v>
      </c>
      <c r="D35" s="134">
        <v>0.24269377382465057</v>
      </c>
      <c r="E35" s="135">
        <v>71</v>
      </c>
      <c r="F35" s="137">
        <v>0.23745819397993312</v>
      </c>
      <c r="G35" s="136">
        <v>31</v>
      </c>
      <c r="H35" s="131">
        <v>0.32978723404255317</v>
      </c>
      <c r="N35" s="232"/>
    </row>
    <row r="36" spans="1:14" ht="15.75" x14ac:dyDescent="0.2">
      <c r="A36" s="259">
        <v>27</v>
      </c>
      <c r="B36" s="132" t="s">
        <v>39</v>
      </c>
      <c r="C36" s="133">
        <v>270</v>
      </c>
      <c r="D36" s="134">
        <v>0.20721412125863392</v>
      </c>
      <c r="E36" s="135">
        <v>98</v>
      </c>
      <c r="F36" s="137">
        <v>0.22022471910112359</v>
      </c>
      <c r="G36" s="136">
        <v>48</v>
      </c>
      <c r="H36" s="131">
        <v>0.23880597014925373</v>
      </c>
      <c r="N36" s="232"/>
    </row>
    <row r="37" spans="1:14" ht="15.75" x14ac:dyDescent="0.2">
      <c r="A37" s="259">
        <v>28</v>
      </c>
      <c r="B37" s="132" t="s">
        <v>40</v>
      </c>
      <c r="C37" s="133">
        <v>118</v>
      </c>
      <c r="D37" s="134">
        <v>0.2118491921005386</v>
      </c>
      <c r="E37" s="135">
        <v>30</v>
      </c>
      <c r="F37" s="137">
        <v>0.1744186046511628</v>
      </c>
      <c r="G37" s="136">
        <v>14</v>
      </c>
      <c r="H37" s="131">
        <v>0.20588235294117646</v>
      </c>
      <c r="N37" s="232"/>
    </row>
    <row r="38" spans="1:14" ht="15.75" x14ac:dyDescent="0.2">
      <c r="A38" s="259">
        <v>29</v>
      </c>
      <c r="B38" s="132" t="s">
        <v>41</v>
      </c>
      <c r="C38" s="133">
        <v>27</v>
      </c>
      <c r="D38" s="134">
        <v>0.13366336633663367</v>
      </c>
      <c r="E38" s="135">
        <v>9</v>
      </c>
      <c r="F38" s="137">
        <v>0.13043478260869565</v>
      </c>
      <c r="G38" s="136">
        <v>3</v>
      </c>
      <c r="H38" s="131">
        <v>9.375E-2</v>
      </c>
      <c r="N38" s="232"/>
    </row>
    <row r="39" spans="1:14" ht="15.75" x14ac:dyDescent="0.2">
      <c r="A39" s="259">
        <v>30</v>
      </c>
      <c r="B39" s="132" t="s">
        <v>42</v>
      </c>
      <c r="C39" s="133">
        <v>39</v>
      </c>
      <c r="D39" s="134">
        <v>0.13829787234042554</v>
      </c>
      <c r="E39" s="135">
        <v>15</v>
      </c>
      <c r="F39" s="137">
        <v>0.14563106796116504</v>
      </c>
      <c r="G39" s="136">
        <v>8</v>
      </c>
      <c r="H39" s="131">
        <v>0.1951219512195122</v>
      </c>
      <c r="N39" s="232"/>
    </row>
    <row r="40" spans="1:14" ht="15.75" x14ac:dyDescent="0.2">
      <c r="A40" s="259">
        <v>31</v>
      </c>
      <c r="B40" s="132" t="s">
        <v>43</v>
      </c>
      <c r="C40" s="133">
        <v>110</v>
      </c>
      <c r="D40" s="134">
        <v>0.2813299232736573</v>
      </c>
      <c r="E40" s="135">
        <v>35</v>
      </c>
      <c r="F40" s="137">
        <v>0.27131782945736432</v>
      </c>
      <c r="G40" s="136">
        <v>17</v>
      </c>
      <c r="H40" s="131">
        <v>0.38636363636363635</v>
      </c>
      <c r="N40" s="232"/>
    </row>
    <row r="41" spans="1:14" ht="15.75" x14ac:dyDescent="0.2">
      <c r="A41" s="259">
        <v>32</v>
      </c>
      <c r="B41" s="132" t="s">
        <v>44</v>
      </c>
      <c r="C41" s="133">
        <v>175</v>
      </c>
      <c r="D41" s="134">
        <v>0.36307053941908712</v>
      </c>
      <c r="E41" s="135">
        <v>63</v>
      </c>
      <c r="F41" s="137">
        <v>0.41447368421052633</v>
      </c>
      <c r="G41" s="136">
        <v>36</v>
      </c>
      <c r="H41" s="131">
        <v>0.5</v>
      </c>
      <c r="N41" s="232"/>
    </row>
    <row r="42" spans="1:14" ht="15.75" x14ac:dyDescent="0.2">
      <c r="A42" s="259">
        <v>33</v>
      </c>
      <c r="B42" s="132" t="s">
        <v>45</v>
      </c>
      <c r="C42" s="133">
        <v>119</v>
      </c>
      <c r="D42" s="134">
        <v>0.33240223463687152</v>
      </c>
      <c r="E42" s="135">
        <v>41</v>
      </c>
      <c r="F42" s="137">
        <v>0.33064516129032256</v>
      </c>
      <c r="G42" s="136">
        <v>21</v>
      </c>
      <c r="H42" s="131">
        <v>0.3888888888888889</v>
      </c>
      <c r="N42" s="232"/>
    </row>
    <row r="43" spans="1:14" ht="15.75" x14ac:dyDescent="0.2">
      <c r="A43" s="259">
        <v>34</v>
      </c>
      <c r="B43" s="132" t="s">
        <v>46</v>
      </c>
      <c r="C43" s="133">
        <v>15</v>
      </c>
      <c r="D43" s="134">
        <v>0.19230769230769232</v>
      </c>
      <c r="E43" s="135">
        <v>5</v>
      </c>
      <c r="F43" s="137">
        <v>0.17241379310344829</v>
      </c>
      <c r="G43" s="136">
        <v>3</v>
      </c>
      <c r="H43" s="131">
        <v>0.27272727272727271</v>
      </c>
      <c r="N43" s="232"/>
    </row>
    <row r="44" spans="1:14" ht="15.75" x14ac:dyDescent="0.2">
      <c r="A44" s="259">
        <v>35</v>
      </c>
      <c r="B44" s="132" t="s">
        <v>47</v>
      </c>
      <c r="C44" s="133">
        <v>54</v>
      </c>
      <c r="D44" s="134">
        <v>0.24657534246575341</v>
      </c>
      <c r="E44" s="135">
        <v>8</v>
      </c>
      <c r="F44" s="137">
        <v>0.11764705882352941</v>
      </c>
      <c r="G44" s="136">
        <v>4</v>
      </c>
      <c r="H44" s="131">
        <v>0.12121212121212122</v>
      </c>
      <c r="N44" s="232"/>
    </row>
    <row r="45" spans="1:14" ht="15.75" x14ac:dyDescent="0.2">
      <c r="A45" s="259">
        <v>36</v>
      </c>
      <c r="B45" s="132" t="s">
        <v>48</v>
      </c>
      <c r="C45" s="133">
        <v>30</v>
      </c>
      <c r="D45" s="134">
        <v>0.2</v>
      </c>
      <c r="E45" s="135">
        <v>4</v>
      </c>
      <c r="F45" s="137">
        <v>0.10810810810810811</v>
      </c>
      <c r="G45" s="136">
        <v>3</v>
      </c>
      <c r="H45" s="131">
        <v>0.16666666666666666</v>
      </c>
      <c r="N45" s="232"/>
    </row>
    <row r="46" spans="1:14" ht="15.75" x14ac:dyDescent="0.2">
      <c r="A46" s="259">
        <v>37</v>
      </c>
      <c r="B46" s="132" t="s">
        <v>49</v>
      </c>
      <c r="C46" s="133">
        <v>24</v>
      </c>
      <c r="D46" s="134">
        <v>0.32</v>
      </c>
      <c r="E46" s="135">
        <v>5</v>
      </c>
      <c r="F46" s="137">
        <v>0.23809523809523808</v>
      </c>
      <c r="G46" s="136">
        <v>1</v>
      </c>
      <c r="H46" s="131">
        <v>0.14285714285714285</v>
      </c>
      <c r="N46" s="232"/>
    </row>
    <row r="47" spans="1:14" ht="15.75" x14ac:dyDescent="0.2">
      <c r="A47" s="259">
        <v>60</v>
      </c>
      <c r="B47" s="132" t="s">
        <v>50</v>
      </c>
      <c r="C47" s="133">
        <v>132</v>
      </c>
      <c r="D47" s="134">
        <v>0.13721413721413722</v>
      </c>
      <c r="E47" s="135">
        <v>40</v>
      </c>
      <c r="F47" s="137">
        <v>0.11799410029498525</v>
      </c>
      <c r="G47" s="136">
        <v>15</v>
      </c>
      <c r="H47" s="131">
        <v>0.11363636363636363</v>
      </c>
      <c r="N47" s="232"/>
    </row>
    <row r="48" spans="1:14" ht="15.75" x14ac:dyDescent="0.2">
      <c r="A48" s="259">
        <v>61</v>
      </c>
      <c r="B48" s="132" t="s">
        <v>51</v>
      </c>
      <c r="C48" s="133">
        <v>99</v>
      </c>
      <c r="D48" s="134">
        <v>0.13378378378378378</v>
      </c>
      <c r="E48" s="135">
        <v>24</v>
      </c>
      <c r="F48" s="137">
        <v>9.9173553719008267E-2</v>
      </c>
      <c r="G48" s="136">
        <v>13</v>
      </c>
      <c r="H48" s="131">
        <v>0.125</v>
      </c>
      <c r="N48" s="232"/>
    </row>
    <row r="49" spans="1:14" ht="15.75" x14ac:dyDescent="0.2">
      <c r="A49" s="259">
        <v>62</v>
      </c>
      <c r="B49" s="132" t="s">
        <v>52</v>
      </c>
      <c r="C49" s="133">
        <v>113</v>
      </c>
      <c r="D49" s="134">
        <v>0.24889867841409691</v>
      </c>
      <c r="E49" s="135">
        <v>45</v>
      </c>
      <c r="F49" s="137">
        <v>0.26627218934911245</v>
      </c>
      <c r="G49" s="136">
        <v>16</v>
      </c>
      <c r="H49" s="131">
        <v>0.26229508196721313</v>
      </c>
      <c r="N49" s="232"/>
    </row>
    <row r="50" spans="1:14" ht="15.75" x14ac:dyDescent="0.2">
      <c r="A50" s="259">
        <v>63</v>
      </c>
      <c r="B50" s="132" t="s">
        <v>53</v>
      </c>
      <c r="C50" s="133">
        <v>102</v>
      </c>
      <c r="D50" s="134">
        <v>0.14345991561181434</v>
      </c>
      <c r="E50" s="135">
        <v>39</v>
      </c>
      <c r="F50" s="137">
        <v>0.15116279069767441</v>
      </c>
      <c r="G50" s="136">
        <v>18</v>
      </c>
      <c r="H50" s="131">
        <v>0.15126050420168066</v>
      </c>
      <c r="N50" s="232"/>
    </row>
    <row r="51" spans="1:14" ht="15.75" x14ac:dyDescent="0.2">
      <c r="A51" s="259">
        <v>64</v>
      </c>
      <c r="B51" s="132" t="s">
        <v>54</v>
      </c>
      <c r="C51" s="133">
        <v>150</v>
      </c>
      <c r="D51" s="134">
        <v>0.37313432835820898</v>
      </c>
      <c r="E51" s="135">
        <v>50</v>
      </c>
      <c r="F51" s="137">
        <v>0.35714285714285715</v>
      </c>
      <c r="G51" s="136">
        <v>20</v>
      </c>
      <c r="H51" s="131">
        <v>0.32786885245901637</v>
      </c>
      <c r="N51" s="232"/>
    </row>
    <row r="52" spans="1:14" ht="15.75" x14ac:dyDescent="0.2">
      <c r="A52" s="259">
        <v>65</v>
      </c>
      <c r="B52" s="132" t="s">
        <v>55</v>
      </c>
      <c r="C52" s="133">
        <v>179</v>
      </c>
      <c r="D52" s="134">
        <v>0.48378378378378378</v>
      </c>
      <c r="E52" s="135">
        <v>48</v>
      </c>
      <c r="F52" s="137">
        <v>0.41025641025641024</v>
      </c>
      <c r="G52" s="136">
        <v>24</v>
      </c>
      <c r="H52" s="131">
        <v>0.53333333333333333</v>
      </c>
      <c r="N52" s="232"/>
    </row>
    <row r="53" spans="1:14" ht="15.75" x14ac:dyDescent="0.2">
      <c r="A53" s="259">
        <v>66</v>
      </c>
      <c r="B53" s="132" t="s">
        <v>56</v>
      </c>
      <c r="C53" s="133">
        <v>109</v>
      </c>
      <c r="D53" s="134">
        <v>0.3920863309352518</v>
      </c>
      <c r="E53" s="135">
        <v>42</v>
      </c>
      <c r="F53" s="137">
        <v>0.45652173913043476</v>
      </c>
      <c r="G53" s="136">
        <v>18</v>
      </c>
      <c r="H53" s="131">
        <v>0.4</v>
      </c>
      <c r="N53" s="232"/>
    </row>
    <row r="54" spans="1:14" ht="15.75" x14ac:dyDescent="0.2">
      <c r="A54" s="259">
        <v>67</v>
      </c>
      <c r="B54" s="132" t="s">
        <v>57</v>
      </c>
      <c r="C54" s="133">
        <v>86</v>
      </c>
      <c r="D54" s="134">
        <v>0.36595744680851061</v>
      </c>
      <c r="E54" s="135">
        <v>25</v>
      </c>
      <c r="F54" s="137">
        <v>0.36764705882352944</v>
      </c>
      <c r="G54" s="136">
        <v>16</v>
      </c>
      <c r="H54" s="131">
        <v>0.44444444444444442</v>
      </c>
      <c r="N54" s="232"/>
    </row>
    <row r="55" spans="1:14" ht="15.75" x14ac:dyDescent="0.2">
      <c r="A55" s="259">
        <v>68</v>
      </c>
      <c r="B55" s="132" t="s">
        <v>58</v>
      </c>
      <c r="C55" s="133">
        <v>66</v>
      </c>
      <c r="D55" s="134">
        <v>0.34020618556701032</v>
      </c>
      <c r="E55" s="135">
        <v>22</v>
      </c>
      <c r="F55" s="137">
        <v>0.30555555555555558</v>
      </c>
      <c r="G55" s="136">
        <v>10</v>
      </c>
      <c r="H55" s="131">
        <v>0.2857142857142857</v>
      </c>
      <c r="N55" s="232"/>
    </row>
    <row r="56" spans="1:14" ht="15.75" x14ac:dyDescent="0.2">
      <c r="A56" s="259">
        <v>69</v>
      </c>
      <c r="B56" s="132" t="s">
        <v>59</v>
      </c>
      <c r="C56" s="133">
        <v>64</v>
      </c>
      <c r="D56" s="134">
        <v>0.39751552795031053</v>
      </c>
      <c r="E56" s="135">
        <v>22</v>
      </c>
      <c r="F56" s="137">
        <v>0.43137254901960786</v>
      </c>
      <c r="G56" s="136">
        <v>11</v>
      </c>
      <c r="H56" s="131">
        <v>0.5</v>
      </c>
      <c r="N56" s="232"/>
    </row>
    <row r="57" spans="1:14" ht="15.75" x14ac:dyDescent="0.2">
      <c r="A57" s="258">
        <v>70</v>
      </c>
      <c r="B57" s="132" t="s">
        <v>60</v>
      </c>
      <c r="C57" s="133">
        <v>92</v>
      </c>
      <c r="D57" s="134">
        <v>0.41818181818181815</v>
      </c>
      <c r="E57" s="135">
        <v>39</v>
      </c>
      <c r="F57" s="137">
        <v>0.39393939393939392</v>
      </c>
      <c r="G57" s="136">
        <v>19</v>
      </c>
      <c r="H57" s="131">
        <v>0.48717948717948717</v>
      </c>
      <c r="N57" s="232"/>
    </row>
    <row r="58" spans="1:14" ht="15.75" x14ac:dyDescent="0.2">
      <c r="A58" s="258">
        <v>71</v>
      </c>
      <c r="B58" s="132" t="s">
        <v>61</v>
      </c>
      <c r="C58" s="133">
        <v>97</v>
      </c>
      <c r="D58" s="134">
        <v>0.39430894308943087</v>
      </c>
      <c r="E58" s="135">
        <v>28</v>
      </c>
      <c r="F58" s="137">
        <v>0.34146341463414637</v>
      </c>
      <c r="G58" s="136">
        <v>15</v>
      </c>
      <c r="H58" s="131">
        <v>0.46875</v>
      </c>
      <c r="N58" s="232"/>
    </row>
    <row r="59" spans="1:14" ht="15.75" x14ac:dyDescent="0.2">
      <c r="A59" s="258">
        <v>72</v>
      </c>
      <c r="B59" s="132" t="s">
        <v>62</v>
      </c>
      <c r="C59" s="133">
        <v>10</v>
      </c>
      <c r="D59" s="134">
        <v>0.3125</v>
      </c>
      <c r="E59" s="135">
        <v>4</v>
      </c>
      <c r="F59" s="137">
        <v>0.25</v>
      </c>
      <c r="G59" s="136">
        <v>1</v>
      </c>
      <c r="H59" s="131">
        <v>0.2</v>
      </c>
      <c r="N59" s="232"/>
    </row>
    <row r="60" spans="1:14" ht="15.75" x14ac:dyDescent="0.2">
      <c r="A60" s="258">
        <v>73</v>
      </c>
      <c r="B60" s="132" t="s">
        <v>63</v>
      </c>
      <c r="C60" s="133">
        <v>7</v>
      </c>
      <c r="D60" s="134">
        <v>0.25</v>
      </c>
      <c r="E60" s="135">
        <v>4</v>
      </c>
      <c r="F60" s="137">
        <v>0.26666666666666666</v>
      </c>
      <c r="G60" s="136">
        <v>3</v>
      </c>
      <c r="H60" s="131">
        <v>0.375</v>
      </c>
      <c r="N60" s="232"/>
    </row>
    <row r="61" spans="1:14" ht="15.75" x14ac:dyDescent="0.2">
      <c r="A61" s="260">
        <v>74</v>
      </c>
      <c r="B61" s="140" t="s">
        <v>64</v>
      </c>
      <c r="C61" s="133">
        <v>77</v>
      </c>
      <c r="D61" s="134">
        <v>0.30555555555555558</v>
      </c>
      <c r="E61" s="143">
        <v>27</v>
      </c>
      <c r="F61" s="144">
        <v>0.22689075630252101</v>
      </c>
      <c r="G61" s="136">
        <v>7</v>
      </c>
      <c r="H61" s="131">
        <v>0.15909090909090909</v>
      </c>
      <c r="N61" s="232"/>
    </row>
    <row r="62" spans="1:14" ht="15.75" x14ac:dyDescent="0.2">
      <c r="A62" s="260">
        <v>76</v>
      </c>
      <c r="B62" s="140" t="s">
        <v>65</v>
      </c>
      <c r="C62" s="133">
        <v>2</v>
      </c>
      <c r="D62" s="134">
        <v>0.18181818181818182</v>
      </c>
      <c r="E62" s="143">
        <v>2</v>
      </c>
      <c r="F62" s="144">
        <v>0.25</v>
      </c>
      <c r="G62" s="136">
        <v>1</v>
      </c>
      <c r="H62" s="131">
        <v>1</v>
      </c>
      <c r="N62" s="232"/>
    </row>
    <row r="63" spans="1:14" ht="15.75" x14ac:dyDescent="0.2">
      <c r="A63" s="260">
        <v>77</v>
      </c>
      <c r="B63" s="140" t="s">
        <v>66</v>
      </c>
      <c r="C63" s="133">
        <v>2</v>
      </c>
      <c r="D63" s="134">
        <v>0.22222222222222221</v>
      </c>
      <c r="E63" s="143">
        <v>1</v>
      </c>
      <c r="F63" s="144">
        <v>0.25</v>
      </c>
      <c r="G63" s="136">
        <v>0</v>
      </c>
      <c r="H63" s="131">
        <v>0</v>
      </c>
      <c r="N63" s="232"/>
    </row>
    <row r="64" spans="1:14" ht="15.75" x14ac:dyDescent="0.2">
      <c r="A64" s="261">
        <v>85</v>
      </c>
      <c r="B64" s="132" t="s">
        <v>67</v>
      </c>
      <c r="C64" s="133">
        <v>72</v>
      </c>
      <c r="D64" s="134">
        <v>0.45</v>
      </c>
      <c r="E64" s="135">
        <v>22</v>
      </c>
      <c r="F64" s="137">
        <v>0.46808510638297873</v>
      </c>
      <c r="G64" s="136">
        <v>12</v>
      </c>
      <c r="H64" s="131">
        <v>0.5</v>
      </c>
      <c r="N64" s="232"/>
    </row>
    <row r="65" spans="1:14" ht="15.75" x14ac:dyDescent="0.2">
      <c r="A65" s="261">
        <v>86</v>
      </c>
      <c r="B65" s="132" t="s">
        <v>68</v>
      </c>
      <c r="C65" s="133">
        <v>103</v>
      </c>
      <c r="D65" s="134">
        <v>0.48584905660377359</v>
      </c>
      <c r="E65" s="135">
        <v>30</v>
      </c>
      <c r="F65" s="137">
        <v>0.44776119402985076</v>
      </c>
      <c r="G65" s="136">
        <v>16</v>
      </c>
      <c r="H65" s="131">
        <v>0.48484848484848486</v>
      </c>
      <c r="N65" s="232"/>
    </row>
    <row r="66" spans="1:14" ht="16.5" thickBot="1" x14ac:dyDescent="0.25">
      <c r="A66" s="262">
        <v>87</v>
      </c>
      <c r="B66" s="140" t="s">
        <v>69</v>
      </c>
      <c r="C66" s="141">
        <v>70</v>
      </c>
      <c r="D66" s="142">
        <v>0.5</v>
      </c>
      <c r="E66" s="143">
        <v>21</v>
      </c>
      <c r="F66" s="144">
        <v>0.53846153846153844</v>
      </c>
      <c r="G66" s="145">
        <v>8</v>
      </c>
      <c r="H66" s="146">
        <v>0.42105263157894735</v>
      </c>
      <c r="N66" s="232"/>
    </row>
    <row r="67" spans="1:14" ht="16.5" thickBot="1" x14ac:dyDescent="0.25">
      <c r="A67" s="264"/>
      <c r="B67" s="263" t="s">
        <v>9</v>
      </c>
      <c r="C67" s="276">
        <v>6403</v>
      </c>
      <c r="D67" s="271">
        <v>0.32499238655974011</v>
      </c>
      <c r="E67" s="272">
        <v>2031</v>
      </c>
      <c r="F67" s="273">
        <v>0.30810072815533979</v>
      </c>
      <c r="G67" s="274">
        <v>958</v>
      </c>
      <c r="H67" s="275">
        <v>0.3446043165467626</v>
      </c>
      <c r="N67" s="232"/>
    </row>
    <row r="68" spans="1:14" x14ac:dyDescent="0.2">
      <c r="A68" s="265" t="s">
        <v>166</v>
      </c>
      <c r="N68" s="232"/>
    </row>
    <row r="69" spans="1:14" ht="42" customHeight="1" x14ac:dyDescent="0.2">
      <c r="A69" s="322" t="s">
        <v>185</v>
      </c>
      <c r="B69" s="322"/>
      <c r="C69" s="322"/>
      <c r="D69" s="322"/>
      <c r="E69" s="322"/>
      <c r="F69" s="322"/>
      <c r="G69" s="322"/>
      <c r="H69" s="322"/>
    </row>
  </sheetData>
  <mergeCells count="6">
    <mergeCell ref="A69:H69"/>
    <mergeCell ref="G8:H8"/>
    <mergeCell ref="A4:H4"/>
    <mergeCell ref="A6:H6"/>
    <mergeCell ref="C8:D8"/>
    <mergeCell ref="E8:F8"/>
  </mergeCells>
  <conditionalFormatting sqref="D10:D67">
    <cfRule type="cellIs" dxfId="2" priority="7" operator="greaterThan">
      <formula>50%</formula>
    </cfRule>
  </conditionalFormatting>
  <conditionalFormatting sqref="F10:F67">
    <cfRule type="expression" dxfId="1" priority="4">
      <formula>F10&gt;D10</formula>
    </cfRule>
  </conditionalFormatting>
  <conditionalFormatting sqref="H10:H67">
    <cfRule type="expression" dxfId="0" priority="1">
      <formula>H10&gt;F10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indexed="32"/>
    <pageSetUpPr fitToPage="1"/>
  </sheetPr>
  <dimension ref="A1:I803"/>
  <sheetViews>
    <sheetView showZeros="0" topLeftCell="A39" zoomScale="75" zoomScaleNormal="75" workbookViewId="0">
      <selection activeCell="G65" sqref="G65"/>
    </sheetView>
  </sheetViews>
  <sheetFormatPr baseColWidth="10" defaultColWidth="11.42578125" defaultRowHeight="12.75" x14ac:dyDescent="0.2"/>
  <cols>
    <col min="1" max="16384" width="11.42578125" style="45"/>
  </cols>
  <sheetData>
    <row r="1" spans="2:8" ht="18" customHeight="1" x14ac:dyDescent="0.2">
      <c r="B1" s="44"/>
      <c r="C1" s="44"/>
      <c r="D1" s="44"/>
    </row>
    <row r="2" spans="2:8" x14ac:dyDescent="0.2">
      <c r="B2" s="46"/>
      <c r="C2" s="46"/>
      <c r="D2" s="46"/>
    </row>
    <row r="3" spans="2:8" x14ac:dyDescent="0.2">
      <c r="B3" s="46"/>
      <c r="C3" s="46"/>
      <c r="D3" s="46"/>
    </row>
    <row r="4" spans="2:8" x14ac:dyDescent="0.2">
      <c r="B4" s="46"/>
      <c r="C4" s="46"/>
      <c r="D4" s="46"/>
    </row>
    <row r="5" spans="2:8" x14ac:dyDescent="0.2">
      <c r="B5" s="46"/>
      <c r="C5" s="46"/>
      <c r="D5" s="46"/>
      <c r="G5" s="46"/>
      <c r="H5" s="46"/>
    </row>
    <row r="6" spans="2:8" x14ac:dyDescent="0.2">
      <c r="B6" s="46"/>
      <c r="C6" s="46"/>
      <c r="D6" s="46"/>
      <c r="E6" s="112" t="s">
        <v>93</v>
      </c>
    </row>
    <row r="7" spans="2:8" x14ac:dyDescent="0.2">
      <c r="B7" s="46"/>
      <c r="C7" s="46"/>
      <c r="D7" s="46"/>
      <c r="E7" s="112" t="s">
        <v>94</v>
      </c>
    </row>
    <row r="8" spans="2:8" x14ac:dyDescent="0.2">
      <c r="B8" s="46"/>
      <c r="C8" s="46"/>
      <c r="D8" s="46"/>
    </row>
    <row r="9" spans="2:8" x14ac:dyDescent="0.2">
      <c r="B9" s="46"/>
      <c r="C9" s="46"/>
      <c r="D9" s="46"/>
    </row>
    <row r="10" spans="2:8" x14ac:dyDescent="0.2">
      <c r="B10" s="46"/>
      <c r="C10" s="46"/>
      <c r="D10" s="46"/>
    </row>
    <row r="11" spans="2:8" x14ac:dyDescent="0.2">
      <c r="B11" s="46"/>
      <c r="C11" s="46"/>
      <c r="D11" s="46"/>
    </row>
    <row r="12" spans="2:8" x14ac:dyDescent="0.2">
      <c r="B12" s="46"/>
      <c r="C12" s="46"/>
      <c r="D12" s="46"/>
    </row>
    <row r="13" spans="2:8" x14ac:dyDescent="0.2">
      <c r="B13" s="46"/>
      <c r="C13" s="46"/>
      <c r="D13" s="46"/>
    </row>
    <row r="14" spans="2:8" x14ac:dyDescent="0.2">
      <c r="B14" s="46"/>
      <c r="C14" s="46"/>
      <c r="D14" s="46"/>
    </row>
    <row r="15" spans="2:8" x14ac:dyDescent="0.2">
      <c r="B15" s="46"/>
      <c r="C15" s="46"/>
      <c r="D15" s="46"/>
    </row>
    <row r="16" spans="2:8" x14ac:dyDescent="0.2">
      <c r="B16" s="46"/>
      <c r="C16" s="46"/>
      <c r="D16" s="46"/>
    </row>
    <row r="17" spans="2:9" x14ac:dyDescent="0.2">
      <c r="B17" s="46"/>
      <c r="C17" s="46"/>
      <c r="D17" s="46"/>
    </row>
    <row r="18" spans="2:9" x14ac:dyDescent="0.2">
      <c r="B18" s="46"/>
      <c r="C18" s="46"/>
      <c r="D18" s="46"/>
    </row>
    <row r="19" spans="2:9" x14ac:dyDescent="0.2">
      <c r="B19" s="46"/>
      <c r="C19" s="46"/>
      <c r="D19" s="46"/>
    </row>
    <row r="20" spans="2:9" x14ac:dyDescent="0.2">
      <c r="B20" s="46"/>
      <c r="C20" s="46"/>
      <c r="D20" s="46"/>
    </row>
    <row r="21" spans="2:9" x14ac:dyDescent="0.2">
      <c r="B21" s="46"/>
      <c r="C21" s="46"/>
      <c r="D21" s="46"/>
    </row>
    <row r="22" spans="2:9" x14ac:dyDescent="0.2">
      <c r="B22" s="46"/>
      <c r="C22" s="46"/>
      <c r="D22" s="46"/>
    </row>
    <row r="23" spans="2:9" x14ac:dyDescent="0.2">
      <c r="B23" s="46"/>
      <c r="C23" s="46"/>
      <c r="D23" s="46"/>
    </row>
    <row r="24" spans="2:9" x14ac:dyDescent="0.2">
      <c r="B24" s="46"/>
      <c r="C24" s="46"/>
      <c r="D24" s="46"/>
    </row>
    <row r="25" spans="2:9" x14ac:dyDescent="0.2">
      <c r="B25" s="46"/>
      <c r="C25" s="46"/>
      <c r="D25" s="46"/>
    </row>
    <row r="26" spans="2:9" ht="13.5" thickBot="1" x14ac:dyDescent="0.25">
      <c r="B26" s="46"/>
      <c r="C26" s="46"/>
      <c r="D26" s="46"/>
    </row>
    <row r="27" spans="2:9" ht="74.25" customHeight="1" thickTop="1" thickBot="1" x14ac:dyDescent="0.25">
      <c r="B27" s="47" t="s">
        <v>95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25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25">
      <c r="B29" s="285"/>
      <c r="C29" s="285"/>
      <c r="D29" s="285"/>
      <c r="E29" s="286"/>
      <c r="F29" s="286"/>
      <c r="G29" s="286"/>
      <c r="H29" s="286"/>
      <c r="I29" s="286"/>
    </row>
    <row r="30" spans="2:9" ht="13.5" thickTop="1" x14ac:dyDescent="0.2">
      <c r="B30" s="46"/>
      <c r="C30" s="46"/>
      <c r="D30" s="46"/>
    </row>
    <row r="31" spans="2:9" x14ac:dyDescent="0.2">
      <c r="B31" s="46"/>
      <c r="C31" s="46"/>
      <c r="D31" s="46"/>
    </row>
    <row r="32" spans="2:9" x14ac:dyDescent="0.2">
      <c r="B32" s="46"/>
      <c r="C32" s="46"/>
      <c r="D32" s="46"/>
    </row>
    <row r="33" spans="2:9" ht="15.75" x14ac:dyDescent="0.2">
      <c r="B33" s="54"/>
      <c r="C33" s="55"/>
      <c r="D33" s="55"/>
      <c r="E33" s="56"/>
      <c r="F33" s="56"/>
      <c r="G33" s="56"/>
      <c r="H33" s="56"/>
      <c r="I33" s="56"/>
    </row>
    <row r="34" spans="2:9" x14ac:dyDescent="0.2">
      <c r="B34" s="46"/>
      <c r="C34" s="46"/>
      <c r="D34" s="46"/>
    </row>
    <row r="35" spans="2:9" x14ac:dyDescent="0.2">
      <c r="B35" s="46"/>
      <c r="C35" s="46"/>
      <c r="D35" s="46"/>
    </row>
    <row r="36" spans="2:9" ht="15.75" x14ac:dyDescent="0.25">
      <c r="B36" s="46"/>
      <c r="C36" s="46"/>
      <c r="D36" s="46"/>
      <c r="E36" s="57"/>
    </row>
    <row r="37" spans="2:9" x14ac:dyDescent="0.2">
      <c r="B37" s="46"/>
      <c r="C37" s="58"/>
      <c r="D37" s="46"/>
    </row>
    <row r="38" spans="2:9" x14ac:dyDescent="0.2">
      <c r="B38" s="46"/>
      <c r="C38" s="58"/>
      <c r="D38" s="46"/>
    </row>
    <row r="39" spans="2:9" x14ac:dyDescent="0.2">
      <c r="B39" s="46"/>
      <c r="C39" s="58"/>
      <c r="D39" s="46"/>
    </row>
    <row r="40" spans="2:9" x14ac:dyDescent="0.2">
      <c r="B40" s="46"/>
      <c r="C40" s="58"/>
      <c r="D40" s="46"/>
    </row>
    <row r="41" spans="2:9" x14ac:dyDescent="0.2">
      <c r="B41" s="46"/>
      <c r="C41" s="59"/>
      <c r="D41" s="46"/>
    </row>
    <row r="42" spans="2:9" x14ac:dyDescent="0.2">
      <c r="B42" s="46"/>
      <c r="C42" s="60"/>
      <c r="D42" s="60"/>
      <c r="E42" s="61"/>
      <c r="F42" s="61"/>
      <c r="G42" s="61"/>
      <c r="H42" s="61"/>
      <c r="I42" s="61"/>
    </row>
    <row r="43" spans="2:9" x14ac:dyDescent="0.2">
      <c r="B43" s="46"/>
      <c r="C43" s="46"/>
      <c r="D43" s="46"/>
    </row>
    <row r="44" spans="2:9" x14ac:dyDescent="0.2">
      <c r="B44" s="46"/>
      <c r="C44" s="46"/>
      <c r="D44" s="46"/>
    </row>
    <row r="45" spans="2:9" x14ac:dyDescent="0.2">
      <c r="B45" s="46"/>
      <c r="C45" s="46"/>
      <c r="D45" s="46"/>
    </row>
    <row r="46" spans="2:9" ht="89.25" customHeight="1" x14ac:dyDescent="0.2">
      <c r="B46" s="46"/>
      <c r="C46" s="46"/>
      <c r="D46" s="46"/>
    </row>
    <row r="47" spans="2:9" x14ac:dyDescent="0.2">
      <c r="B47" s="46"/>
      <c r="C47" s="46"/>
      <c r="D47" s="46"/>
    </row>
    <row r="48" spans="2:9" x14ac:dyDescent="0.2">
      <c r="B48" s="46"/>
      <c r="C48" s="46"/>
      <c r="D48" s="46"/>
    </row>
    <row r="49" spans="1:9" x14ac:dyDescent="0.2">
      <c r="B49" s="46"/>
      <c r="C49" s="46"/>
      <c r="D49" s="46"/>
    </row>
    <row r="50" spans="1:9" x14ac:dyDescent="0.2">
      <c r="B50" s="46"/>
      <c r="C50" s="46"/>
      <c r="D50" s="46"/>
    </row>
    <row r="51" spans="1:9" x14ac:dyDescent="0.2">
      <c r="B51" s="46"/>
      <c r="C51" s="46"/>
      <c r="D51" s="46"/>
    </row>
    <row r="52" spans="1:9" x14ac:dyDescent="0.2">
      <c r="B52" s="46"/>
      <c r="C52" s="46"/>
      <c r="D52" s="46"/>
      <c r="F52" s="287"/>
      <c r="G52" s="287"/>
      <c r="H52" s="287"/>
    </row>
    <row r="53" spans="1:9" ht="16.5" customHeight="1" x14ac:dyDescent="0.2">
      <c r="A53" s="62" t="s">
        <v>75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">
      <c r="A54" s="64" t="s">
        <v>76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">
      <c r="A55" s="62" t="s">
        <v>77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">
      <c r="A56" s="65" t="s">
        <v>81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">
      <c r="B59" s="46"/>
      <c r="C59" s="66"/>
      <c r="D59" s="66"/>
    </row>
    <row r="60" spans="1:9" ht="15" x14ac:dyDescent="0.2">
      <c r="A60" s="67" t="s">
        <v>78</v>
      </c>
      <c r="C60" s="66"/>
      <c r="D60" s="66"/>
      <c r="I60" s="68" t="s">
        <v>179</v>
      </c>
    </row>
    <row r="61" spans="1:9" x14ac:dyDescent="0.2">
      <c r="B61" s="66"/>
      <c r="C61" s="66"/>
      <c r="D61" s="66"/>
    </row>
    <row r="62" spans="1:9" x14ac:dyDescent="0.2">
      <c r="B62" s="46"/>
      <c r="C62" s="66"/>
      <c r="D62" s="66"/>
    </row>
    <row r="63" spans="1:9" x14ac:dyDescent="0.2">
      <c r="B63" s="66"/>
      <c r="C63" s="66"/>
      <c r="D63" s="66"/>
    </row>
    <row r="64" spans="1:9" x14ac:dyDescent="0.2">
      <c r="B64" s="66"/>
      <c r="C64" s="66"/>
      <c r="D64" s="66"/>
    </row>
    <row r="65" spans="2:4" x14ac:dyDescent="0.2">
      <c r="B65" s="66"/>
      <c r="C65" s="66"/>
      <c r="D65" s="66"/>
    </row>
    <row r="66" spans="2:4" x14ac:dyDescent="0.2">
      <c r="B66" s="66"/>
      <c r="C66" s="66"/>
      <c r="D66" s="66"/>
    </row>
    <row r="67" spans="2:4" x14ac:dyDescent="0.2">
      <c r="B67" s="66"/>
      <c r="C67" s="66"/>
      <c r="D67" s="66"/>
    </row>
    <row r="68" spans="2:4" x14ac:dyDescent="0.2">
      <c r="B68" s="66"/>
      <c r="C68" s="66"/>
      <c r="D68" s="66"/>
    </row>
    <row r="69" spans="2:4" x14ac:dyDescent="0.2">
      <c r="B69" s="66"/>
      <c r="C69" s="66"/>
      <c r="D69" s="66"/>
    </row>
    <row r="70" spans="2:4" x14ac:dyDescent="0.2">
      <c r="B70" s="66"/>
      <c r="C70" s="66"/>
      <c r="D70" s="66"/>
    </row>
    <row r="71" spans="2:4" x14ac:dyDescent="0.2">
      <c r="B71" s="66"/>
      <c r="C71" s="66"/>
      <c r="D71" s="66"/>
    </row>
    <row r="72" spans="2:4" x14ac:dyDescent="0.2">
      <c r="B72" s="66"/>
      <c r="C72" s="66"/>
      <c r="D72" s="66"/>
    </row>
    <row r="73" spans="2:4" x14ac:dyDescent="0.2">
      <c r="B73" s="66"/>
      <c r="C73" s="66"/>
      <c r="D73" s="66"/>
    </row>
    <row r="74" spans="2:4" x14ac:dyDescent="0.2">
      <c r="B74" s="66"/>
      <c r="C74" s="66"/>
      <c r="D74" s="66"/>
    </row>
    <row r="75" spans="2:4" x14ac:dyDescent="0.2">
      <c r="B75" s="66"/>
      <c r="C75" s="66"/>
      <c r="D75" s="66"/>
    </row>
    <row r="76" spans="2:4" x14ac:dyDescent="0.2">
      <c r="B76" s="66"/>
      <c r="C76" s="66"/>
      <c r="D76" s="66"/>
    </row>
    <row r="77" spans="2:4" x14ac:dyDescent="0.2">
      <c r="B77" s="66"/>
      <c r="C77" s="66"/>
      <c r="D77" s="66"/>
    </row>
    <row r="78" spans="2:4" x14ac:dyDescent="0.2">
      <c r="B78" s="66"/>
      <c r="C78" s="66"/>
      <c r="D78" s="66"/>
    </row>
    <row r="79" spans="2:4" x14ac:dyDescent="0.2">
      <c r="B79" s="66"/>
      <c r="C79" s="66"/>
      <c r="D79" s="66"/>
    </row>
    <row r="80" spans="2:4" x14ac:dyDescent="0.2">
      <c r="B80" s="66"/>
      <c r="C80" s="66"/>
      <c r="D80" s="66"/>
    </row>
    <row r="81" spans="2:4" x14ac:dyDescent="0.2">
      <c r="B81" s="66"/>
      <c r="C81" s="66"/>
      <c r="D81" s="66"/>
    </row>
    <row r="82" spans="2:4" x14ac:dyDescent="0.2">
      <c r="B82" s="66"/>
      <c r="C82" s="66"/>
      <c r="D82" s="66"/>
    </row>
    <row r="83" spans="2:4" x14ac:dyDescent="0.2">
      <c r="B83" s="66"/>
      <c r="C83" s="66"/>
      <c r="D83" s="66"/>
    </row>
    <row r="84" spans="2:4" x14ac:dyDescent="0.2">
      <c r="B84" s="66"/>
      <c r="C84" s="66"/>
      <c r="D84" s="66"/>
    </row>
    <row r="85" spans="2:4" x14ac:dyDescent="0.2">
      <c r="B85" s="66"/>
      <c r="C85" s="66"/>
      <c r="D85" s="66"/>
    </row>
    <row r="86" spans="2:4" x14ac:dyDescent="0.2">
      <c r="B86" s="66"/>
      <c r="C86" s="66"/>
      <c r="D86" s="66"/>
    </row>
    <row r="87" spans="2:4" x14ac:dyDescent="0.2">
      <c r="B87" s="66"/>
      <c r="C87" s="66"/>
      <c r="D87" s="66"/>
    </row>
    <row r="88" spans="2:4" x14ac:dyDescent="0.2">
      <c r="B88" s="66"/>
      <c r="C88" s="66"/>
      <c r="D88" s="66"/>
    </row>
    <row r="89" spans="2:4" x14ac:dyDescent="0.2">
      <c r="B89" s="66"/>
      <c r="C89" s="66"/>
      <c r="D89" s="66"/>
    </row>
    <row r="90" spans="2:4" x14ac:dyDescent="0.2">
      <c r="B90" s="66"/>
      <c r="C90" s="66"/>
      <c r="D90" s="66"/>
    </row>
    <row r="91" spans="2:4" x14ac:dyDescent="0.2">
      <c r="B91" s="66"/>
      <c r="C91" s="66"/>
      <c r="D91" s="66"/>
    </row>
    <row r="92" spans="2:4" x14ac:dyDescent="0.2">
      <c r="B92" s="66"/>
      <c r="C92" s="66"/>
      <c r="D92" s="66"/>
    </row>
    <row r="93" spans="2:4" x14ac:dyDescent="0.2">
      <c r="B93" s="66"/>
      <c r="C93" s="66"/>
      <c r="D93" s="66"/>
    </row>
    <row r="94" spans="2:4" x14ac:dyDescent="0.2">
      <c r="B94" s="66"/>
      <c r="C94" s="66"/>
      <c r="D94" s="66"/>
    </row>
    <row r="95" spans="2:4" x14ac:dyDescent="0.2">
      <c r="B95" s="66"/>
      <c r="C95" s="66"/>
      <c r="D95" s="66"/>
    </row>
    <row r="96" spans="2:4" x14ac:dyDescent="0.2">
      <c r="B96" s="66"/>
      <c r="C96" s="66"/>
      <c r="D96" s="66"/>
    </row>
    <row r="97" spans="2:4" x14ac:dyDescent="0.2">
      <c r="B97" s="66"/>
      <c r="C97" s="66"/>
      <c r="D97" s="66"/>
    </row>
    <row r="98" spans="2:4" x14ac:dyDescent="0.2">
      <c r="B98" s="66"/>
      <c r="C98" s="66"/>
      <c r="D98" s="66"/>
    </row>
    <row r="99" spans="2:4" x14ac:dyDescent="0.2">
      <c r="B99" s="66"/>
      <c r="C99" s="66"/>
      <c r="D99" s="66"/>
    </row>
    <row r="100" spans="2:4" x14ac:dyDescent="0.2">
      <c r="B100" s="66"/>
      <c r="C100" s="66"/>
      <c r="D100" s="66"/>
    </row>
    <row r="101" spans="2:4" x14ac:dyDescent="0.2">
      <c r="B101" s="66"/>
      <c r="C101" s="66"/>
      <c r="D101" s="66"/>
    </row>
    <row r="102" spans="2:4" x14ac:dyDescent="0.2">
      <c r="B102" s="66"/>
      <c r="C102" s="66"/>
      <c r="D102" s="66"/>
    </row>
    <row r="103" spans="2:4" x14ac:dyDescent="0.2">
      <c r="B103" s="66"/>
      <c r="C103" s="66"/>
      <c r="D103" s="66"/>
    </row>
    <row r="104" spans="2:4" x14ac:dyDescent="0.2">
      <c r="B104" s="66"/>
      <c r="C104" s="66"/>
      <c r="D104" s="66"/>
    </row>
    <row r="105" spans="2:4" x14ac:dyDescent="0.2">
      <c r="B105" s="66"/>
      <c r="C105" s="66"/>
      <c r="D105" s="66"/>
    </row>
    <row r="106" spans="2:4" x14ac:dyDescent="0.2">
      <c r="B106" s="66"/>
      <c r="C106" s="66"/>
      <c r="D106" s="66"/>
    </row>
    <row r="107" spans="2:4" x14ac:dyDescent="0.2">
      <c r="B107" s="66"/>
      <c r="C107" s="66"/>
      <c r="D107" s="66"/>
    </row>
    <row r="108" spans="2:4" x14ac:dyDescent="0.2">
      <c r="B108" s="66"/>
      <c r="C108" s="66"/>
      <c r="D108" s="66"/>
    </row>
    <row r="109" spans="2:4" x14ac:dyDescent="0.2">
      <c r="B109" s="66"/>
      <c r="C109" s="66"/>
      <c r="D109" s="66"/>
    </row>
    <row r="110" spans="2:4" x14ac:dyDescent="0.2">
      <c r="B110" s="66"/>
      <c r="C110" s="66"/>
      <c r="D110" s="66"/>
    </row>
    <row r="111" spans="2:4" x14ac:dyDescent="0.2">
      <c r="B111" s="66"/>
      <c r="C111" s="66"/>
      <c r="D111" s="66"/>
    </row>
    <row r="112" spans="2:4" x14ac:dyDescent="0.2">
      <c r="B112" s="66"/>
      <c r="C112" s="66"/>
      <c r="D112" s="66"/>
    </row>
    <row r="113" spans="2:4" x14ac:dyDescent="0.2">
      <c r="B113" s="66"/>
      <c r="C113" s="66"/>
      <c r="D113" s="66"/>
    </row>
    <row r="114" spans="2:4" x14ac:dyDescent="0.2">
      <c r="B114" s="66"/>
      <c r="C114" s="66"/>
      <c r="D114" s="66"/>
    </row>
    <row r="115" spans="2:4" x14ac:dyDescent="0.2">
      <c r="B115" s="66"/>
      <c r="C115" s="66"/>
      <c r="D115" s="66"/>
    </row>
    <row r="116" spans="2:4" x14ac:dyDescent="0.2">
      <c r="B116" s="66"/>
      <c r="C116" s="66"/>
      <c r="D116" s="66"/>
    </row>
    <row r="117" spans="2:4" x14ac:dyDescent="0.2">
      <c r="B117" s="66"/>
      <c r="C117" s="66"/>
      <c r="D117" s="66"/>
    </row>
    <row r="118" spans="2:4" x14ac:dyDescent="0.2">
      <c r="B118" s="66"/>
      <c r="C118" s="66"/>
      <c r="D118" s="66"/>
    </row>
    <row r="119" spans="2:4" x14ac:dyDescent="0.2">
      <c r="B119" s="66"/>
      <c r="C119" s="66"/>
      <c r="D119" s="66"/>
    </row>
    <row r="120" spans="2:4" x14ac:dyDescent="0.2">
      <c r="B120" s="66"/>
      <c r="C120" s="66"/>
      <c r="D120" s="66"/>
    </row>
    <row r="121" spans="2:4" x14ac:dyDescent="0.2">
      <c r="B121" s="66"/>
      <c r="C121" s="66"/>
      <c r="D121" s="66"/>
    </row>
    <row r="122" spans="2:4" x14ac:dyDescent="0.2">
      <c r="B122" s="66"/>
      <c r="C122" s="66"/>
      <c r="D122" s="66"/>
    </row>
    <row r="123" spans="2:4" x14ac:dyDescent="0.2">
      <c r="B123" s="66"/>
      <c r="C123" s="66"/>
      <c r="D123" s="66"/>
    </row>
    <row r="124" spans="2:4" x14ac:dyDescent="0.2">
      <c r="B124" s="66"/>
      <c r="C124" s="66"/>
      <c r="D124" s="66"/>
    </row>
    <row r="125" spans="2:4" x14ac:dyDescent="0.2">
      <c r="B125" s="66"/>
      <c r="C125" s="66"/>
      <c r="D125" s="66"/>
    </row>
    <row r="126" spans="2:4" x14ac:dyDescent="0.2">
      <c r="B126" s="66"/>
      <c r="C126" s="66"/>
      <c r="D126" s="66"/>
    </row>
    <row r="127" spans="2:4" x14ac:dyDescent="0.2">
      <c r="B127" s="66"/>
      <c r="C127" s="66"/>
      <c r="D127" s="66"/>
    </row>
    <row r="128" spans="2:4" x14ac:dyDescent="0.2">
      <c r="B128" s="66"/>
      <c r="C128" s="66"/>
      <c r="D128" s="66"/>
    </row>
    <row r="129" spans="2:4" x14ac:dyDescent="0.2">
      <c r="B129" s="66"/>
      <c r="C129" s="66"/>
      <c r="D129" s="66"/>
    </row>
    <row r="130" spans="2:4" x14ac:dyDescent="0.2">
      <c r="B130" s="66"/>
      <c r="C130" s="66"/>
      <c r="D130" s="66"/>
    </row>
    <row r="131" spans="2:4" x14ac:dyDescent="0.2">
      <c r="B131" s="66"/>
      <c r="C131" s="66"/>
      <c r="D131" s="66"/>
    </row>
    <row r="132" spans="2:4" x14ac:dyDescent="0.2">
      <c r="B132" s="66"/>
      <c r="C132" s="66"/>
      <c r="D132" s="66"/>
    </row>
    <row r="133" spans="2:4" x14ac:dyDescent="0.2">
      <c r="B133" s="66"/>
      <c r="C133" s="66"/>
      <c r="D133" s="66"/>
    </row>
    <row r="134" spans="2:4" x14ac:dyDescent="0.2">
      <c r="B134" s="66"/>
      <c r="C134" s="66"/>
      <c r="D134" s="66"/>
    </row>
    <row r="135" spans="2:4" x14ac:dyDescent="0.2">
      <c r="B135" s="66"/>
      <c r="C135" s="66"/>
      <c r="D135" s="66"/>
    </row>
    <row r="136" spans="2:4" x14ac:dyDescent="0.2">
      <c r="B136" s="66"/>
      <c r="C136" s="66"/>
      <c r="D136" s="66"/>
    </row>
    <row r="137" spans="2:4" x14ac:dyDescent="0.2">
      <c r="B137" s="66"/>
      <c r="C137" s="66"/>
      <c r="D137" s="66"/>
    </row>
    <row r="138" spans="2:4" x14ac:dyDescent="0.2">
      <c r="B138" s="66"/>
      <c r="C138" s="66"/>
      <c r="D138" s="66"/>
    </row>
    <row r="139" spans="2:4" x14ac:dyDescent="0.2">
      <c r="B139" s="66"/>
      <c r="C139" s="66"/>
      <c r="D139" s="66"/>
    </row>
    <row r="140" spans="2:4" x14ac:dyDescent="0.2">
      <c r="B140" s="66"/>
      <c r="C140" s="66"/>
      <c r="D140" s="66"/>
    </row>
    <row r="141" spans="2:4" x14ac:dyDescent="0.2">
      <c r="B141" s="66"/>
      <c r="C141" s="66"/>
      <c r="D141" s="66"/>
    </row>
    <row r="142" spans="2:4" x14ac:dyDescent="0.2">
      <c r="B142" s="66"/>
      <c r="C142" s="66"/>
      <c r="D142" s="66"/>
    </row>
    <row r="143" spans="2:4" x14ac:dyDescent="0.2">
      <c r="B143" s="66"/>
      <c r="C143" s="66"/>
      <c r="D143" s="66"/>
    </row>
    <row r="144" spans="2:4" x14ac:dyDescent="0.2">
      <c r="B144" s="66"/>
      <c r="C144" s="66"/>
      <c r="D144" s="66"/>
    </row>
    <row r="145" spans="2:4" x14ac:dyDescent="0.2">
      <c r="B145" s="66"/>
      <c r="C145" s="66"/>
      <c r="D145" s="66"/>
    </row>
    <row r="146" spans="2:4" x14ac:dyDescent="0.2">
      <c r="B146" s="66"/>
      <c r="C146" s="66"/>
      <c r="D146" s="66"/>
    </row>
    <row r="147" spans="2:4" x14ac:dyDescent="0.2">
      <c r="B147" s="66"/>
      <c r="C147" s="66"/>
      <c r="D147" s="66"/>
    </row>
    <row r="148" spans="2:4" x14ac:dyDescent="0.2">
      <c r="B148" s="66"/>
      <c r="C148" s="66"/>
      <c r="D148" s="66"/>
    </row>
    <row r="149" spans="2:4" x14ac:dyDescent="0.2">
      <c r="B149" s="66"/>
      <c r="C149" s="66"/>
      <c r="D149" s="66"/>
    </row>
    <row r="150" spans="2:4" x14ac:dyDescent="0.2">
      <c r="B150" s="66"/>
      <c r="C150" s="66"/>
      <c r="D150" s="66"/>
    </row>
    <row r="151" spans="2:4" x14ac:dyDescent="0.2">
      <c r="B151" s="66"/>
      <c r="C151" s="66"/>
      <c r="D151" s="66"/>
    </row>
    <row r="152" spans="2:4" x14ac:dyDescent="0.2">
      <c r="B152" s="66"/>
      <c r="C152" s="66"/>
      <c r="D152" s="66"/>
    </row>
    <row r="153" spans="2:4" x14ac:dyDescent="0.2">
      <c r="B153" s="66"/>
      <c r="C153" s="66"/>
      <c r="D153" s="66"/>
    </row>
    <row r="154" spans="2:4" x14ac:dyDescent="0.2">
      <c r="B154" s="66"/>
      <c r="C154" s="66"/>
      <c r="D154" s="66"/>
    </row>
    <row r="155" spans="2:4" x14ac:dyDescent="0.2">
      <c r="B155" s="66"/>
      <c r="C155" s="66"/>
      <c r="D155" s="66"/>
    </row>
    <row r="156" spans="2:4" x14ac:dyDescent="0.2">
      <c r="B156" s="66"/>
      <c r="C156" s="66"/>
      <c r="D156" s="66"/>
    </row>
    <row r="157" spans="2:4" x14ac:dyDescent="0.2">
      <c r="B157" s="66"/>
      <c r="C157" s="66"/>
      <c r="D157" s="66"/>
    </row>
    <row r="158" spans="2:4" x14ac:dyDescent="0.2">
      <c r="B158" s="66"/>
      <c r="C158" s="66"/>
      <c r="D158" s="66"/>
    </row>
    <row r="159" spans="2:4" x14ac:dyDescent="0.2">
      <c r="B159" s="66"/>
      <c r="C159" s="66"/>
      <c r="D159" s="66"/>
    </row>
    <row r="160" spans="2:4" x14ac:dyDescent="0.2">
      <c r="B160" s="66"/>
      <c r="C160" s="66"/>
      <c r="D160" s="66"/>
    </row>
    <row r="161" spans="2:4" x14ac:dyDescent="0.2">
      <c r="B161" s="66"/>
      <c r="C161" s="66"/>
      <c r="D161" s="66"/>
    </row>
    <row r="162" spans="2:4" x14ac:dyDescent="0.2">
      <c r="B162" s="66"/>
      <c r="C162" s="66"/>
      <c r="D162" s="66"/>
    </row>
    <row r="163" spans="2:4" x14ac:dyDescent="0.2">
      <c r="B163" s="66"/>
      <c r="C163" s="66"/>
      <c r="D163" s="66"/>
    </row>
    <row r="164" spans="2:4" x14ac:dyDescent="0.2">
      <c r="B164" s="66"/>
      <c r="C164" s="66"/>
      <c r="D164" s="66"/>
    </row>
    <row r="165" spans="2:4" x14ac:dyDescent="0.2">
      <c r="B165" s="66"/>
      <c r="C165" s="66"/>
      <c r="D165" s="66"/>
    </row>
    <row r="166" spans="2:4" x14ac:dyDescent="0.2">
      <c r="B166" s="66"/>
      <c r="C166" s="66"/>
      <c r="D166" s="66"/>
    </row>
    <row r="167" spans="2:4" x14ac:dyDescent="0.2">
      <c r="B167" s="66"/>
      <c r="C167" s="66"/>
      <c r="D167" s="66"/>
    </row>
    <row r="168" spans="2:4" x14ac:dyDescent="0.2">
      <c r="B168" s="66"/>
      <c r="C168" s="66"/>
      <c r="D168" s="66"/>
    </row>
    <row r="169" spans="2:4" x14ac:dyDescent="0.2">
      <c r="B169" s="66"/>
      <c r="C169" s="66"/>
      <c r="D169" s="66"/>
    </row>
    <row r="170" spans="2:4" x14ac:dyDescent="0.2">
      <c r="B170" s="66"/>
      <c r="C170" s="66"/>
      <c r="D170" s="66"/>
    </row>
    <row r="171" spans="2:4" x14ac:dyDescent="0.2">
      <c r="B171" s="66"/>
      <c r="C171" s="66"/>
      <c r="D171" s="66"/>
    </row>
    <row r="172" spans="2:4" x14ac:dyDescent="0.2">
      <c r="B172" s="66"/>
      <c r="C172" s="66"/>
      <c r="D172" s="66"/>
    </row>
    <row r="173" spans="2:4" x14ac:dyDescent="0.2">
      <c r="B173" s="66"/>
      <c r="C173" s="66"/>
      <c r="D173" s="66"/>
    </row>
    <row r="174" spans="2:4" x14ac:dyDescent="0.2">
      <c r="B174" s="66"/>
      <c r="C174" s="66"/>
      <c r="D174" s="66"/>
    </row>
    <row r="175" spans="2:4" x14ac:dyDescent="0.2">
      <c r="B175" s="66"/>
      <c r="C175" s="66"/>
      <c r="D175" s="66"/>
    </row>
    <row r="176" spans="2:4" x14ac:dyDescent="0.2">
      <c r="B176" s="66"/>
      <c r="C176" s="66"/>
      <c r="D176" s="66"/>
    </row>
    <row r="177" spans="2:4" x14ac:dyDescent="0.2">
      <c r="B177" s="66"/>
      <c r="C177" s="66"/>
      <c r="D177" s="66"/>
    </row>
    <row r="178" spans="2:4" x14ac:dyDescent="0.2">
      <c r="B178" s="66"/>
      <c r="C178" s="66"/>
      <c r="D178" s="66"/>
    </row>
    <row r="179" spans="2:4" x14ac:dyDescent="0.2">
      <c r="B179" s="66"/>
      <c r="C179" s="66"/>
      <c r="D179" s="66"/>
    </row>
    <row r="180" spans="2:4" x14ac:dyDescent="0.2">
      <c r="B180" s="66"/>
      <c r="C180" s="66"/>
      <c r="D180" s="66"/>
    </row>
    <row r="181" spans="2:4" x14ac:dyDescent="0.2">
      <c r="B181" s="66"/>
      <c r="C181" s="66"/>
      <c r="D181" s="66"/>
    </row>
    <row r="182" spans="2:4" x14ac:dyDescent="0.2">
      <c r="B182" s="66"/>
      <c r="C182" s="66"/>
      <c r="D182" s="66"/>
    </row>
    <row r="183" spans="2:4" x14ac:dyDescent="0.2">
      <c r="B183" s="66"/>
      <c r="C183" s="66"/>
      <c r="D183" s="66"/>
    </row>
    <row r="184" spans="2:4" x14ac:dyDescent="0.2">
      <c r="B184" s="66"/>
      <c r="C184" s="66"/>
      <c r="D184" s="66"/>
    </row>
    <row r="185" spans="2:4" x14ac:dyDescent="0.2">
      <c r="B185" s="66"/>
      <c r="C185" s="66"/>
      <c r="D185" s="66"/>
    </row>
    <row r="186" spans="2:4" x14ac:dyDescent="0.2">
      <c r="B186" s="66"/>
      <c r="C186" s="66"/>
      <c r="D186" s="66"/>
    </row>
    <row r="187" spans="2:4" x14ac:dyDescent="0.2">
      <c r="B187" s="66"/>
      <c r="C187" s="66"/>
      <c r="D187" s="66"/>
    </row>
    <row r="188" spans="2:4" x14ac:dyDescent="0.2">
      <c r="B188" s="66"/>
      <c r="C188" s="66"/>
      <c r="D188" s="66"/>
    </row>
    <row r="189" spans="2:4" x14ac:dyDescent="0.2">
      <c r="B189" s="66"/>
      <c r="C189" s="66"/>
      <c r="D189" s="66"/>
    </row>
    <row r="190" spans="2:4" x14ac:dyDescent="0.2">
      <c r="B190" s="66"/>
      <c r="C190" s="66"/>
      <c r="D190" s="66"/>
    </row>
    <row r="191" spans="2:4" x14ac:dyDescent="0.2">
      <c r="B191" s="66"/>
      <c r="C191" s="66"/>
      <c r="D191" s="66"/>
    </row>
    <row r="192" spans="2:4" x14ac:dyDescent="0.2">
      <c r="B192" s="66"/>
      <c r="C192" s="66"/>
      <c r="D192" s="66"/>
    </row>
    <row r="193" spans="2:4" x14ac:dyDescent="0.2">
      <c r="B193" s="66"/>
      <c r="C193" s="66"/>
      <c r="D193" s="66"/>
    </row>
    <row r="194" spans="2:4" x14ac:dyDescent="0.2">
      <c r="B194" s="66"/>
      <c r="C194" s="66"/>
      <c r="D194" s="66"/>
    </row>
    <row r="195" spans="2:4" x14ac:dyDescent="0.2">
      <c r="B195" s="66"/>
      <c r="C195" s="66"/>
      <c r="D195" s="66"/>
    </row>
    <row r="196" spans="2:4" x14ac:dyDescent="0.2">
      <c r="B196" s="66"/>
      <c r="C196" s="66"/>
      <c r="D196" s="66"/>
    </row>
    <row r="197" spans="2:4" x14ac:dyDescent="0.2">
      <c r="B197" s="66"/>
      <c r="C197" s="66"/>
      <c r="D197" s="66"/>
    </row>
    <row r="198" spans="2:4" x14ac:dyDescent="0.2">
      <c r="B198" s="66"/>
      <c r="C198" s="66"/>
      <c r="D198" s="66"/>
    </row>
    <row r="199" spans="2:4" x14ac:dyDescent="0.2">
      <c r="B199" s="66"/>
      <c r="C199" s="66"/>
      <c r="D199" s="66"/>
    </row>
    <row r="200" spans="2:4" x14ac:dyDescent="0.2">
      <c r="B200" s="66"/>
      <c r="C200" s="66"/>
      <c r="D200" s="66"/>
    </row>
    <row r="201" spans="2:4" x14ac:dyDescent="0.2">
      <c r="B201" s="66"/>
      <c r="C201" s="66"/>
      <c r="D201" s="66"/>
    </row>
    <row r="202" spans="2:4" x14ac:dyDescent="0.2">
      <c r="B202" s="66"/>
      <c r="C202" s="66"/>
      <c r="D202" s="66"/>
    </row>
    <row r="203" spans="2:4" x14ac:dyDescent="0.2">
      <c r="B203" s="66"/>
      <c r="C203" s="66"/>
      <c r="D203" s="66"/>
    </row>
    <row r="204" spans="2:4" x14ac:dyDescent="0.2">
      <c r="B204" s="66"/>
      <c r="C204" s="66"/>
      <c r="D204" s="66"/>
    </row>
    <row r="205" spans="2:4" x14ac:dyDescent="0.2">
      <c r="B205" s="66"/>
      <c r="C205" s="66"/>
      <c r="D205" s="66"/>
    </row>
    <row r="206" spans="2:4" x14ac:dyDescent="0.2">
      <c r="B206" s="66"/>
      <c r="C206" s="66"/>
      <c r="D206" s="66"/>
    </row>
    <row r="207" spans="2:4" x14ac:dyDescent="0.2">
      <c r="B207" s="66"/>
      <c r="C207" s="66"/>
      <c r="D207" s="66"/>
    </row>
    <row r="208" spans="2:4" x14ac:dyDescent="0.2">
      <c r="B208" s="66"/>
      <c r="C208" s="66"/>
      <c r="D208" s="66"/>
    </row>
    <row r="209" spans="2:4" x14ac:dyDescent="0.2">
      <c r="B209" s="66"/>
      <c r="C209" s="66"/>
      <c r="D209" s="66"/>
    </row>
    <row r="210" spans="2:4" x14ac:dyDescent="0.2">
      <c r="B210" s="66"/>
      <c r="C210" s="66"/>
      <c r="D210" s="66"/>
    </row>
    <row r="211" spans="2:4" x14ac:dyDescent="0.2">
      <c r="B211" s="66"/>
      <c r="C211" s="66"/>
      <c r="D211" s="66"/>
    </row>
    <row r="212" spans="2:4" x14ac:dyDescent="0.2">
      <c r="B212" s="66"/>
      <c r="C212" s="66"/>
      <c r="D212" s="66"/>
    </row>
    <row r="213" spans="2:4" x14ac:dyDescent="0.2">
      <c r="B213" s="66"/>
      <c r="C213" s="66"/>
      <c r="D213" s="66"/>
    </row>
    <row r="214" spans="2:4" x14ac:dyDescent="0.2">
      <c r="B214" s="66"/>
      <c r="C214" s="66"/>
      <c r="D214" s="66"/>
    </row>
    <row r="215" spans="2:4" x14ac:dyDescent="0.2">
      <c r="B215" s="66"/>
      <c r="C215" s="66"/>
      <c r="D215" s="66"/>
    </row>
    <row r="216" spans="2:4" x14ac:dyDescent="0.2">
      <c r="B216" s="66"/>
      <c r="C216" s="66"/>
      <c r="D216" s="66"/>
    </row>
    <row r="217" spans="2:4" x14ac:dyDescent="0.2">
      <c r="B217" s="66"/>
      <c r="C217" s="66"/>
      <c r="D217" s="66"/>
    </row>
    <row r="218" spans="2:4" x14ac:dyDescent="0.2">
      <c r="B218" s="66"/>
      <c r="C218" s="66"/>
      <c r="D218" s="66"/>
    </row>
    <row r="219" spans="2:4" x14ac:dyDescent="0.2">
      <c r="B219" s="66"/>
      <c r="C219" s="66"/>
      <c r="D219" s="66"/>
    </row>
    <row r="220" spans="2:4" x14ac:dyDescent="0.2">
      <c r="B220" s="66"/>
      <c r="C220" s="66"/>
      <c r="D220" s="66"/>
    </row>
    <row r="221" spans="2:4" x14ac:dyDescent="0.2">
      <c r="B221" s="66"/>
      <c r="C221" s="66"/>
      <c r="D221" s="66"/>
    </row>
    <row r="222" spans="2:4" x14ac:dyDescent="0.2">
      <c r="B222" s="66"/>
      <c r="C222" s="66"/>
      <c r="D222" s="66"/>
    </row>
    <row r="223" spans="2:4" x14ac:dyDescent="0.2">
      <c r="B223" s="66"/>
      <c r="C223" s="66"/>
      <c r="D223" s="66"/>
    </row>
    <row r="224" spans="2:4" x14ac:dyDescent="0.2">
      <c r="B224" s="66"/>
      <c r="C224" s="66"/>
      <c r="D224" s="66"/>
    </row>
    <row r="225" spans="2:4" x14ac:dyDescent="0.2">
      <c r="B225" s="66"/>
      <c r="C225" s="66"/>
      <c r="D225" s="66"/>
    </row>
    <row r="226" spans="2:4" x14ac:dyDescent="0.2">
      <c r="B226" s="66"/>
      <c r="C226" s="66"/>
      <c r="D226" s="66"/>
    </row>
    <row r="227" spans="2:4" x14ac:dyDescent="0.2">
      <c r="B227" s="66"/>
      <c r="C227" s="66"/>
      <c r="D227" s="66"/>
    </row>
    <row r="228" spans="2:4" x14ac:dyDescent="0.2">
      <c r="B228" s="66"/>
      <c r="C228" s="66"/>
      <c r="D228" s="66"/>
    </row>
    <row r="229" spans="2:4" x14ac:dyDescent="0.2">
      <c r="B229" s="66"/>
      <c r="C229" s="66"/>
      <c r="D229" s="66"/>
    </row>
    <row r="230" spans="2:4" x14ac:dyDescent="0.2">
      <c r="B230" s="66"/>
      <c r="C230" s="66"/>
      <c r="D230" s="66"/>
    </row>
    <row r="231" spans="2:4" x14ac:dyDescent="0.2">
      <c r="B231" s="66"/>
      <c r="C231" s="66"/>
      <c r="D231" s="66"/>
    </row>
    <row r="232" spans="2:4" x14ac:dyDescent="0.2">
      <c r="B232" s="66"/>
      <c r="C232" s="66"/>
      <c r="D232" s="66"/>
    </row>
    <row r="233" spans="2:4" x14ac:dyDescent="0.2">
      <c r="B233" s="66"/>
      <c r="C233" s="66"/>
      <c r="D233" s="66"/>
    </row>
    <row r="234" spans="2:4" x14ac:dyDescent="0.2">
      <c r="B234" s="66"/>
      <c r="C234" s="66"/>
      <c r="D234" s="66"/>
    </row>
    <row r="235" spans="2:4" x14ac:dyDescent="0.2">
      <c r="B235" s="66"/>
      <c r="C235" s="66"/>
      <c r="D235" s="66"/>
    </row>
    <row r="236" spans="2:4" x14ac:dyDescent="0.2">
      <c r="B236" s="66"/>
      <c r="C236" s="66"/>
      <c r="D236" s="66"/>
    </row>
    <row r="237" spans="2:4" x14ac:dyDescent="0.2">
      <c r="B237" s="66"/>
      <c r="C237" s="66"/>
      <c r="D237" s="66"/>
    </row>
    <row r="238" spans="2:4" x14ac:dyDescent="0.2">
      <c r="B238" s="66"/>
      <c r="C238" s="66"/>
      <c r="D238" s="66"/>
    </row>
    <row r="239" spans="2:4" x14ac:dyDescent="0.2">
      <c r="B239" s="66"/>
      <c r="C239" s="66"/>
      <c r="D239" s="66"/>
    </row>
    <row r="240" spans="2:4" x14ac:dyDescent="0.2">
      <c r="B240" s="66"/>
      <c r="C240" s="66"/>
      <c r="D240" s="66"/>
    </row>
    <row r="241" spans="2:4" x14ac:dyDescent="0.2">
      <c r="B241" s="66"/>
      <c r="C241" s="66"/>
      <c r="D241" s="66"/>
    </row>
    <row r="242" spans="2:4" x14ac:dyDescent="0.2">
      <c r="B242" s="66"/>
      <c r="C242" s="66"/>
      <c r="D242" s="66"/>
    </row>
    <row r="243" spans="2:4" x14ac:dyDescent="0.2">
      <c r="B243" s="66"/>
      <c r="C243" s="66"/>
      <c r="D243" s="66"/>
    </row>
    <row r="244" spans="2:4" x14ac:dyDescent="0.2">
      <c r="B244" s="66"/>
      <c r="C244" s="66"/>
      <c r="D244" s="66"/>
    </row>
    <row r="245" spans="2:4" x14ac:dyDescent="0.2">
      <c r="B245" s="66"/>
      <c r="C245" s="66"/>
      <c r="D245" s="66"/>
    </row>
    <row r="246" spans="2:4" x14ac:dyDescent="0.2">
      <c r="B246" s="66"/>
      <c r="C246" s="66"/>
      <c r="D246" s="66"/>
    </row>
    <row r="247" spans="2:4" x14ac:dyDescent="0.2">
      <c r="B247" s="66"/>
      <c r="C247" s="66"/>
      <c r="D247" s="66"/>
    </row>
    <row r="248" spans="2:4" x14ac:dyDescent="0.2">
      <c r="B248" s="66"/>
      <c r="C248" s="66"/>
      <c r="D248" s="66"/>
    </row>
    <row r="249" spans="2:4" x14ac:dyDescent="0.2">
      <c r="B249" s="66"/>
      <c r="C249" s="66"/>
      <c r="D249" s="66"/>
    </row>
    <row r="250" spans="2:4" x14ac:dyDescent="0.2">
      <c r="B250" s="66"/>
      <c r="C250" s="66"/>
      <c r="D250" s="66"/>
    </row>
    <row r="251" spans="2:4" x14ac:dyDescent="0.2">
      <c r="B251" s="66"/>
      <c r="C251" s="66"/>
      <c r="D251" s="66"/>
    </row>
    <row r="252" spans="2:4" x14ac:dyDescent="0.2">
      <c r="B252" s="66"/>
      <c r="C252" s="66"/>
      <c r="D252" s="66"/>
    </row>
    <row r="253" spans="2:4" x14ac:dyDescent="0.2">
      <c r="B253" s="66"/>
      <c r="C253" s="66"/>
      <c r="D253" s="66"/>
    </row>
    <row r="254" spans="2:4" x14ac:dyDescent="0.2">
      <c r="B254" s="66"/>
      <c r="C254" s="66"/>
      <c r="D254" s="66"/>
    </row>
    <row r="255" spans="2:4" x14ac:dyDescent="0.2">
      <c r="B255" s="66"/>
      <c r="C255" s="66"/>
      <c r="D255" s="66"/>
    </row>
    <row r="256" spans="2:4" x14ac:dyDescent="0.2">
      <c r="B256" s="66"/>
      <c r="C256" s="66"/>
      <c r="D256" s="66"/>
    </row>
    <row r="257" spans="2:4" x14ac:dyDescent="0.2">
      <c r="B257" s="66"/>
      <c r="C257" s="66"/>
      <c r="D257" s="66"/>
    </row>
    <row r="258" spans="2:4" x14ac:dyDescent="0.2">
      <c r="B258" s="66"/>
      <c r="C258" s="66"/>
      <c r="D258" s="66"/>
    </row>
    <row r="259" spans="2:4" x14ac:dyDescent="0.2">
      <c r="B259" s="66"/>
      <c r="C259" s="66"/>
      <c r="D259" s="66"/>
    </row>
    <row r="260" spans="2:4" x14ac:dyDescent="0.2">
      <c r="B260" s="66"/>
      <c r="C260" s="66"/>
      <c r="D260" s="66"/>
    </row>
    <row r="261" spans="2:4" x14ac:dyDescent="0.2">
      <c r="B261" s="66"/>
      <c r="C261" s="66"/>
      <c r="D261" s="66"/>
    </row>
    <row r="262" spans="2:4" x14ac:dyDescent="0.2">
      <c r="B262" s="66"/>
      <c r="C262" s="66"/>
      <c r="D262" s="66"/>
    </row>
    <row r="263" spans="2:4" x14ac:dyDescent="0.2">
      <c r="B263" s="66"/>
      <c r="C263" s="66"/>
      <c r="D263" s="66"/>
    </row>
    <row r="264" spans="2:4" x14ac:dyDescent="0.2">
      <c r="B264" s="66"/>
      <c r="C264" s="66"/>
      <c r="D264" s="66"/>
    </row>
    <row r="265" spans="2:4" x14ac:dyDescent="0.2">
      <c r="B265" s="66"/>
      <c r="C265" s="66"/>
      <c r="D265" s="66"/>
    </row>
    <row r="266" spans="2:4" x14ac:dyDescent="0.2">
      <c r="B266" s="66"/>
      <c r="C266" s="66"/>
      <c r="D266" s="66"/>
    </row>
    <row r="267" spans="2:4" x14ac:dyDescent="0.2">
      <c r="B267" s="66"/>
      <c r="C267" s="66"/>
      <c r="D267" s="66"/>
    </row>
    <row r="268" spans="2:4" x14ac:dyDescent="0.2">
      <c r="B268" s="66"/>
      <c r="C268" s="66"/>
      <c r="D268" s="66"/>
    </row>
    <row r="269" spans="2:4" x14ac:dyDescent="0.2">
      <c r="B269" s="66"/>
      <c r="C269" s="66"/>
      <c r="D269" s="66"/>
    </row>
    <row r="270" spans="2:4" x14ac:dyDescent="0.2">
      <c r="B270" s="66"/>
      <c r="C270" s="66"/>
      <c r="D270" s="66"/>
    </row>
    <row r="271" spans="2:4" x14ac:dyDescent="0.2">
      <c r="B271" s="66"/>
      <c r="C271" s="66"/>
      <c r="D271" s="66"/>
    </row>
    <row r="272" spans="2:4" x14ac:dyDescent="0.2">
      <c r="B272" s="66"/>
      <c r="C272" s="66"/>
      <c r="D272" s="66"/>
    </row>
    <row r="273" spans="2:4" x14ac:dyDescent="0.2">
      <c r="B273" s="66"/>
      <c r="C273" s="66"/>
      <c r="D273" s="66"/>
    </row>
    <row r="274" spans="2:4" x14ac:dyDescent="0.2">
      <c r="B274" s="66"/>
      <c r="C274" s="66"/>
      <c r="D274" s="66"/>
    </row>
    <row r="275" spans="2:4" x14ac:dyDescent="0.2">
      <c r="B275" s="66"/>
      <c r="C275" s="66"/>
      <c r="D275" s="66"/>
    </row>
    <row r="276" spans="2:4" x14ac:dyDescent="0.2">
      <c r="B276" s="66"/>
      <c r="C276" s="66"/>
      <c r="D276" s="66"/>
    </row>
    <row r="277" spans="2:4" x14ac:dyDescent="0.2">
      <c r="B277" s="66"/>
      <c r="C277" s="66"/>
      <c r="D277" s="66"/>
    </row>
    <row r="278" spans="2:4" x14ac:dyDescent="0.2">
      <c r="B278" s="66"/>
      <c r="C278" s="66"/>
      <c r="D278" s="66"/>
    </row>
    <row r="279" spans="2:4" x14ac:dyDescent="0.2">
      <c r="B279" s="66"/>
      <c r="C279" s="66"/>
      <c r="D279" s="66"/>
    </row>
    <row r="280" spans="2:4" x14ac:dyDescent="0.2">
      <c r="B280" s="66"/>
      <c r="C280" s="66"/>
      <c r="D280" s="66"/>
    </row>
    <row r="281" spans="2:4" x14ac:dyDescent="0.2">
      <c r="B281" s="66"/>
      <c r="C281" s="66"/>
      <c r="D281" s="66"/>
    </row>
    <row r="282" spans="2:4" x14ac:dyDescent="0.2">
      <c r="B282" s="66"/>
      <c r="C282" s="66"/>
      <c r="D282" s="66"/>
    </row>
    <row r="283" spans="2:4" x14ac:dyDescent="0.2">
      <c r="B283" s="66"/>
      <c r="C283" s="66"/>
      <c r="D283" s="66"/>
    </row>
    <row r="284" spans="2:4" x14ac:dyDescent="0.2">
      <c r="B284" s="66"/>
      <c r="C284" s="66"/>
      <c r="D284" s="66"/>
    </row>
    <row r="285" spans="2:4" x14ac:dyDescent="0.2">
      <c r="B285" s="66"/>
      <c r="C285" s="66"/>
      <c r="D285" s="66"/>
    </row>
    <row r="286" spans="2:4" x14ac:dyDescent="0.2">
      <c r="B286" s="66"/>
      <c r="C286" s="66"/>
      <c r="D286" s="66"/>
    </row>
    <row r="287" spans="2:4" x14ac:dyDescent="0.2">
      <c r="B287" s="66"/>
      <c r="C287" s="66"/>
      <c r="D287" s="66"/>
    </row>
    <row r="288" spans="2:4" x14ac:dyDescent="0.2">
      <c r="B288" s="66"/>
      <c r="C288" s="66"/>
      <c r="D288" s="66"/>
    </row>
    <row r="289" spans="2:4" x14ac:dyDescent="0.2">
      <c r="B289" s="66"/>
      <c r="C289" s="66"/>
      <c r="D289" s="66"/>
    </row>
    <row r="290" spans="2:4" x14ac:dyDescent="0.2">
      <c r="B290" s="66"/>
      <c r="C290" s="66"/>
      <c r="D290" s="66"/>
    </row>
    <row r="291" spans="2:4" x14ac:dyDescent="0.2">
      <c r="B291" s="66"/>
      <c r="C291" s="66"/>
      <c r="D291" s="66"/>
    </row>
    <row r="292" spans="2:4" x14ac:dyDescent="0.2">
      <c r="B292" s="66"/>
      <c r="C292" s="66"/>
      <c r="D292" s="66"/>
    </row>
    <row r="293" spans="2:4" x14ac:dyDescent="0.2">
      <c r="B293" s="66"/>
      <c r="C293" s="66"/>
      <c r="D293" s="66"/>
    </row>
    <row r="294" spans="2:4" x14ac:dyDescent="0.2">
      <c r="B294" s="66"/>
      <c r="C294" s="66"/>
      <c r="D294" s="66"/>
    </row>
    <row r="295" spans="2:4" x14ac:dyDescent="0.2">
      <c r="B295" s="66"/>
      <c r="C295" s="66"/>
      <c r="D295" s="66"/>
    </row>
    <row r="296" spans="2:4" x14ac:dyDescent="0.2">
      <c r="B296" s="66"/>
      <c r="C296" s="66"/>
      <c r="D296" s="66"/>
    </row>
    <row r="297" spans="2:4" x14ac:dyDescent="0.2">
      <c r="B297" s="66"/>
      <c r="C297" s="66"/>
      <c r="D297" s="66"/>
    </row>
    <row r="298" spans="2:4" x14ac:dyDescent="0.2">
      <c r="B298" s="66"/>
      <c r="C298" s="66"/>
      <c r="D298" s="66"/>
    </row>
    <row r="299" spans="2:4" x14ac:dyDescent="0.2">
      <c r="B299" s="66"/>
      <c r="C299" s="66"/>
      <c r="D299" s="66"/>
    </row>
    <row r="300" spans="2:4" x14ac:dyDescent="0.2">
      <c r="B300" s="66"/>
      <c r="C300" s="66"/>
      <c r="D300" s="66"/>
    </row>
    <row r="301" spans="2:4" x14ac:dyDescent="0.2">
      <c r="B301" s="66"/>
      <c r="C301" s="66"/>
      <c r="D301" s="66"/>
    </row>
    <row r="302" spans="2:4" x14ac:dyDescent="0.2">
      <c r="B302" s="66"/>
      <c r="C302" s="66"/>
      <c r="D302" s="66"/>
    </row>
    <row r="303" spans="2:4" x14ac:dyDescent="0.2">
      <c r="B303" s="66"/>
      <c r="C303" s="66"/>
      <c r="D303" s="66"/>
    </row>
    <row r="304" spans="2:4" x14ac:dyDescent="0.2">
      <c r="B304" s="66"/>
      <c r="C304" s="66"/>
      <c r="D304" s="66"/>
    </row>
    <row r="305" spans="2:4" x14ac:dyDescent="0.2">
      <c r="B305" s="66"/>
      <c r="C305" s="66"/>
      <c r="D305" s="66"/>
    </row>
    <row r="306" spans="2:4" x14ac:dyDescent="0.2">
      <c r="B306" s="66"/>
      <c r="C306" s="66"/>
      <c r="D306" s="66"/>
    </row>
    <row r="307" spans="2:4" x14ac:dyDescent="0.2">
      <c r="B307" s="66"/>
      <c r="C307" s="66"/>
      <c r="D307" s="66"/>
    </row>
    <row r="308" spans="2:4" x14ac:dyDescent="0.2">
      <c r="B308" s="66"/>
      <c r="C308" s="66"/>
      <c r="D308" s="66"/>
    </row>
    <row r="309" spans="2:4" x14ac:dyDescent="0.2">
      <c r="B309" s="66"/>
      <c r="C309" s="66"/>
      <c r="D309" s="66"/>
    </row>
    <row r="310" spans="2:4" x14ac:dyDescent="0.2">
      <c r="B310" s="66"/>
      <c r="C310" s="66"/>
      <c r="D310" s="66"/>
    </row>
    <row r="311" spans="2:4" x14ac:dyDescent="0.2">
      <c r="B311" s="66"/>
      <c r="C311" s="66"/>
      <c r="D311" s="66"/>
    </row>
    <row r="312" spans="2:4" x14ac:dyDescent="0.2">
      <c r="B312" s="66"/>
      <c r="C312" s="66"/>
      <c r="D312" s="66"/>
    </row>
    <row r="313" spans="2:4" x14ac:dyDescent="0.2">
      <c r="B313" s="66"/>
      <c r="C313" s="66"/>
      <c r="D313" s="66"/>
    </row>
    <row r="314" spans="2:4" x14ac:dyDescent="0.2">
      <c r="B314" s="66"/>
      <c r="C314" s="66"/>
      <c r="D314" s="66"/>
    </row>
    <row r="315" spans="2:4" x14ac:dyDescent="0.2">
      <c r="B315" s="66"/>
      <c r="C315" s="66"/>
      <c r="D315" s="66"/>
    </row>
    <row r="316" spans="2:4" x14ac:dyDescent="0.2">
      <c r="B316" s="66"/>
      <c r="C316" s="66"/>
      <c r="D316" s="66"/>
    </row>
    <row r="317" spans="2:4" x14ac:dyDescent="0.2">
      <c r="B317" s="66"/>
      <c r="C317" s="66"/>
      <c r="D317" s="66"/>
    </row>
    <row r="318" spans="2:4" x14ac:dyDescent="0.2">
      <c r="B318" s="66"/>
      <c r="C318" s="66"/>
      <c r="D318" s="66"/>
    </row>
    <row r="319" spans="2:4" x14ac:dyDescent="0.2">
      <c r="B319" s="66"/>
      <c r="C319" s="66"/>
      <c r="D319" s="66"/>
    </row>
    <row r="320" spans="2:4" x14ac:dyDescent="0.2">
      <c r="B320" s="66"/>
      <c r="C320" s="66"/>
      <c r="D320" s="66"/>
    </row>
    <row r="321" spans="2:4" x14ac:dyDescent="0.2">
      <c r="B321" s="66"/>
      <c r="C321" s="66"/>
      <c r="D321" s="66"/>
    </row>
    <row r="322" spans="2:4" x14ac:dyDescent="0.2">
      <c r="B322" s="66"/>
      <c r="C322" s="66"/>
      <c r="D322" s="66"/>
    </row>
    <row r="323" spans="2:4" x14ac:dyDescent="0.2">
      <c r="B323" s="66"/>
      <c r="C323" s="66"/>
      <c r="D323" s="66"/>
    </row>
    <row r="324" spans="2:4" x14ac:dyDescent="0.2">
      <c r="B324" s="66"/>
      <c r="C324" s="66"/>
      <c r="D324" s="66"/>
    </row>
    <row r="325" spans="2:4" x14ac:dyDescent="0.2">
      <c r="B325" s="66"/>
      <c r="C325" s="66"/>
      <c r="D325" s="66"/>
    </row>
    <row r="326" spans="2:4" x14ac:dyDescent="0.2">
      <c r="B326" s="66"/>
      <c r="C326" s="66"/>
      <c r="D326" s="66"/>
    </row>
    <row r="327" spans="2:4" x14ac:dyDescent="0.2">
      <c r="B327" s="66"/>
      <c r="C327" s="66"/>
      <c r="D327" s="66"/>
    </row>
    <row r="328" spans="2:4" x14ac:dyDescent="0.2">
      <c r="B328" s="66"/>
      <c r="C328" s="66"/>
      <c r="D328" s="66"/>
    </row>
    <row r="329" spans="2:4" x14ac:dyDescent="0.2">
      <c r="B329" s="66"/>
      <c r="C329" s="66"/>
      <c r="D329" s="66"/>
    </row>
    <row r="330" spans="2:4" x14ac:dyDescent="0.2">
      <c r="B330" s="66"/>
      <c r="C330" s="66"/>
      <c r="D330" s="66"/>
    </row>
    <row r="331" spans="2:4" x14ac:dyDescent="0.2">
      <c r="B331" s="66"/>
      <c r="C331" s="66"/>
      <c r="D331" s="66"/>
    </row>
    <row r="332" spans="2:4" x14ac:dyDescent="0.2">
      <c r="B332" s="66"/>
      <c r="C332" s="66"/>
      <c r="D332" s="66"/>
    </row>
    <row r="333" spans="2:4" x14ac:dyDescent="0.2">
      <c r="B333" s="66"/>
      <c r="C333" s="66"/>
      <c r="D333" s="66"/>
    </row>
    <row r="334" spans="2:4" x14ac:dyDescent="0.2">
      <c r="B334" s="66"/>
      <c r="C334" s="66"/>
      <c r="D334" s="66"/>
    </row>
    <row r="335" spans="2:4" x14ac:dyDescent="0.2">
      <c r="B335" s="66"/>
      <c r="C335" s="66"/>
      <c r="D335" s="66"/>
    </row>
    <row r="336" spans="2:4" x14ac:dyDescent="0.2">
      <c r="B336" s="66"/>
      <c r="C336" s="66"/>
      <c r="D336" s="66"/>
    </row>
    <row r="337" spans="2:4" x14ac:dyDescent="0.2">
      <c r="B337" s="66"/>
      <c r="C337" s="66"/>
      <c r="D337" s="66"/>
    </row>
    <row r="338" spans="2:4" x14ac:dyDescent="0.2">
      <c r="B338" s="66"/>
      <c r="C338" s="66"/>
      <c r="D338" s="66"/>
    </row>
    <row r="339" spans="2:4" x14ac:dyDescent="0.2">
      <c r="B339" s="66"/>
      <c r="C339" s="66"/>
      <c r="D339" s="66"/>
    </row>
    <row r="340" spans="2:4" x14ac:dyDescent="0.2">
      <c r="B340" s="66"/>
      <c r="C340" s="66"/>
      <c r="D340" s="66"/>
    </row>
    <row r="341" spans="2:4" x14ac:dyDescent="0.2">
      <c r="B341" s="66"/>
      <c r="C341" s="66"/>
      <c r="D341" s="66"/>
    </row>
    <row r="342" spans="2:4" x14ac:dyDescent="0.2">
      <c r="B342" s="66"/>
      <c r="C342" s="66"/>
      <c r="D342" s="66"/>
    </row>
    <row r="343" spans="2:4" x14ac:dyDescent="0.2">
      <c r="B343" s="66"/>
      <c r="C343" s="66"/>
      <c r="D343" s="66"/>
    </row>
    <row r="344" spans="2:4" x14ac:dyDescent="0.2">
      <c r="B344" s="66"/>
      <c r="C344" s="66"/>
      <c r="D344" s="66"/>
    </row>
    <row r="345" spans="2:4" x14ac:dyDescent="0.2">
      <c r="B345" s="66"/>
      <c r="C345" s="66"/>
      <c r="D345" s="66"/>
    </row>
    <row r="346" spans="2:4" x14ac:dyDescent="0.2">
      <c r="B346" s="66"/>
      <c r="C346" s="66"/>
      <c r="D346" s="66"/>
    </row>
    <row r="347" spans="2:4" x14ac:dyDescent="0.2">
      <c r="B347" s="66"/>
      <c r="C347" s="66"/>
      <c r="D347" s="66"/>
    </row>
    <row r="348" spans="2:4" x14ac:dyDescent="0.2">
      <c r="B348" s="66"/>
      <c r="C348" s="66"/>
      <c r="D348" s="66"/>
    </row>
    <row r="349" spans="2:4" x14ac:dyDescent="0.2">
      <c r="B349" s="66"/>
      <c r="C349" s="66"/>
      <c r="D349" s="66"/>
    </row>
    <row r="350" spans="2:4" x14ac:dyDescent="0.2">
      <c r="B350" s="66"/>
      <c r="C350" s="66"/>
      <c r="D350" s="66"/>
    </row>
    <row r="351" spans="2:4" x14ac:dyDescent="0.2">
      <c r="B351" s="66"/>
      <c r="C351" s="66"/>
      <c r="D351" s="66"/>
    </row>
    <row r="352" spans="2:4" x14ac:dyDescent="0.2">
      <c r="B352" s="66"/>
      <c r="C352" s="66"/>
      <c r="D352" s="66"/>
    </row>
    <row r="353" spans="2:4" x14ac:dyDescent="0.2">
      <c r="B353" s="66"/>
      <c r="C353" s="66"/>
      <c r="D353" s="66"/>
    </row>
    <row r="354" spans="2:4" x14ac:dyDescent="0.2">
      <c r="B354" s="66"/>
      <c r="C354" s="66"/>
      <c r="D354" s="66"/>
    </row>
    <row r="355" spans="2:4" x14ac:dyDescent="0.2">
      <c r="B355" s="66"/>
      <c r="C355" s="66"/>
      <c r="D355" s="66"/>
    </row>
    <row r="356" spans="2:4" x14ac:dyDescent="0.2">
      <c r="B356" s="66"/>
      <c r="C356" s="66"/>
      <c r="D356" s="66"/>
    </row>
    <row r="357" spans="2:4" x14ac:dyDescent="0.2">
      <c r="B357" s="66"/>
      <c r="C357" s="66"/>
      <c r="D357" s="66"/>
    </row>
    <row r="358" spans="2:4" x14ac:dyDescent="0.2">
      <c r="B358" s="66"/>
      <c r="C358" s="66"/>
      <c r="D358" s="66"/>
    </row>
    <row r="359" spans="2:4" x14ac:dyDescent="0.2">
      <c r="B359" s="66"/>
      <c r="C359" s="66"/>
      <c r="D359" s="66"/>
    </row>
    <row r="360" spans="2:4" x14ac:dyDescent="0.2">
      <c r="B360" s="66"/>
      <c r="C360" s="66"/>
      <c r="D360" s="66"/>
    </row>
    <row r="361" spans="2:4" x14ac:dyDescent="0.2">
      <c r="B361" s="66"/>
      <c r="C361" s="66"/>
      <c r="D361" s="66"/>
    </row>
    <row r="362" spans="2:4" x14ac:dyDescent="0.2">
      <c r="B362" s="66"/>
      <c r="C362" s="66"/>
      <c r="D362" s="66"/>
    </row>
    <row r="363" spans="2:4" x14ac:dyDescent="0.2">
      <c r="B363" s="66"/>
      <c r="C363" s="66"/>
      <c r="D363" s="66"/>
    </row>
    <row r="364" spans="2:4" x14ac:dyDescent="0.2">
      <c r="B364" s="66"/>
      <c r="C364" s="66"/>
      <c r="D364" s="66"/>
    </row>
    <row r="365" spans="2:4" x14ac:dyDescent="0.2">
      <c r="B365" s="66"/>
      <c r="C365" s="66"/>
      <c r="D365" s="66"/>
    </row>
    <row r="366" spans="2:4" x14ac:dyDescent="0.2">
      <c r="B366" s="66"/>
      <c r="C366" s="66"/>
      <c r="D366" s="66"/>
    </row>
    <row r="367" spans="2:4" x14ac:dyDescent="0.2">
      <c r="B367" s="66"/>
      <c r="C367" s="66"/>
      <c r="D367" s="66"/>
    </row>
    <row r="368" spans="2:4" x14ac:dyDescent="0.2">
      <c r="B368" s="66"/>
      <c r="C368" s="66"/>
      <c r="D368" s="66"/>
    </row>
    <row r="369" spans="2:4" x14ac:dyDescent="0.2">
      <c r="B369" s="66"/>
      <c r="C369" s="66"/>
      <c r="D369" s="66"/>
    </row>
    <row r="370" spans="2:4" x14ac:dyDescent="0.2">
      <c r="B370" s="66"/>
      <c r="C370" s="66"/>
      <c r="D370" s="66"/>
    </row>
    <row r="371" spans="2:4" x14ac:dyDescent="0.2">
      <c r="B371" s="66"/>
      <c r="C371" s="66"/>
      <c r="D371" s="66"/>
    </row>
    <row r="372" spans="2:4" x14ac:dyDescent="0.2">
      <c r="B372" s="66"/>
      <c r="C372" s="66"/>
      <c r="D372" s="66"/>
    </row>
    <row r="373" spans="2:4" x14ac:dyDescent="0.2">
      <c r="B373" s="66"/>
      <c r="C373" s="66"/>
      <c r="D373" s="66"/>
    </row>
    <row r="374" spans="2:4" x14ac:dyDescent="0.2">
      <c r="B374" s="66"/>
      <c r="C374" s="66"/>
      <c r="D374" s="66"/>
    </row>
    <row r="375" spans="2:4" x14ac:dyDescent="0.2">
      <c r="B375" s="66"/>
      <c r="C375" s="66"/>
      <c r="D375" s="66"/>
    </row>
    <row r="376" spans="2:4" x14ac:dyDescent="0.2">
      <c r="B376" s="66"/>
      <c r="C376" s="66"/>
      <c r="D376" s="66"/>
    </row>
    <row r="377" spans="2:4" x14ac:dyDescent="0.2">
      <c r="B377" s="66"/>
      <c r="C377" s="66"/>
      <c r="D377" s="66"/>
    </row>
    <row r="378" spans="2:4" x14ac:dyDescent="0.2">
      <c r="B378" s="66"/>
      <c r="C378" s="66"/>
      <c r="D378" s="66"/>
    </row>
    <row r="379" spans="2:4" x14ac:dyDescent="0.2">
      <c r="B379" s="66"/>
      <c r="C379" s="66"/>
      <c r="D379" s="66"/>
    </row>
    <row r="380" spans="2:4" x14ac:dyDescent="0.2">
      <c r="B380" s="66"/>
      <c r="C380" s="66"/>
      <c r="D380" s="66"/>
    </row>
    <row r="381" spans="2:4" x14ac:dyDescent="0.2">
      <c r="B381" s="66"/>
      <c r="C381" s="66"/>
      <c r="D381" s="66"/>
    </row>
    <row r="382" spans="2:4" x14ac:dyDescent="0.2">
      <c r="B382" s="66"/>
      <c r="C382" s="66"/>
      <c r="D382" s="66"/>
    </row>
    <row r="383" spans="2:4" x14ac:dyDescent="0.2">
      <c r="B383" s="66"/>
      <c r="C383" s="66"/>
      <c r="D383" s="66"/>
    </row>
    <row r="384" spans="2:4" x14ac:dyDescent="0.2">
      <c r="B384" s="66"/>
      <c r="C384" s="66"/>
      <c r="D384" s="66"/>
    </row>
    <row r="385" spans="2:4" x14ac:dyDescent="0.2">
      <c r="B385" s="66"/>
      <c r="C385" s="66"/>
      <c r="D385" s="66"/>
    </row>
    <row r="386" spans="2:4" x14ac:dyDescent="0.2">
      <c r="B386" s="66"/>
      <c r="C386" s="66"/>
      <c r="D386" s="66"/>
    </row>
    <row r="387" spans="2:4" x14ac:dyDescent="0.2">
      <c r="B387" s="66"/>
      <c r="C387" s="66"/>
      <c r="D387" s="66"/>
    </row>
    <row r="388" spans="2:4" x14ac:dyDescent="0.2">
      <c r="B388" s="66"/>
      <c r="C388" s="66"/>
      <c r="D388" s="66"/>
    </row>
    <row r="389" spans="2:4" x14ac:dyDescent="0.2">
      <c r="B389" s="66"/>
      <c r="C389" s="66"/>
      <c r="D389" s="66"/>
    </row>
    <row r="390" spans="2:4" x14ac:dyDescent="0.2">
      <c r="B390" s="66"/>
      <c r="C390" s="66"/>
      <c r="D390" s="66"/>
    </row>
    <row r="391" spans="2:4" x14ac:dyDescent="0.2">
      <c r="B391" s="66"/>
      <c r="C391" s="66"/>
      <c r="D391" s="66"/>
    </row>
    <row r="392" spans="2:4" x14ac:dyDescent="0.2">
      <c r="B392" s="66"/>
      <c r="C392" s="66"/>
      <c r="D392" s="66"/>
    </row>
    <row r="393" spans="2:4" x14ac:dyDescent="0.2">
      <c r="B393" s="66"/>
      <c r="C393" s="66"/>
      <c r="D393" s="66"/>
    </row>
    <row r="394" spans="2:4" x14ac:dyDescent="0.2">
      <c r="B394" s="66"/>
      <c r="C394" s="66"/>
      <c r="D394" s="66"/>
    </row>
    <row r="395" spans="2:4" x14ac:dyDescent="0.2">
      <c r="B395" s="66"/>
      <c r="C395" s="66"/>
      <c r="D395" s="66"/>
    </row>
    <row r="396" spans="2:4" x14ac:dyDescent="0.2">
      <c r="B396" s="66"/>
      <c r="C396" s="66"/>
      <c r="D396" s="66"/>
    </row>
    <row r="397" spans="2:4" x14ac:dyDescent="0.2">
      <c r="B397" s="66"/>
      <c r="C397" s="66"/>
      <c r="D397" s="66"/>
    </row>
    <row r="398" spans="2:4" x14ac:dyDescent="0.2">
      <c r="B398" s="66"/>
      <c r="C398" s="66"/>
      <c r="D398" s="66"/>
    </row>
    <row r="399" spans="2:4" x14ac:dyDescent="0.2">
      <c r="B399" s="66"/>
      <c r="C399" s="66"/>
      <c r="D399" s="66"/>
    </row>
    <row r="400" spans="2:4" x14ac:dyDescent="0.2">
      <c r="B400" s="66"/>
      <c r="C400" s="66"/>
      <c r="D400" s="66"/>
    </row>
    <row r="401" spans="2:4" x14ac:dyDescent="0.2">
      <c r="B401" s="66"/>
      <c r="C401" s="66"/>
      <c r="D401" s="66"/>
    </row>
    <row r="402" spans="2:4" x14ac:dyDescent="0.2">
      <c r="B402" s="66"/>
      <c r="C402" s="66"/>
      <c r="D402" s="66"/>
    </row>
    <row r="403" spans="2:4" x14ac:dyDescent="0.2">
      <c r="B403" s="66"/>
      <c r="C403" s="66"/>
      <c r="D403" s="66"/>
    </row>
    <row r="404" spans="2:4" x14ac:dyDescent="0.2">
      <c r="B404" s="66"/>
      <c r="C404" s="66"/>
      <c r="D404" s="66"/>
    </row>
    <row r="405" spans="2:4" x14ac:dyDescent="0.2">
      <c r="B405" s="66"/>
      <c r="C405" s="66"/>
      <c r="D405" s="66"/>
    </row>
    <row r="406" spans="2:4" x14ac:dyDescent="0.2">
      <c r="B406" s="66"/>
      <c r="C406" s="66"/>
      <c r="D406" s="66"/>
    </row>
    <row r="407" spans="2:4" x14ac:dyDescent="0.2">
      <c r="B407" s="66"/>
      <c r="C407" s="66"/>
      <c r="D407" s="66"/>
    </row>
    <row r="408" spans="2:4" x14ac:dyDescent="0.2">
      <c r="B408" s="66"/>
      <c r="C408" s="66"/>
      <c r="D408" s="66"/>
    </row>
    <row r="409" spans="2:4" x14ac:dyDescent="0.2">
      <c r="B409" s="66"/>
      <c r="C409" s="66"/>
      <c r="D409" s="66"/>
    </row>
    <row r="410" spans="2:4" x14ac:dyDescent="0.2">
      <c r="B410" s="66"/>
      <c r="C410" s="66"/>
      <c r="D410" s="66"/>
    </row>
    <row r="411" spans="2:4" x14ac:dyDescent="0.2">
      <c r="B411" s="66"/>
      <c r="C411" s="66"/>
      <c r="D411" s="66"/>
    </row>
    <row r="412" spans="2:4" x14ac:dyDescent="0.2">
      <c r="B412" s="66"/>
      <c r="C412" s="66"/>
      <c r="D412" s="66"/>
    </row>
    <row r="413" spans="2:4" x14ac:dyDescent="0.2">
      <c r="B413" s="66"/>
      <c r="C413" s="66"/>
      <c r="D413" s="66"/>
    </row>
    <row r="414" spans="2:4" x14ac:dyDescent="0.2">
      <c r="B414" s="66"/>
      <c r="C414" s="66"/>
      <c r="D414" s="66"/>
    </row>
    <row r="415" spans="2:4" x14ac:dyDescent="0.2">
      <c r="B415" s="66"/>
      <c r="C415" s="66"/>
      <c r="D415" s="66"/>
    </row>
    <row r="416" spans="2:4" x14ac:dyDescent="0.2">
      <c r="B416" s="66"/>
      <c r="C416" s="66"/>
      <c r="D416" s="66"/>
    </row>
    <row r="417" spans="2:4" x14ac:dyDescent="0.2">
      <c r="B417" s="66"/>
      <c r="C417" s="66"/>
      <c r="D417" s="66"/>
    </row>
    <row r="418" spans="2:4" x14ac:dyDescent="0.2">
      <c r="B418" s="66"/>
      <c r="C418" s="66"/>
      <c r="D418" s="66"/>
    </row>
    <row r="419" spans="2:4" x14ac:dyDescent="0.2">
      <c r="B419" s="66"/>
      <c r="C419" s="66"/>
      <c r="D419" s="66"/>
    </row>
    <row r="420" spans="2:4" x14ac:dyDescent="0.2">
      <c r="B420" s="66"/>
      <c r="C420" s="66"/>
      <c r="D420" s="66"/>
    </row>
    <row r="421" spans="2:4" x14ac:dyDescent="0.2">
      <c r="B421" s="66"/>
      <c r="C421" s="66"/>
      <c r="D421" s="66"/>
    </row>
    <row r="422" spans="2:4" x14ac:dyDescent="0.2">
      <c r="B422" s="66"/>
      <c r="C422" s="66"/>
      <c r="D422" s="66"/>
    </row>
    <row r="423" spans="2:4" x14ac:dyDescent="0.2">
      <c r="B423" s="66"/>
      <c r="C423" s="66"/>
      <c r="D423" s="66"/>
    </row>
    <row r="424" spans="2:4" x14ac:dyDescent="0.2">
      <c r="B424" s="66"/>
      <c r="C424" s="66"/>
      <c r="D424" s="66"/>
    </row>
    <row r="425" spans="2:4" x14ac:dyDescent="0.2">
      <c r="B425" s="66"/>
      <c r="C425" s="66"/>
      <c r="D425" s="66"/>
    </row>
    <row r="426" spans="2:4" x14ac:dyDescent="0.2">
      <c r="B426" s="66"/>
      <c r="C426" s="66"/>
      <c r="D426" s="66"/>
    </row>
    <row r="427" spans="2:4" x14ac:dyDescent="0.2">
      <c r="B427" s="66"/>
      <c r="C427" s="66"/>
      <c r="D427" s="66"/>
    </row>
    <row r="428" spans="2:4" x14ac:dyDescent="0.2">
      <c r="B428" s="66"/>
      <c r="C428" s="66"/>
      <c r="D428" s="66"/>
    </row>
    <row r="429" spans="2:4" x14ac:dyDescent="0.2">
      <c r="B429" s="66"/>
      <c r="C429" s="66"/>
      <c r="D429" s="66"/>
    </row>
    <row r="430" spans="2:4" x14ac:dyDescent="0.2">
      <c r="B430" s="66"/>
      <c r="C430" s="66"/>
      <c r="D430" s="66"/>
    </row>
    <row r="431" spans="2:4" x14ac:dyDescent="0.2">
      <c r="B431" s="66"/>
      <c r="C431" s="66"/>
      <c r="D431" s="66"/>
    </row>
    <row r="432" spans="2:4" x14ac:dyDescent="0.2">
      <c r="B432" s="66"/>
      <c r="C432" s="66"/>
      <c r="D432" s="66"/>
    </row>
    <row r="433" spans="2:4" x14ac:dyDescent="0.2">
      <c r="B433" s="66"/>
      <c r="C433" s="66"/>
      <c r="D433" s="66"/>
    </row>
    <row r="434" spans="2:4" x14ac:dyDescent="0.2">
      <c r="B434" s="66"/>
      <c r="C434" s="66"/>
      <c r="D434" s="66"/>
    </row>
    <row r="435" spans="2:4" x14ac:dyDescent="0.2">
      <c r="B435" s="66"/>
      <c r="C435" s="66"/>
      <c r="D435" s="66"/>
    </row>
    <row r="436" spans="2:4" x14ac:dyDescent="0.2">
      <c r="B436" s="66"/>
      <c r="C436" s="66"/>
      <c r="D436" s="66"/>
    </row>
    <row r="437" spans="2:4" x14ac:dyDescent="0.2">
      <c r="B437" s="66"/>
      <c r="C437" s="66"/>
      <c r="D437" s="66"/>
    </row>
    <row r="438" spans="2:4" x14ac:dyDescent="0.2">
      <c r="B438" s="66"/>
      <c r="C438" s="66"/>
      <c r="D438" s="66"/>
    </row>
    <row r="439" spans="2:4" x14ac:dyDescent="0.2">
      <c r="B439" s="66"/>
      <c r="C439" s="66"/>
      <c r="D439" s="66"/>
    </row>
    <row r="440" spans="2:4" x14ac:dyDescent="0.2">
      <c r="B440" s="66"/>
      <c r="C440" s="66"/>
      <c r="D440" s="66"/>
    </row>
    <row r="441" spans="2:4" x14ac:dyDescent="0.2">
      <c r="B441" s="66"/>
      <c r="C441" s="66"/>
      <c r="D441" s="66"/>
    </row>
    <row r="442" spans="2:4" x14ac:dyDescent="0.2">
      <c r="B442" s="66"/>
      <c r="C442" s="66"/>
      <c r="D442" s="66"/>
    </row>
    <row r="443" spans="2:4" x14ac:dyDescent="0.2">
      <c r="B443" s="66"/>
      <c r="C443" s="66"/>
      <c r="D443" s="66"/>
    </row>
    <row r="444" spans="2:4" x14ac:dyDescent="0.2">
      <c r="B444" s="66"/>
      <c r="C444" s="66"/>
      <c r="D444" s="66"/>
    </row>
    <row r="445" spans="2:4" x14ac:dyDescent="0.2">
      <c r="B445" s="66"/>
      <c r="C445" s="66"/>
      <c r="D445" s="66"/>
    </row>
    <row r="446" spans="2:4" x14ac:dyDescent="0.2">
      <c r="B446" s="66"/>
      <c r="C446" s="66"/>
      <c r="D446" s="66"/>
    </row>
    <row r="447" spans="2:4" x14ac:dyDescent="0.2">
      <c r="B447" s="66"/>
      <c r="C447" s="66"/>
      <c r="D447" s="66"/>
    </row>
    <row r="448" spans="2:4" x14ac:dyDescent="0.2">
      <c r="B448" s="66"/>
      <c r="C448" s="66"/>
      <c r="D448" s="66"/>
    </row>
    <row r="449" spans="2:4" x14ac:dyDescent="0.2">
      <c r="B449" s="66"/>
      <c r="C449" s="66"/>
      <c r="D449" s="66"/>
    </row>
    <row r="450" spans="2:4" x14ac:dyDescent="0.2">
      <c r="B450" s="66"/>
      <c r="C450" s="66"/>
      <c r="D450" s="66"/>
    </row>
    <row r="451" spans="2:4" x14ac:dyDescent="0.2">
      <c r="B451" s="66"/>
      <c r="C451" s="66"/>
      <c r="D451" s="66"/>
    </row>
    <row r="452" spans="2:4" x14ac:dyDescent="0.2">
      <c r="B452" s="66"/>
      <c r="C452" s="66"/>
      <c r="D452" s="66"/>
    </row>
    <row r="453" spans="2:4" x14ac:dyDescent="0.2">
      <c r="B453" s="66"/>
      <c r="C453" s="66"/>
      <c r="D453" s="66"/>
    </row>
    <row r="454" spans="2:4" x14ac:dyDescent="0.2">
      <c r="B454" s="66"/>
      <c r="C454" s="66"/>
      <c r="D454" s="66"/>
    </row>
    <row r="455" spans="2:4" x14ac:dyDescent="0.2">
      <c r="B455" s="66"/>
      <c r="C455" s="66"/>
      <c r="D455" s="66"/>
    </row>
    <row r="456" spans="2:4" x14ac:dyDescent="0.2">
      <c r="B456" s="66"/>
      <c r="C456" s="66"/>
      <c r="D456" s="66"/>
    </row>
    <row r="457" spans="2:4" x14ac:dyDescent="0.2">
      <c r="B457" s="66"/>
      <c r="C457" s="66"/>
      <c r="D457" s="66"/>
    </row>
    <row r="458" spans="2:4" x14ac:dyDescent="0.2">
      <c r="B458" s="66"/>
      <c r="C458" s="66"/>
      <c r="D458" s="66"/>
    </row>
    <row r="459" spans="2:4" x14ac:dyDescent="0.2">
      <c r="B459" s="66"/>
      <c r="C459" s="66"/>
      <c r="D459" s="66"/>
    </row>
    <row r="460" spans="2:4" x14ac:dyDescent="0.2">
      <c r="B460" s="66"/>
      <c r="C460" s="66"/>
      <c r="D460" s="66"/>
    </row>
    <row r="461" spans="2:4" x14ac:dyDescent="0.2">
      <c r="B461" s="66"/>
      <c r="C461" s="66"/>
      <c r="D461" s="66"/>
    </row>
    <row r="462" spans="2:4" x14ac:dyDescent="0.2">
      <c r="B462" s="66"/>
      <c r="C462" s="66"/>
      <c r="D462" s="66"/>
    </row>
    <row r="463" spans="2:4" x14ac:dyDescent="0.2">
      <c r="B463" s="66"/>
      <c r="C463" s="66"/>
      <c r="D463" s="66"/>
    </row>
    <row r="464" spans="2:4" x14ac:dyDescent="0.2">
      <c r="B464" s="66"/>
      <c r="C464" s="66"/>
      <c r="D464" s="66"/>
    </row>
    <row r="465" spans="2:4" x14ac:dyDescent="0.2">
      <c r="B465" s="66"/>
      <c r="C465" s="66"/>
      <c r="D465" s="66"/>
    </row>
    <row r="466" spans="2:4" x14ac:dyDescent="0.2">
      <c r="B466" s="66"/>
      <c r="C466" s="66"/>
      <c r="D466" s="66"/>
    </row>
    <row r="467" spans="2:4" x14ac:dyDescent="0.2">
      <c r="B467" s="66"/>
      <c r="C467" s="66"/>
      <c r="D467" s="66"/>
    </row>
    <row r="468" spans="2:4" x14ac:dyDescent="0.2">
      <c r="B468" s="66"/>
      <c r="C468" s="66"/>
      <c r="D468" s="66"/>
    </row>
    <row r="469" spans="2:4" x14ac:dyDescent="0.2">
      <c r="B469" s="66"/>
      <c r="C469" s="66"/>
      <c r="D469" s="66"/>
    </row>
    <row r="470" spans="2:4" x14ac:dyDescent="0.2">
      <c r="B470" s="66"/>
      <c r="C470" s="66"/>
      <c r="D470" s="66"/>
    </row>
    <row r="471" spans="2:4" x14ac:dyDescent="0.2">
      <c r="B471" s="66"/>
      <c r="C471" s="66"/>
      <c r="D471" s="66"/>
    </row>
    <row r="472" spans="2:4" x14ac:dyDescent="0.2">
      <c r="B472" s="66"/>
      <c r="C472" s="66"/>
      <c r="D472" s="66"/>
    </row>
    <row r="473" spans="2:4" x14ac:dyDescent="0.2">
      <c r="B473" s="66"/>
      <c r="C473" s="66"/>
      <c r="D473" s="66"/>
    </row>
    <row r="474" spans="2:4" x14ac:dyDescent="0.2">
      <c r="B474" s="66"/>
      <c r="C474" s="66"/>
      <c r="D474" s="66"/>
    </row>
    <row r="475" spans="2:4" x14ac:dyDescent="0.2">
      <c r="B475" s="66"/>
      <c r="C475" s="66"/>
      <c r="D475" s="66"/>
    </row>
    <row r="476" spans="2:4" x14ac:dyDescent="0.2">
      <c r="B476" s="66"/>
      <c r="C476" s="66"/>
      <c r="D476" s="66"/>
    </row>
    <row r="477" spans="2:4" x14ac:dyDescent="0.2">
      <c r="B477" s="66"/>
      <c r="C477" s="66"/>
      <c r="D477" s="66"/>
    </row>
    <row r="478" spans="2:4" x14ac:dyDescent="0.2">
      <c r="B478" s="66"/>
      <c r="C478" s="66"/>
      <c r="D478" s="66"/>
    </row>
    <row r="479" spans="2:4" x14ac:dyDescent="0.2">
      <c r="B479" s="66"/>
      <c r="C479" s="66"/>
      <c r="D479" s="66"/>
    </row>
    <row r="480" spans="2:4" x14ac:dyDescent="0.2">
      <c r="B480" s="66"/>
      <c r="C480" s="66"/>
      <c r="D480" s="66"/>
    </row>
    <row r="481" spans="2:4" x14ac:dyDescent="0.2">
      <c r="B481" s="66"/>
      <c r="C481" s="66"/>
      <c r="D481" s="66"/>
    </row>
    <row r="482" spans="2:4" x14ac:dyDescent="0.2">
      <c r="B482" s="66"/>
      <c r="C482" s="66"/>
      <c r="D482" s="66"/>
    </row>
    <row r="483" spans="2:4" x14ac:dyDescent="0.2">
      <c r="B483" s="66"/>
      <c r="C483" s="66"/>
      <c r="D483" s="66"/>
    </row>
    <row r="484" spans="2:4" x14ac:dyDescent="0.2">
      <c r="B484" s="66"/>
      <c r="C484" s="66"/>
      <c r="D484" s="66"/>
    </row>
    <row r="485" spans="2:4" x14ac:dyDescent="0.2">
      <c r="B485" s="66"/>
      <c r="C485" s="66"/>
      <c r="D485" s="66"/>
    </row>
    <row r="486" spans="2:4" x14ac:dyDescent="0.2">
      <c r="B486" s="66"/>
      <c r="C486" s="66"/>
      <c r="D486" s="66"/>
    </row>
    <row r="487" spans="2:4" x14ac:dyDescent="0.2">
      <c r="B487" s="66"/>
      <c r="C487" s="66"/>
      <c r="D487" s="66"/>
    </row>
    <row r="488" spans="2:4" x14ac:dyDescent="0.2">
      <c r="B488" s="66"/>
      <c r="C488" s="66"/>
      <c r="D488" s="66"/>
    </row>
    <row r="489" spans="2:4" x14ac:dyDescent="0.2">
      <c r="B489" s="66"/>
      <c r="C489" s="66"/>
      <c r="D489" s="66"/>
    </row>
    <row r="490" spans="2:4" x14ac:dyDescent="0.2">
      <c r="B490" s="66"/>
      <c r="C490" s="66"/>
      <c r="D490" s="66"/>
    </row>
    <row r="491" spans="2:4" x14ac:dyDescent="0.2">
      <c r="B491" s="66"/>
      <c r="C491" s="66"/>
      <c r="D491" s="66"/>
    </row>
    <row r="492" spans="2:4" x14ac:dyDescent="0.2">
      <c r="B492" s="66"/>
      <c r="C492" s="66"/>
      <c r="D492" s="66"/>
    </row>
    <row r="493" spans="2:4" x14ac:dyDescent="0.2">
      <c r="B493" s="66"/>
      <c r="C493" s="66"/>
      <c r="D493" s="66"/>
    </row>
    <row r="494" spans="2:4" x14ac:dyDescent="0.2">
      <c r="B494" s="66"/>
      <c r="C494" s="66"/>
      <c r="D494" s="66"/>
    </row>
    <row r="495" spans="2:4" x14ac:dyDescent="0.2">
      <c r="B495" s="66"/>
      <c r="C495" s="66"/>
      <c r="D495" s="66"/>
    </row>
    <row r="496" spans="2:4" x14ac:dyDescent="0.2">
      <c r="B496" s="66"/>
      <c r="C496" s="66"/>
      <c r="D496" s="66"/>
    </row>
    <row r="497" spans="2:4" x14ac:dyDescent="0.2">
      <c r="B497" s="66"/>
      <c r="C497" s="66"/>
      <c r="D497" s="66"/>
    </row>
    <row r="498" spans="2:4" x14ac:dyDescent="0.2">
      <c r="B498" s="66"/>
      <c r="C498" s="66"/>
      <c r="D498" s="66"/>
    </row>
    <row r="499" spans="2:4" x14ac:dyDescent="0.2">
      <c r="B499" s="66"/>
      <c r="C499" s="66"/>
      <c r="D499" s="66"/>
    </row>
    <row r="500" spans="2:4" x14ac:dyDescent="0.2">
      <c r="B500" s="66"/>
      <c r="C500" s="66"/>
      <c r="D500" s="66"/>
    </row>
    <row r="501" spans="2:4" x14ac:dyDescent="0.2">
      <c r="B501" s="66"/>
      <c r="C501" s="66"/>
      <c r="D501" s="66"/>
    </row>
    <row r="502" spans="2:4" x14ac:dyDescent="0.2">
      <c r="B502" s="66"/>
      <c r="C502" s="66"/>
      <c r="D502" s="66"/>
    </row>
    <row r="503" spans="2:4" x14ac:dyDescent="0.2">
      <c r="B503" s="66"/>
      <c r="C503" s="66"/>
      <c r="D503" s="66"/>
    </row>
    <row r="504" spans="2:4" x14ac:dyDescent="0.2">
      <c r="B504" s="66"/>
      <c r="C504" s="66"/>
      <c r="D504" s="66"/>
    </row>
    <row r="505" spans="2:4" x14ac:dyDescent="0.2">
      <c r="B505" s="66"/>
      <c r="C505" s="66"/>
      <c r="D505" s="66"/>
    </row>
    <row r="506" spans="2:4" x14ac:dyDescent="0.2">
      <c r="B506" s="66"/>
      <c r="C506" s="66"/>
      <c r="D506" s="66"/>
    </row>
    <row r="507" spans="2:4" x14ac:dyDescent="0.2">
      <c r="B507" s="66"/>
      <c r="C507" s="66"/>
      <c r="D507" s="66"/>
    </row>
    <row r="508" spans="2:4" x14ac:dyDescent="0.2">
      <c r="B508" s="66"/>
      <c r="C508" s="66"/>
      <c r="D508" s="66"/>
    </row>
    <row r="509" spans="2:4" x14ac:dyDescent="0.2">
      <c r="B509" s="66"/>
      <c r="C509" s="66"/>
      <c r="D509" s="66"/>
    </row>
    <row r="510" spans="2:4" x14ac:dyDescent="0.2">
      <c r="B510" s="66"/>
      <c r="C510" s="66"/>
      <c r="D510" s="66"/>
    </row>
    <row r="511" spans="2:4" x14ac:dyDescent="0.2">
      <c r="B511" s="66"/>
      <c r="C511" s="66"/>
      <c r="D511" s="66"/>
    </row>
    <row r="512" spans="2:4" x14ac:dyDescent="0.2">
      <c r="B512" s="66"/>
      <c r="C512" s="66"/>
      <c r="D512" s="66"/>
    </row>
    <row r="513" spans="2:4" x14ac:dyDescent="0.2">
      <c r="B513" s="66"/>
      <c r="C513" s="66"/>
      <c r="D513" s="66"/>
    </row>
    <row r="514" spans="2:4" x14ac:dyDescent="0.2">
      <c r="B514" s="66"/>
      <c r="C514" s="66"/>
      <c r="D514" s="66"/>
    </row>
    <row r="515" spans="2:4" x14ac:dyDescent="0.2">
      <c r="B515" s="66"/>
      <c r="C515" s="66"/>
      <c r="D515" s="66"/>
    </row>
    <row r="516" spans="2:4" x14ac:dyDescent="0.2">
      <c r="B516" s="66"/>
      <c r="C516" s="66"/>
      <c r="D516" s="66"/>
    </row>
    <row r="517" spans="2:4" x14ac:dyDescent="0.2">
      <c r="B517" s="66"/>
      <c r="C517" s="66"/>
      <c r="D517" s="66"/>
    </row>
    <row r="518" spans="2:4" x14ac:dyDescent="0.2">
      <c r="B518" s="66"/>
      <c r="C518" s="66"/>
      <c r="D518" s="66"/>
    </row>
    <row r="519" spans="2:4" x14ac:dyDescent="0.2">
      <c r="B519" s="66"/>
      <c r="C519" s="66"/>
      <c r="D519" s="66"/>
    </row>
    <row r="520" spans="2:4" x14ac:dyDescent="0.2">
      <c r="B520" s="66"/>
      <c r="C520" s="66"/>
      <c r="D520" s="66"/>
    </row>
    <row r="521" spans="2:4" x14ac:dyDescent="0.2">
      <c r="B521" s="66"/>
      <c r="C521" s="66"/>
      <c r="D521" s="66"/>
    </row>
    <row r="522" spans="2:4" x14ac:dyDescent="0.2">
      <c r="B522" s="66"/>
      <c r="C522" s="66"/>
      <c r="D522" s="66"/>
    </row>
    <row r="523" spans="2:4" x14ac:dyDescent="0.2">
      <c r="B523" s="66"/>
      <c r="C523" s="66"/>
      <c r="D523" s="66"/>
    </row>
    <row r="524" spans="2:4" x14ac:dyDescent="0.2">
      <c r="B524" s="66"/>
      <c r="C524" s="66"/>
      <c r="D524" s="66"/>
    </row>
    <row r="525" spans="2:4" x14ac:dyDescent="0.2">
      <c r="B525" s="66"/>
      <c r="C525" s="66"/>
      <c r="D525" s="66"/>
    </row>
    <row r="526" spans="2:4" x14ac:dyDescent="0.2">
      <c r="B526" s="66"/>
      <c r="C526" s="66"/>
      <c r="D526" s="66"/>
    </row>
    <row r="527" spans="2:4" x14ac:dyDescent="0.2">
      <c r="B527" s="66"/>
      <c r="C527" s="66"/>
      <c r="D527" s="66"/>
    </row>
    <row r="528" spans="2:4" x14ac:dyDescent="0.2">
      <c r="B528" s="66"/>
      <c r="C528" s="66"/>
      <c r="D528" s="66"/>
    </row>
    <row r="529" spans="2:4" x14ac:dyDescent="0.2">
      <c r="B529" s="66"/>
      <c r="C529" s="66"/>
      <c r="D529" s="66"/>
    </row>
    <row r="530" spans="2:4" x14ac:dyDescent="0.2">
      <c r="B530" s="66"/>
      <c r="C530" s="66"/>
      <c r="D530" s="66"/>
    </row>
    <row r="531" spans="2:4" x14ac:dyDescent="0.2">
      <c r="B531" s="66"/>
      <c r="C531" s="66"/>
      <c r="D531" s="66"/>
    </row>
    <row r="532" spans="2:4" x14ac:dyDescent="0.2">
      <c r="B532" s="66"/>
      <c r="C532" s="66"/>
      <c r="D532" s="66"/>
    </row>
    <row r="533" spans="2:4" x14ac:dyDescent="0.2">
      <c r="B533" s="66"/>
      <c r="C533" s="66"/>
      <c r="D533" s="66"/>
    </row>
    <row r="534" spans="2:4" x14ac:dyDescent="0.2">
      <c r="B534" s="66"/>
      <c r="C534" s="66"/>
      <c r="D534" s="66"/>
    </row>
    <row r="535" spans="2:4" x14ac:dyDescent="0.2">
      <c r="B535" s="66"/>
      <c r="C535" s="66"/>
      <c r="D535" s="66"/>
    </row>
    <row r="536" spans="2:4" x14ac:dyDescent="0.2">
      <c r="B536" s="66"/>
      <c r="C536" s="66"/>
      <c r="D536" s="66"/>
    </row>
    <row r="537" spans="2:4" x14ac:dyDescent="0.2">
      <c r="B537" s="66"/>
      <c r="C537" s="66"/>
      <c r="D537" s="66"/>
    </row>
    <row r="538" spans="2:4" x14ac:dyDescent="0.2">
      <c r="B538" s="66"/>
      <c r="C538" s="66"/>
      <c r="D538" s="66"/>
    </row>
    <row r="539" spans="2:4" x14ac:dyDescent="0.2">
      <c r="B539" s="66"/>
      <c r="C539" s="66"/>
      <c r="D539" s="66"/>
    </row>
    <row r="540" spans="2:4" x14ac:dyDescent="0.2">
      <c r="B540" s="66"/>
      <c r="C540" s="66"/>
      <c r="D540" s="66"/>
    </row>
    <row r="541" spans="2:4" x14ac:dyDescent="0.2">
      <c r="B541" s="66"/>
      <c r="C541" s="66"/>
      <c r="D541" s="66"/>
    </row>
    <row r="542" spans="2:4" x14ac:dyDescent="0.2">
      <c r="B542" s="66"/>
      <c r="C542" s="66"/>
      <c r="D542" s="66"/>
    </row>
    <row r="543" spans="2:4" x14ac:dyDescent="0.2">
      <c r="B543" s="66"/>
      <c r="C543" s="66"/>
      <c r="D543" s="66"/>
    </row>
    <row r="544" spans="2:4" x14ac:dyDescent="0.2">
      <c r="B544" s="66"/>
      <c r="C544" s="66"/>
      <c r="D544" s="66"/>
    </row>
    <row r="545" spans="2:4" x14ac:dyDescent="0.2">
      <c r="B545" s="66"/>
      <c r="C545" s="66"/>
      <c r="D545" s="66"/>
    </row>
    <row r="546" spans="2:4" x14ac:dyDescent="0.2">
      <c r="B546" s="66"/>
      <c r="C546" s="66"/>
      <c r="D546" s="66"/>
    </row>
    <row r="547" spans="2:4" x14ac:dyDescent="0.2">
      <c r="B547" s="66"/>
      <c r="C547" s="66"/>
      <c r="D547" s="66"/>
    </row>
    <row r="548" spans="2:4" x14ac:dyDescent="0.2">
      <c r="B548" s="66"/>
      <c r="C548" s="66"/>
      <c r="D548" s="66"/>
    </row>
    <row r="549" spans="2:4" x14ac:dyDescent="0.2">
      <c r="B549" s="66"/>
      <c r="C549" s="66"/>
      <c r="D549" s="66"/>
    </row>
    <row r="550" spans="2:4" x14ac:dyDescent="0.2">
      <c r="B550" s="66"/>
      <c r="C550" s="66"/>
      <c r="D550" s="66"/>
    </row>
    <row r="551" spans="2:4" x14ac:dyDescent="0.2">
      <c r="B551" s="66"/>
      <c r="C551" s="66"/>
      <c r="D551" s="66"/>
    </row>
    <row r="552" spans="2:4" x14ac:dyDescent="0.2">
      <c r="B552" s="66"/>
      <c r="C552" s="66"/>
      <c r="D552" s="66"/>
    </row>
    <row r="553" spans="2:4" x14ac:dyDescent="0.2">
      <c r="B553" s="66"/>
      <c r="C553" s="66"/>
      <c r="D553" s="66"/>
    </row>
    <row r="554" spans="2:4" x14ac:dyDescent="0.2">
      <c r="B554" s="66"/>
      <c r="C554" s="66"/>
      <c r="D554" s="66"/>
    </row>
    <row r="555" spans="2:4" x14ac:dyDescent="0.2">
      <c r="B555" s="66"/>
      <c r="C555" s="66"/>
      <c r="D555" s="66"/>
    </row>
    <row r="556" spans="2:4" x14ac:dyDescent="0.2">
      <c r="B556" s="66"/>
      <c r="C556" s="66"/>
      <c r="D556" s="66"/>
    </row>
    <row r="557" spans="2:4" x14ac:dyDescent="0.2">
      <c r="B557" s="66"/>
      <c r="C557" s="66"/>
      <c r="D557" s="66"/>
    </row>
    <row r="558" spans="2:4" x14ac:dyDescent="0.2">
      <c r="B558" s="66"/>
      <c r="C558" s="66"/>
      <c r="D558" s="66"/>
    </row>
    <row r="559" spans="2:4" x14ac:dyDescent="0.2">
      <c r="B559" s="66"/>
      <c r="C559" s="66"/>
      <c r="D559" s="66"/>
    </row>
    <row r="560" spans="2:4" x14ac:dyDescent="0.2">
      <c r="B560" s="66"/>
      <c r="C560" s="66"/>
      <c r="D560" s="66"/>
    </row>
    <row r="561" spans="2:4" x14ac:dyDescent="0.2">
      <c r="B561" s="66"/>
      <c r="C561" s="66"/>
      <c r="D561" s="66"/>
    </row>
    <row r="562" spans="2:4" x14ac:dyDescent="0.2">
      <c r="B562" s="66"/>
      <c r="C562" s="66"/>
      <c r="D562" s="66"/>
    </row>
    <row r="563" spans="2:4" x14ac:dyDescent="0.2">
      <c r="B563" s="66"/>
      <c r="C563" s="66"/>
      <c r="D563" s="66"/>
    </row>
    <row r="564" spans="2:4" x14ac:dyDescent="0.2">
      <c r="B564" s="66"/>
      <c r="C564" s="66"/>
      <c r="D564" s="66"/>
    </row>
    <row r="565" spans="2:4" x14ac:dyDescent="0.2">
      <c r="B565" s="66"/>
      <c r="C565" s="66"/>
      <c r="D565" s="66"/>
    </row>
    <row r="566" spans="2:4" x14ac:dyDescent="0.2">
      <c r="B566" s="66"/>
      <c r="C566" s="66"/>
      <c r="D566" s="66"/>
    </row>
    <row r="567" spans="2:4" x14ac:dyDescent="0.2">
      <c r="B567" s="66"/>
      <c r="C567" s="66"/>
      <c r="D567" s="66"/>
    </row>
    <row r="568" spans="2:4" x14ac:dyDescent="0.2">
      <c r="B568" s="66"/>
      <c r="C568" s="66"/>
      <c r="D568" s="66"/>
    </row>
    <row r="569" spans="2:4" x14ac:dyDescent="0.2">
      <c r="B569" s="66"/>
      <c r="C569" s="66"/>
      <c r="D569" s="66"/>
    </row>
    <row r="570" spans="2:4" x14ac:dyDescent="0.2">
      <c r="B570" s="66"/>
      <c r="C570" s="66"/>
      <c r="D570" s="66"/>
    </row>
    <row r="571" spans="2:4" x14ac:dyDescent="0.2">
      <c r="B571" s="66"/>
      <c r="C571" s="66"/>
      <c r="D571" s="66"/>
    </row>
    <row r="572" spans="2:4" x14ac:dyDescent="0.2">
      <c r="B572" s="66"/>
      <c r="C572" s="66"/>
      <c r="D572" s="66"/>
    </row>
    <row r="573" spans="2:4" x14ac:dyDescent="0.2">
      <c r="B573" s="66"/>
      <c r="C573" s="66"/>
      <c r="D573" s="66"/>
    </row>
    <row r="574" spans="2:4" x14ac:dyDescent="0.2">
      <c r="B574" s="66"/>
      <c r="C574" s="66"/>
      <c r="D574" s="66"/>
    </row>
    <row r="575" spans="2:4" x14ac:dyDescent="0.2">
      <c r="B575" s="66"/>
      <c r="C575" s="66"/>
      <c r="D575" s="66"/>
    </row>
    <row r="576" spans="2:4" x14ac:dyDescent="0.2">
      <c r="B576" s="66"/>
      <c r="C576" s="66"/>
      <c r="D576" s="66"/>
    </row>
    <row r="577" spans="2:4" x14ac:dyDescent="0.2">
      <c r="B577" s="66"/>
      <c r="C577" s="66"/>
      <c r="D577" s="66"/>
    </row>
    <row r="578" spans="2:4" x14ac:dyDescent="0.2">
      <c r="B578" s="66"/>
      <c r="C578" s="66"/>
      <c r="D578" s="66"/>
    </row>
    <row r="579" spans="2:4" x14ac:dyDescent="0.2">
      <c r="B579" s="66"/>
      <c r="C579" s="66"/>
      <c r="D579" s="66"/>
    </row>
    <row r="580" spans="2:4" x14ac:dyDescent="0.2">
      <c r="B580" s="66"/>
      <c r="C580" s="66"/>
      <c r="D580" s="66"/>
    </row>
    <row r="581" spans="2:4" x14ac:dyDescent="0.2">
      <c r="B581" s="66"/>
      <c r="C581" s="66"/>
      <c r="D581" s="66"/>
    </row>
    <row r="582" spans="2:4" x14ac:dyDescent="0.2">
      <c r="B582" s="66"/>
      <c r="C582" s="66"/>
      <c r="D582" s="66"/>
    </row>
    <row r="583" spans="2:4" x14ac:dyDescent="0.2">
      <c r="B583" s="66"/>
      <c r="C583" s="66"/>
      <c r="D583" s="66"/>
    </row>
    <row r="584" spans="2:4" x14ac:dyDescent="0.2">
      <c r="B584" s="66"/>
      <c r="C584" s="66"/>
      <c r="D584" s="66"/>
    </row>
    <row r="585" spans="2:4" x14ac:dyDescent="0.2">
      <c r="B585" s="66"/>
      <c r="C585" s="66"/>
      <c r="D585" s="66"/>
    </row>
    <row r="586" spans="2:4" x14ac:dyDescent="0.2">
      <c r="B586" s="66"/>
      <c r="C586" s="66"/>
      <c r="D586" s="66"/>
    </row>
    <row r="587" spans="2:4" x14ac:dyDescent="0.2">
      <c r="B587" s="66"/>
      <c r="C587" s="66"/>
      <c r="D587" s="66"/>
    </row>
    <row r="588" spans="2:4" x14ac:dyDescent="0.2">
      <c r="B588" s="66"/>
      <c r="C588" s="66"/>
      <c r="D588" s="66"/>
    </row>
    <row r="589" spans="2:4" x14ac:dyDescent="0.2">
      <c r="B589" s="66"/>
      <c r="C589" s="66"/>
      <c r="D589" s="66"/>
    </row>
    <row r="590" spans="2:4" x14ac:dyDescent="0.2">
      <c r="B590" s="66"/>
      <c r="C590" s="66"/>
      <c r="D590" s="66"/>
    </row>
    <row r="591" spans="2:4" x14ac:dyDescent="0.2">
      <c r="B591" s="66"/>
      <c r="C591" s="66"/>
      <c r="D591" s="66"/>
    </row>
    <row r="592" spans="2:4" x14ac:dyDescent="0.2">
      <c r="B592" s="66"/>
      <c r="C592" s="66"/>
      <c r="D592" s="66"/>
    </row>
    <row r="593" spans="2:4" x14ac:dyDescent="0.2">
      <c r="B593" s="66"/>
      <c r="C593" s="66"/>
      <c r="D593" s="66"/>
    </row>
    <row r="594" spans="2:4" x14ac:dyDescent="0.2">
      <c r="B594" s="66"/>
      <c r="C594" s="66"/>
      <c r="D594" s="66"/>
    </row>
    <row r="595" spans="2:4" x14ac:dyDescent="0.2">
      <c r="B595" s="66"/>
      <c r="C595" s="66"/>
      <c r="D595" s="66"/>
    </row>
    <row r="596" spans="2:4" x14ac:dyDescent="0.2">
      <c r="B596" s="66"/>
      <c r="C596" s="66"/>
      <c r="D596" s="66"/>
    </row>
    <row r="597" spans="2:4" x14ac:dyDescent="0.2">
      <c r="B597" s="66"/>
      <c r="C597" s="66"/>
      <c r="D597" s="66"/>
    </row>
    <row r="598" spans="2:4" x14ac:dyDescent="0.2">
      <c r="B598" s="66"/>
      <c r="C598" s="66"/>
      <c r="D598" s="66"/>
    </row>
    <row r="599" spans="2:4" x14ac:dyDescent="0.2">
      <c r="B599" s="66"/>
      <c r="C599" s="66"/>
      <c r="D599" s="66"/>
    </row>
    <row r="600" spans="2:4" x14ac:dyDescent="0.2">
      <c r="B600" s="66"/>
      <c r="C600" s="66"/>
      <c r="D600" s="66"/>
    </row>
    <row r="601" spans="2:4" x14ac:dyDescent="0.2">
      <c r="B601" s="66"/>
      <c r="C601" s="66"/>
      <c r="D601" s="66"/>
    </row>
    <row r="602" spans="2:4" x14ac:dyDescent="0.2">
      <c r="B602" s="66"/>
      <c r="C602" s="66"/>
      <c r="D602" s="66"/>
    </row>
    <row r="603" spans="2:4" x14ac:dyDescent="0.2">
      <c r="B603" s="66"/>
      <c r="C603" s="66"/>
      <c r="D603" s="66"/>
    </row>
    <row r="604" spans="2:4" x14ac:dyDescent="0.2">
      <c r="B604" s="66"/>
      <c r="C604" s="66"/>
      <c r="D604" s="66"/>
    </row>
    <row r="605" spans="2:4" x14ac:dyDescent="0.2">
      <c r="B605" s="66"/>
      <c r="C605" s="66"/>
      <c r="D605" s="66"/>
    </row>
    <row r="606" spans="2:4" x14ac:dyDescent="0.2">
      <c r="B606" s="66"/>
      <c r="C606" s="66"/>
      <c r="D606" s="66"/>
    </row>
    <row r="607" spans="2:4" x14ac:dyDescent="0.2">
      <c r="B607" s="66"/>
      <c r="C607" s="66"/>
      <c r="D607" s="66"/>
    </row>
    <row r="608" spans="2:4" x14ac:dyDescent="0.2">
      <c r="B608" s="66"/>
      <c r="C608" s="66"/>
      <c r="D608" s="66"/>
    </row>
    <row r="609" spans="2:4" x14ac:dyDescent="0.2">
      <c r="B609" s="66"/>
      <c r="C609" s="66"/>
      <c r="D609" s="66"/>
    </row>
    <row r="610" spans="2:4" x14ac:dyDescent="0.2">
      <c r="B610" s="66"/>
      <c r="C610" s="66"/>
      <c r="D610" s="66"/>
    </row>
    <row r="611" spans="2:4" x14ac:dyDescent="0.2">
      <c r="B611" s="66"/>
      <c r="C611" s="66"/>
      <c r="D611" s="66"/>
    </row>
    <row r="612" spans="2:4" x14ac:dyDescent="0.2">
      <c r="B612" s="66"/>
      <c r="C612" s="66"/>
      <c r="D612" s="66"/>
    </row>
    <row r="613" spans="2:4" x14ac:dyDescent="0.2">
      <c r="B613" s="66"/>
      <c r="C613" s="66"/>
      <c r="D613" s="66"/>
    </row>
    <row r="614" spans="2:4" x14ac:dyDescent="0.2">
      <c r="B614" s="66"/>
      <c r="C614" s="66"/>
      <c r="D614" s="66"/>
    </row>
    <row r="615" spans="2:4" x14ac:dyDescent="0.2">
      <c r="B615" s="66"/>
      <c r="C615" s="66"/>
      <c r="D615" s="66"/>
    </row>
    <row r="616" spans="2:4" x14ac:dyDescent="0.2">
      <c r="B616" s="66"/>
      <c r="C616" s="66"/>
      <c r="D616" s="66"/>
    </row>
    <row r="617" spans="2:4" x14ac:dyDescent="0.2">
      <c r="B617" s="66"/>
      <c r="C617" s="66"/>
      <c r="D617" s="66"/>
    </row>
    <row r="618" spans="2:4" x14ac:dyDescent="0.2">
      <c r="B618" s="66"/>
      <c r="C618" s="66"/>
      <c r="D618" s="66"/>
    </row>
    <row r="619" spans="2:4" x14ac:dyDescent="0.2">
      <c r="B619" s="66"/>
      <c r="C619" s="66"/>
      <c r="D619" s="66"/>
    </row>
    <row r="620" spans="2:4" x14ac:dyDescent="0.2">
      <c r="B620" s="66"/>
      <c r="C620" s="66"/>
      <c r="D620" s="66"/>
    </row>
    <row r="621" spans="2:4" x14ac:dyDescent="0.2">
      <c r="B621" s="66"/>
      <c r="C621" s="66"/>
      <c r="D621" s="66"/>
    </row>
    <row r="622" spans="2:4" x14ac:dyDescent="0.2">
      <c r="B622" s="66"/>
      <c r="C622" s="66"/>
      <c r="D622" s="66"/>
    </row>
    <row r="623" spans="2:4" x14ac:dyDescent="0.2">
      <c r="B623" s="66"/>
      <c r="C623" s="66"/>
      <c r="D623" s="66"/>
    </row>
    <row r="624" spans="2:4" x14ac:dyDescent="0.2">
      <c r="B624" s="66"/>
      <c r="C624" s="66"/>
      <c r="D624" s="66"/>
    </row>
    <row r="625" spans="2:4" x14ac:dyDescent="0.2">
      <c r="B625" s="66"/>
      <c r="C625" s="66"/>
      <c r="D625" s="66"/>
    </row>
    <row r="626" spans="2:4" x14ac:dyDescent="0.2">
      <c r="B626" s="66"/>
      <c r="C626" s="66"/>
      <c r="D626" s="66"/>
    </row>
    <row r="627" spans="2:4" x14ac:dyDescent="0.2">
      <c r="B627" s="66"/>
      <c r="C627" s="66"/>
      <c r="D627" s="66"/>
    </row>
    <row r="628" spans="2:4" x14ac:dyDescent="0.2">
      <c r="B628" s="66"/>
      <c r="C628" s="66"/>
      <c r="D628" s="66"/>
    </row>
    <row r="629" spans="2:4" x14ac:dyDescent="0.2">
      <c r="B629" s="66"/>
      <c r="C629" s="66"/>
      <c r="D629" s="66"/>
    </row>
    <row r="630" spans="2:4" x14ac:dyDescent="0.2">
      <c r="B630" s="66"/>
      <c r="C630" s="66"/>
      <c r="D630" s="66"/>
    </row>
    <row r="631" spans="2:4" x14ac:dyDescent="0.2">
      <c r="B631" s="66"/>
      <c r="C631" s="66"/>
      <c r="D631" s="66"/>
    </row>
    <row r="632" spans="2:4" x14ac:dyDescent="0.2">
      <c r="B632" s="66"/>
      <c r="C632" s="66"/>
      <c r="D632" s="66"/>
    </row>
    <row r="633" spans="2:4" x14ac:dyDescent="0.2">
      <c r="B633" s="66"/>
      <c r="C633" s="66"/>
      <c r="D633" s="66"/>
    </row>
    <row r="634" spans="2:4" x14ac:dyDescent="0.2">
      <c r="B634" s="66"/>
      <c r="C634" s="66"/>
      <c r="D634" s="66"/>
    </row>
    <row r="635" spans="2:4" x14ac:dyDescent="0.2">
      <c r="B635" s="66"/>
      <c r="C635" s="66"/>
      <c r="D635" s="66"/>
    </row>
    <row r="636" spans="2:4" x14ac:dyDescent="0.2">
      <c r="B636" s="66"/>
      <c r="C636" s="66"/>
      <c r="D636" s="66"/>
    </row>
    <row r="637" spans="2:4" x14ac:dyDescent="0.2">
      <c r="B637" s="66"/>
      <c r="C637" s="66"/>
      <c r="D637" s="66"/>
    </row>
    <row r="638" spans="2:4" x14ac:dyDescent="0.2">
      <c r="B638" s="66"/>
      <c r="C638" s="66"/>
      <c r="D638" s="66"/>
    </row>
    <row r="639" spans="2:4" x14ac:dyDescent="0.2">
      <c r="B639" s="66"/>
      <c r="C639" s="66"/>
      <c r="D639" s="66"/>
    </row>
    <row r="640" spans="2:4" x14ac:dyDescent="0.2">
      <c r="B640" s="66"/>
      <c r="C640" s="66"/>
      <c r="D640" s="66"/>
    </row>
    <row r="641" spans="2:4" x14ac:dyDescent="0.2">
      <c r="B641" s="66"/>
      <c r="C641" s="66"/>
      <c r="D641" s="66"/>
    </row>
    <row r="642" spans="2:4" x14ac:dyDescent="0.2">
      <c r="B642" s="66"/>
      <c r="C642" s="66"/>
      <c r="D642" s="66"/>
    </row>
    <row r="643" spans="2:4" x14ac:dyDescent="0.2">
      <c r="B643" s="66"/>
      <c r="C643" s="66"/>
      <c r="D643" s="66"/>
    </row>
    <row r="644" spans="2:4" x14ac:dyDescent="0.2">
      <c r="B644" s="66"/>
      <c r="C644" s="66"/>
      <c r="D644" s="66"/>
    </row>
    <row r="645" spans="2:4" x14ac:dyDescent="0.2">
      <c r="B645" s="66"/>
      <c r="C645" s="66"/>
      <c r="D645" s="66"/>
    </row>
    <row r="646" spans="2:4" x14ac:dyDescent="0.2">
      <c r="B646" s="66"/>
      <c r="C646" s="66"/>
      <c r="D646" s="66"/>
    </row>
    <row r="647" spans="2:4" x14ac:dyDescent="0.2">
      <c r="B647" s="66"/>
      <c r="C647" s="66"/>
      <c r="D647" s="66"/>
    </row>
    <row r="648" spans="2:4" x14ac:dyDescent="0.2">
      <c r="B648" s="66"/>
      <c r="C648" s="66"/>
      <c r="D648" s="66"/>
    </row>
    <row r="649" spans="2:4" x14ac:dyDescent="0.2">
      <c r="B649" s="66"/>
      <c r="C649" s="66"/>
      <c r="D649" s="66"/>
    </row>
    <row r="650" spans="2:4" x14ac:dyDescent="0.2">
      <c r="B650" s="66"/>
      <c r="C650" s="66"/>
      <c r="D650" s="66"/>
    </row>
    <row r="651" spans="2:4" x14ac:dyDescent="0.2">
      <c r="B651" s="66"/>
      <c r="C651" s="66"/>
      <c r="D651" s="66"/>
    </row>
    <row r="652" spans="2:4" x14ac:dyDescent="0.2">
      <c r="B652" s="66"/>
      <c r="C652" s="66"/>
      <c r="D652" s="66"/>
    </row>
    <row r="653" spans="2:4" x14ac:dyDescent="0.2">
      <c r="B653" s="66"/>
      <c r="C653" s="66"/>
      <c r="D653" s="66"/>
    </row>
    <row r="654" spans="2:4" x14ac:dyDescent="0.2">
      <c r="B654" s="66"/>
      <c r="C654" s="66"/>
      <c r="D654" s="66"/>
    </row>
    <row r="655" spans="2:4" x14ac:dyDescent="0.2">
      <c r="B655" s="66"/>
      <c r="C655" s="66"/>
      <c r="D655" s="66"/>
    </row>
    <row r="656" spans="2:4" x14ac:dyDescent="0.2">
      <c r="B656" s="66"/>
      <c r="C656" s="66"/>
      <c r="D656" s="66"/>
    </row>
    <row r="657" spans="2:4" x14ac:dyDescent="0.2">
      <c r="B657" s="66"/>
      <c r="C657" s="66"/>
      <c r="D657" s="66"/>
    </row>
    <row r="658" spans="2:4" x14ac:dyDescent="0.2">
      <c r="B658" s="66"/>
      <c r="C658" s="66"/>
      <c r="D658" s="66"/>
    </row>
    <row r="659" spans="2:4" x14ac:dyDescent="0.2">
      <c r="B659" s="66"/>
      <c r="C659" s="66"/>
      <c r="D659" s="66"/>
    </row>
    <row r="660" spans="2:4" x14ac:dyDescent="0.2">
      <c r="B660" s="66"/>
      <c r="C660" s="66"/>
      <c r="D660" s="66"/>
    </row>
    <row r="661" spans="2:4" x14ac:dyDescent="0.2">
      <c r="B661" s="66"/>
      <c r="C661" s="66"/>
      <c r="D661" s="66"/>
    </row>
    <row r="662" spans="2:4" x14ac:dyDescent="0.2">
      <c r="B662" s="66"/>
      <c r="C662" s="66"/>
      <c r="D662" s="66"/>
    </row>
    <row r="663" spans="2:4" x14ac:dyDescent="0.2">
      <c r="B663" s="66"/>
      <c r="C663" s="66"/>
      <c r="D663" s="66"/>
    </row>
    <row r="664" spans="2:4" x14ac:dyDescent="0.2">
      <c r="B664" s="66"/>
      <c r="C664" s="66"/>
      <c r="D664" s="66"/>
    </row>
    <row r="665" spans="2:4" x14ac:dyDescent="0.2">
      <c r="B665" s="66"/>
      <c r="C665" s="66"/>
      <c r="D665" s="66"/>
    </row>
    <row r="666" spans="2:4" x14ac:dyDescent="0.2">
      <c r="B666" s="66"/>
      <c r="C666" s="66"/>
      <c r="D666" s="66"/>
    </row>
    <row r="667" spans="2:4" x14ac:dyDescent="0.2">
      <c r="B667" s="66"/>
      <c r="C667" s="66"/>
      <c r="D667" s="66"/>
    </row>
    <row r="668" spans="2:4" x14ac:dyDescent="0.2">
      <c r="B668" s="66"/>
      <c r="C668" s="66"/>
      <c r="D668" s="66"/>
    </row>
    <row r="669" spans="2:4" x14ac:dyDescent="0.2">
      <c r="B669" s="66"/>
      <c r="C669" s="66"/>
      <c r="D669" s="66"/>
    </row>
    <row r="670" spans="2:4" x14ac:dyDescent="0.2">
      <c r="B670" s="66"/>
      <c r="C670" s="66"/>
      <c r="D670" s="66"/>
    </row>
    <row r="671" spans="2:4" x14ac:dyDescent="0.2">
      <c r="B671" s="66"/>
      <c r="C671" s="66"/>
      <c r="D671" s="66"/>
    </row>
    <row r="672" spans="2:4" x14ac:dyDescent="0.2">
      <c r="B672" s="66"/>
      <c r="C672" s="66"/>
      <c r="D672" s="66"/>
    </row>
    <row r="673" spans="2:4" x14ac:dyDescent="0.2">
      <c r="B673" s="66"/>
      <c r="C673" s="66"/>
      <c r="D673" s="66"/>
    </row>
    <row r="674" spans="2:4" x14ac:dyDescent="0.2">
      <c r="B674" s="66"/>
      <c r="C674" s="66"/>
      <c r="D674" s="66"/>
    </row>
    <row r="675" spans="2:4" x14ac:dyDescent="0.2">
      <c r="B675" s="66"/>
      <c r="C675" s="66"/>
      <c r="D675" s="66"/>
    </row>
    <row r="676" spans="2:4" x14ac:dyDescent="0.2">
      <c r="B676" s="66"/>
      <c r="C676" s="66"/>
      <c r="D676" s="66"/>
    </row>
    <row r="677" spans="2:4" x14ac:dyDescent="0.2">
      <c r="B677" s="66"/>
      <c r="C677" s="66"/>
      <c r="D677" s="66"/>
    </row>
    <row r="678" spans="2:4" x14ac:dyDescent="0.2">
      <c r="B678" s="66"/>
      <c r="C678" s="66"/>
      <c r="D678" s="66"/>
    </row>
    <row r="679" spans="2:4" x14ac:dyDescent="0.2">
      <c r="B679" s="66"/>
      <c r="C679" s="66"/>
      <c r="D679" s="66"/>
    </row>
    <row r="680" spans="2:4" x14ac:dyDescent="0.2">
      <c r="B680" s="66"/>
      <c r="C680" s="66"/>
      <c r="D680" s="66"/>
    </row>
    <row r="681" spans="2:4" x14ac:dyDescent="0.2">
      <c r="B681" s="66"/>
      <c r="C681" s="66"/>
      <c r="D681" s="66"/>
    </row>
    <row r="682" spans="2:4" x14ac:dyDescent="0.2">
      <c r="B682" s="66"/>
      <c r="C682" s="66"/>
      <c r="D682" s="66"/>
    </row>
    <row r="683" spans="2:4" x14ac:dyDescent="0.2">
      <c r="B683" s="66"/>
      <c r="C683" s="66"/>
      <c r="D683" s="66"/>
    </row>
    <row r="684" spans="2:4" x14ac:dyDescent="0.2">
      <c r="B684" s="66"/>
      <c r="C684" s="66"/>
      <c r="D684" s="66"/>
    </row>
    <row r="685" spans="2:4" x14ac:dyDescent="0.2">
      <c r="B685" s="66"/>
      <c r="C685" s="66"/>
      <c r="D685" s="66"/>
    </row>
    <row r="686" spans="2:4" x14ac:dyDescent="0.2">
      <c r="B686" s="66"/>
      <c r="C686" s="66"/>
      <c r="D686" s="66"/>
    </row>
    <row r="687" spans="2:4" x14ac:dyDescent="0.2">
      <c r="B687" s="66"/>
      <c r="C687" s="66"/>
      <c r="D687" s="66"/>
    </row>
    <row r="688" spans="2:4" x14ac:dyDescent="0.2">
      <c r="B688" s="66"/>
      <c r="C688" s="66"/>
      <c r="D688" s="66"/>
    </row>
    <row r="689" spans="2:4" x14ac:dyDescent="0.2">
      <c r="B689" s="66"/>
      <c r="C689" s="66"/>
      <c r="D689" s="66"/>
    </row>
    <row r="690" spans="2:4" x14ac:dyDescent="0.2">
      <c r="B690" s="66"/>
      <c r="C690" s="66"/>
      <c r="D690" s="66"/>
    </row>
    <row r="691" spans="2:4" x14ac:dyDescent="0.2">
      <c r="B691" s="66"/>
      <c r="C691" s="66"/>
      <c r="D691" s="66"/>
    </row>
    <row r="692" spans="2:4" x14ac:dyDescent="0.2">
      <c r="B692" s="66"/>
      <c r="C692" s="66"/>
      <c r="D692" s="66"/>
    </row>
    <row r="693" spans="2:4" x14ac:dyDescent="0.2">
      <c r="B693" s="66"/>
      <c r="C693" s="66"/>
      <c r="D693" s="66"/>
    </row>
    <row r="694" spans="2:4" x14ac:dyDescent="0.2">
      <c r="B694" s="66"/>
      <c r="C694" s="66"/>
      <c r="D694" s="66"/>
    </row>
    <row r="695" spans="2:4" x14ac:dyDescent="0.2">
      <c r="B695" s="66"/>
      <c r="C695" s="66"/>
      <c r="D695" s="66"/>
    </row>
    <row r="696" spans="2:4" x14ac:dyDescent="0.2">
      <c r="B696" s="66"/>
      <c r="C696" s="66"/>
      <c r="D696" s="66"/>
    </row>
    <row r="697" spans="2:4" x14ac:dyDescent="0.2">
      <c r="B697" s="66"/>
      <c r="C697" s="66"/>
      <c r="D697" s="66"/>
    </row>
    <row r="698" spans="2:4" x14ac:dyDescent="0.2">
      <c r="B698" s="66"/>
      <c r="C698" s="66"/>
      <c r="D698" s="66"/>
    </row>
    <row r="699" spans="2:4" x14ac:dyDescent="0.2">
      <c r="B699" s="66"/>
      <c r="C699" s="66"/>
      <c r="D699" s="66"/>
    </row>
    <row r="700" spans="2:4" x14ac:dyDescent="0.2">
      <c r="B700" s="66"/>
      <c r="C700" s="66"/>
      <c r="D700" s="66"/>
    </row>
    <row r="701" spans="2:4" x14ac:dyDescent="0.2">
      <c r="B701" s="66"/>
      <c r="C701" s="66"/>
      <c r="D701" s="66"/>
    </row>
    <row r="702" spans="2:4" x14ac:dyDescent="0.2">
      <c r="B702" s="66"/>
      <c r="C702" s="66"/>
      <c r="D702" s="66"/>
    </row>
    <row r="703" spans="2:4" x14ac:dyDescent="0.2">
      <c r="B703" s="66"/>
      <c r="C703" s="66"/>
      <c r="D703" s="66"/>
    </row>
    <row r="704" spans="2:4" x14ac:dyDescent="0.2">
      <c r="B704" s="66"/>
      <c r="C704" s="66"/>
      <c r="D704" s="66"/>
    </row>
    <row r="705" spans="2:4" x14ac:dyDescent="0.2">
      <c r="B705" s="66"/>
      <c r="C705" s="66"/>
      <c r="D705" s="66"/>
    </row>
    <row r="706" spans="2:4" x14ac:dyDescent="0.2">
      <c r="B706" s="66"/>
      <c r="C706" s="66"/>
      <c r="D706" s="66"/>
    </row>
    <row r="707" spans="2:4" x14ac:dyDescent="0.2">
      <c r="B707" s="66"/>
      <c r="C707" s="66"/>
      <c r="D707" s="66"/>
    </row>
    <row r="708" spans="2:4" x14ac:dyDescent="0.2">
      <c r="B708" s="66"/>
      <c r="C708" s="66"/>
      <c r="D708" s="66"/>
    </row>
    <row r="709" spans="2:4" x14ac:dyDescent="0.2">
      <c r="B709" s="66"/>
      <c r="C709" s="66"/>
      <c r="D709" s="66"/>
    </row>
    <row r="710" spans="2:4" x14ac:dyDescent="0.2">
      <c r="B710" s="66"/>
      <c r="C710" s="66"/>
      <c r="D710" s="66"/>
    </row>
    <row r="711" spans="2:4" x14ac:dyDescent="0.2">
      <c r="B711" s="66"/>
      <c r="C711" s="66"/>
      <c r="D711" s="66"/>
    </row>
    <row r="712" spans="2:4" x14ac:dyDescent="0.2">
      <c r="B712" s="66"/>
      <c r="C712" s="66"/>
      <c r="D712" s="66"/>
    </row>
    <row r="713" spans="2:4" x14ac:dyDescent="0.2">
      <c r="B713" s="66"/>
      <c r="C713" s="66"/>
      <c r="D713" s="66"/>
    </row>
    <row r="714" spans="2:4" x14ac:dyDescent="0.2">
      <c r="B714" s="66"/>
      <c r="C714" s="66"/>
      <c r="D714" s="66"/>
    </row>
    <row r="715" spans="2:4" x14ac:dyDescent="0.2">
      <c r="B715" s="66"/>
      <c r="C715" s="66"/>
      <c r="D715" s="66"/>
    </row>
    <row r="716" spans="2:4" x14ac:dyDescent="0.2">
      <c r="B716" s="66"/>
      <c r="C716" s="66"/>
      <c r="D716" s="66"/>
    </row>
    <row r="717" spans="2:4" x14ac:dyDescent="0.2">
      <c r="B717" s="66"/>
      <c r="C717" s="66"/>
      <c r="D717" s="66"/>
    </row>
    <row r="718" spans="2:4" x14ac:dyDescent="0.2">
      <c r="B718" s="66"/>
      <c r="C718" s="66"/>
      <c r="D718" s="66"/>
    </row>
    <row r="719" spans="2:4" x14ac:dyDescent="0.2">
      <c r="B719" s="66"/>
      <c r="C719" s="66"/>
      <c r="D719" s="66"/>
    </row>
    <row r="720" spans="2:4" x14ac:dyDescent="0.2">
      <c r="B720" s="66"/>
      <c r="C720" s="66"/>
      <c r="D720" s="66"/>
    </row>
    <row r="721" spans="2:4" x14ac:dyDescent="0.2">
      <c r="B721" s="66"/>
      <c r="C721" s="66"/>
      <c r="D721" s="66"/>
    </row>
    <row r="722" spans="2:4" x14ac:dyDescent="0.2">
      <c r="B722" s="66"/>
      <c r="C722" s="66"/>
      <c r="D722" s="66"/>
    </row>
    <row r="723" spans="2:4" x14ac:dyDescent="0.2">
      <c r="B723" s="66"/>
      <c r="C723" s="66"/>
      <c r="D723" s="66"/>
    </row>
    <row r="724" spans="2:4" x14ac:dyDescent="0.2">
      <c r="B724" s="66"/>
      <c r="C724" s="66"/>
      <c r="D724" s="66"/>
    </row>
    <row r="725" spans="2:4" x14ac:dyDescent="0.2">
      <c r="B725" s="66"/>
      <c r="C725" s="66"/>
      <c r="D725" s="66"/>
    </row>
    <row r="726" spans="2:4" x14ac:dyDescent="0.2">
      <c r="B726" s="66"/>
      <c r="C726" s="66"/>
      <c r="D726" s="66"/>
    </row>
    <row r="727" spans="2:4" x14ac:dyDescent="0.2">
      <c r="B727" s="66"/>
      <c r="C727" s="66"/>
      <c r="D727" s="66"/>
    </row>
    <row r="728" spans="2:4" x14ac:dyDescent="0.2">
      <c r="B728" s="66"/>
      <c r="C728" s="66"/>
      <c r="D728" s="66"/>
    </row>
    <row r="729" spans="2:4" x14ac:dyDescent="0.2">
      <c r="B729" s="66"/>
      <c r="C729" s="66"/>
      <c r="D729" s="66"/>
    </row>
    <row r="730" spans="2:4" x14ac:dyDescent="0.2">
      <c r="B730" s="66"/>
      <c r="C730" s="66"/>
      <c r="D730" s="66"/>
    </row>
    <row r="731" spans="2:4" x14ac:dyDescent="0.2">
      <c r="B731" s="66"/>
      <c r="C731" s="66"/>
      <c r="D731" s="66"/>
    </row>
    <row r="732" spans="2:4" x14ac:dyDescent="0.2">
      <c r="B732" s="66"/>
      <c r="C732" s="66"/>
      <c r="D732" s="66"/>
    </row>
    <row r="733" spans="2:4" x14ac:dyDescent="0.2">
      <c r="B733" s="66"/>
      <c r="C733" s="66"/>
      <c r="D733" s="66"/>
    </row>
    <row r="734" spans="2:4" x14ac:dyDescent="0.2">
      <c r="B734" s="66"/>
      <c r="C734" s="66"/>
      <c r="D734" s="66"/>
    </row>
    <row r="735" spans="2:4" x14ac:dyDescent="0.2">
      <c r="B735" s="66"/>
      <c r="C735" s="66"/>
      <c r="D735" s="66"/>
    </row>
    <row r="736" spans="2:4" x14ac:dyDescent="0.2">
      <c r="B736" s="66"/>
      <c r="C736" s="66"/>
      <c r="D736" s="66"/>
    </row>
    <row r="737" spans="2:4" x14ac:dyDescent="0.2">
      <c r="B737" s="66"/>
      <c r="C737" s="66"/>
      <c r="D737" s="66"/>
    </row>
    <row r="738" spans="2:4" x14ac:dyDescent="0.2">
      <c r="B738" s="66"/>
      <c r="C738" s="66"/>
      <c r="D738" s="66"/>
    </row>
    <row r="739" spans="2:4" x14ac:dyDescent="0.2">
      <c r="B739" s="66"/>
      <c r="C739" s="66"/>
      <c r="D739" s="66"/>
    </row>
    <row r="740" spans="2:4" x14ac:dyDescent="0.2">
      <c r="B740" s="66"/>
      <c r="C740" s="66"/>
      <c r="D740" s="66"/>
    </row>
    <row r="741" spans="2:4" x14ac:dyDescent="0.2">
      <c r="B741" s="66"/>
      <c r="C741" s="66"/>
      <c r="D741" s="66"/>
    </row>
    <row r="742" spans="2:4" x14ac:dyDescent="0.2">
      <c r="B742" s="66"/>
      <c r="C742" s="66"/>
      <c r="D742" s="66"/>
    </row>
    <row r="743" spans="2:4" x14ac:dyDescent="0.2">
      <c r="B743" s="66"/>
      <c r="C743" s="66"/>
      <c r="D743" s="66"/>
    </row>
    <row r="744" spans="2:4" x14ac:dyDescent="0.2">
      <c r="B744" s="66"/>
      <c r="C744" s="66"/>
      <c r="D744" s="66"/>
    </row>
    <row r="745" spans="2:4" x14ac:dyDescent="0.2">
      <c r="B745" s="66"/>
      <c r="C745" s="66"/>
      <c r="D745" s="66"/>
    </row>
    <row r="746" spans="2:4" x14ac:dyDescent="0.2">
      <c r="B746" s="66"/>
      <c r="C746" s="66"/>
      <c r="D746" s="66"/>
    </row>
    <row r="747" spans="2:4" x14ac:dyDescent="0.2">
      <c r="B747" s="66"/>
      <c r="C747" s="66"/>
      <c r="D747" s="66"/>
    </row>
    <row r="748" spans="2:4" x14ac:dyDescent="0.2">
      <c r="B748" s="66"/>
      <c r="C748" s="66"/>
      <c r="D748" s="66"/>
    </row>
    <row r="749" spans="2:4" x14ac:dyDescent="0.2">
      <c r="B749" s="66"/>
      <c r="C749" s="66"/>
      <c r="D749" s="66"/>
    </row>
    <row r="750" spans="2:4" x14ac:dyDescent="0.2">
      <c r="B750" s="66"/>
      <c r="C750" s="66"/>
      <c r="D750" s="66"/>
    </row>
    <row r="751" spans="2:4" x14ac:dyDescent="0.2">
      <c r="B751" s="66"/>
      <c r="C751" s="66"/>
      <c r="D751" s="66"/>
    </row>
    <row r="752" spans="2:4" x14ac:dyDescent="0.2">
      <c r="B752" s="66"/>
      <c r="C752" s="66"/>
      <c r="D752" s="66"/>
    </row>
    <row r="753" spans="2:4" x14ac:dyDescent="0.2">
      <c r="B753" s="66"/>
      <c r="C753" s="66"/>
      <c r="D753" s="66"/>
    </row>
    <row r="754" spans="2:4" x14ac:dyDescent="0.2">
      <c r="B754" s="66"/>
      <c r="C754" s="66"/>
      <c r="D754" s="66"/>
    </row>
    <row r="755" spans="2:4" x14ac:dyDescent="0.2">
      <c r="B755" s="66"/>
      <c r="C755" s="66"/>
      <c r="D755" s="66"/>
    </row>
    <row r="756" spans="2:4" x14ac:dyDescent="0.2">
      <c r="B756" s="66"/>
      <c r="C756" s="66"/>
      <c r="D756" s="66"/>
    </row>
    <row r="757" spans="2:4" x14ac:dyDescent="0.2">
      <c r="B757" s="66"/>
      <c r="C757" s="66"/>
      <c r="D757" s="66"/>
    </row>
    <row r="758" spans="2:4" x14ac:dyDescent="0.2">
      <c r="B758" s="66"/>
      <c r="C758" s="66"/>
      <c r="D758" s="66"/>
    </row>
    <row r="759" spans="2:4" x14ac:dyDescent="0.2">
      <c r="B759" s="66"/>
      <c r="C759" s="66"/>
      <c r="D759" s="66"/>
    </row>
    <row r="760" spans="2:4" x14ac:dyDescent="0.2">
      <c r="B760" s="66"/>
      <c r="C760" s="66"/>
      <c r="D760" s="66"/>
    </row>
    <row r="761" spans="2:4" x14ac:dyDescent="0.2">
      <c r="B761" s="66"/>
      <c r="C761" s="66"/>
      <c r="D761" s="66"/>
    </row>
    <row r="762" spans="2:4" x14ac:dyDescent="0.2">
      <c r="B762" s="66"/>
      <c r="C762" s="66"/>
      <c r="D762" s="66"/>
    </row>
    <row r="763" spans="2:4" x14ac:dyDescent="0.2">
      <c r="B763" s="66"/>
      <c r="C763" s="66"/>
      <c r="D763" s="66"/>
    </row>
    <row r="764" spans="2:4" x14ac:dyDescent="0.2">
      <c r="B764" s="66"/>
      <c r="C764" s="66"/>
      <c r="D764" s="66"/>
    </row>
    <row r="765" spans="2:4" x14ac:dyDescent="0.2">
      <c r="B765" s="66"/>
      <c r="C765" s="66"/>
      <c r="D765" s="66"/>
    </row>
    <row r="766" spans="2:4" x14ac:dyDescent="0.2">
      <c r="B766" s="66"/>
      <c r="C766" s="66"/>
      <c r="D766" s="66"/>
    </row>
    <row r="767" spans="2:4" x14ac:dyDescent="0.2">
      <c r="B767" s="66"/>
      <c r="C767" s="66"/>
      <c r="D767" s="66"/>
    </row>
    <row r="768" spans="2:4" x14ac:dyDescent="0.2">
      <c r="B768" s="66"/>
      <c r="C768" s="66"/>
      <c r="D768" s="66"/>
    </row>
    <row r="769" spans="2:4" x14ac:dyDescent="0.2">
      <c r="B769" s="66"/>
      <c r="C769" s="66"/>
      <c r="D769" s="66"/>
    </row>
    <row r="770" spans="2:4" x14ac:dyDescent="0.2">
      <c r="B770" s="66"/>
      <c r="C770" s="66"/>
      <c r="D770" s="66"/>
    </row>
    <row r="771" spans="2:4" x14ac:dyDescent="0.2">
      <c r="B771" s="66"/>
      <c r="C771" s="66"/>
      <c r="D771" s="66"/>
    </row>
    <row r="772" spans="2:4" x14ac:dyDescent="0.2">
      <c r="B772" s="66"/>
      <c r="C772" s="66"/>
      <c r="D772" s="66"/>
    </row>
    <row r="773" spans="2:4" x14ac:dyDescent="0.2">
      <c r="B773" s="66"/>
      <c r="C773" s="66"/>
      <c r="D773" s="66"/>
    </row>
    <row r="774" spans="2:4" x14ac:dyDescent="0.2">
      <c r="B774" s="66"/>
      <c r="C774" s="66"/>
      <c r="D774" s="66"/>
    </row>
    <row r="775" spans="2:4" x14ac:dyDescent="0.2">
      <c r="B775" s="66"/>
      <c r="C775" s="66"/>
      <c r="D775" s="66"/>
    </row>
    <row r="776" spans="2:4" x14ac:dyDescent="0.2">
      <c r="B776" s="66"/>
      <c r="C776" s="66"/>
      <c r="D776" s="66"/>
    </row>
    <row r="777" spans="2:4" x14ac:dyDescent="0.2">
      <c r="B777" s="66"/>
      <c r="C777" s="66"/>
      <c r="D777" s="66"/>
    </row>
    <row r="778" spans="2:4" x14ac:dyDescent="0.2">
      <c r="B778" s="66"/>
      <c r="C778" s="66"/>
      <c r="D778" s="66"/>
    </row>
    <row r="779" spans="2:4" x14ac:dyDescent="0.2">
      <c r="B779" s="66"/>
      <c r="C779" s="66"/>
      <c r="D779" s="66"/>
    </row>
    <row r="780" spans="2:4" x14ac:dyDescent="0.2">
      <c r="B780" s="66"/>
      <c r="C780" s="66"/>
      <c r="D780" s="66"/>
    </row>
    <row r="781" spans="2:4" x14ac:dyDescent="0.2">
      <c r="B781" s="66"/>
      <c r="C781" s="66"/>
      <c r="D781" s="66"/>
    </row>
    <row r="782" spans="2:4" x14ac:dyDescent="0.2">
      <c r="B782" s="66"/>
      <c r="C782" s="66"/>
      <c r="D782" s="66"/>
    </row>
    <row r="783" spans="2:4" x14ac:dyDescent="0.2">
      <c r="B783" s="66"/>
      <c r="C783" s="66"/>
      <c r="D783" s="66"/>
    </row>
    <row r="784" spans="2:4" x14ac:dyDescent="0.2">
      <c r="B784" s="66"/>
      <c r="C784" s="66"/>
      <c r="D784" s="66"/>
    </row>
    <row r="785" spans="2:4" x14ac:dyDescent="0.2">
      <c r="B785" s="66"/>
      <c r="C785" s="66"/>
      <c r="D785" s="66"/>
    </row>
    <row r="786" spans="2:4" x14ac:dyDescent="0.2">
      <c r="B786" s="66"/>
      <c r="C786" s="66"/>
      <c r="D786" s="66"/>
    </row>
    <row r="787" spans="2:4" x14ac:dyDescent="0.2">
      <c r="B787" s="66"/>
      <c r="C787" s="66"/>
      <c r="D787" s="66"/>
    </row>
    <row r="788" spans="2:4" x14ac:dyDescent="0.2">
      <c r="B788" s="66"/>
      <c r="C788" s="66"/>
      <c r="D788" s="66"/>
    </row>
    <row r="789" spans="2:4" x14ac:dyDescent="0.2">
      <c r="B789" s="66"/>
      <c r="C789" s="66"/>
      <c r="D789" s="66"/>
    </row>
    <row r="790" spans="2:4" x14ac:dyDescent="0.2">
      <c r="B790" s="66"/>
      <c r="C790" s="66"/>
      <c r="D790" s="66"/>
    </row>
    <row r="791" spans="2:4" x14ac:dyDescent="0.2">
      <c r="B791" s="66"/>
      <c r="C791" s="66"/>
      <c r="D791" s="66"/>
    </row>
    <row r="792" spans="2:4" x14ac:dyDescent="0.2">
      <c r="B792" s="66"/>
      <c r="C792" s="66"/>
      <c r="D792" s="66"/>
    </row>
    <row r="793" spans="2:4" x14ac:dyDescent="0.2">
      <c r="B793" s="66"/>
      <c r="C793" s="66"/>
      <c r="D793" s="66"/>
    </row>
    <row r="794" spans="2:4" x14ac:dyDescent="0.2">
      <c r="B794" s="66"/>
      <c r="C794" s="66"/>
      <c r="D794" s="66"/>
    </row>
    <row r="795" spans="2:4" x14ac:dyDescent="0.2">
      <c r="B795" s="66"/>
      <c r="C795" s="66"/>
      <c r="D795" s="66"/>
    </row>
    <row r="796" spans="2:4" x14ac:dyDescent="0.2">
      <c r="B796" s="66"/>
      <c r="C796" s="66"/>
      <c r="D796" s="66"/>
    </row>
    <row r="797" spans="2:4" x14ac:dyDescent="0.2">
      <c r="B797" s="66"/>
      <c r="C797" s="66"/>
      <c r="D797" s="66"/>
    </row>
    <row r="798" spans="2:4" x14ac:dyDescent="0.2">
      <c r="B798" s="66"/>
      <c r="C798" s="66"/>
      <c r="D798" s="66"/>
    </row>
    <row r="799" spans="2:4" x14ac:dyDescent="0.2">
      <c r="B799" s="66"/>
      <c r="C799" s="66"/>
      <c r="D799" s="66"/>
    </row>
    <row r="800" spans="2:4" x14ac:dyDescent="0.2">
      <c r="B800" s="66"/>
      <c r="C800" s="66"/>
      <c r="D800" s="66"/>
    </row>
    <row r="801" spans="2:4" x14ac:dyDescent="0.2">
      <c r="B801" s="66"/>
      <c r="C801" s="66"/>
      <c r="D801" s="66"/>
    </row>
    <row r="802" spans="2:4" x14ac:dyDescent="0.2">
      <c r="B802" s="66"/>
      <c r="C802" s="66"/>
      <c r="D802" s="66"/>
    </row>
    <row r="803" spans="2:4" x14ac:dyDescent="0.2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6"/>
  <sheetViews>
    <sheetView showGridLines="0" showZeros="0" workbookViewId="0">
      <selection activeCell="G65" sqref="G65"/>
    </sheetView>
  </sheetViews>
  <sheetFormatPr baseColWidth="10" defaultColWidth="11.42578125" defaultRowHeight="12.75" x14ac:dyDescent="0.2"/>
  <cols>
    <col min="1" max="1" width="11.7109375" style="222" bestFit="1" customWidth="1"/>
    <col min="2" max="2" width="7.28515625" style="222" customWidth="1"/>
    <col min="3" max="3" width="16.140625" style="222" customWidth="1"/>
    <col min="4" max="4" width="11.42578125" style="222"/>
    <col min="5" max="5" width="74.5703125" style="222" customWidth="1"/>
    <col min="6" max="16384" width="11.42578125" style="222"/>
  </cols>
  <sheetData>
    <row r="1" spans="1:5" x14ac:dyDescent="0.2">
      <c r="A1" s="45"/>
      <c r="B1" s="45"/>
      <c r="C1" s="45"/>
      <c r="D1" s="45"/>
      <c r="E1" s="45"/>
    </row>
    <row r="2" spans="1:5" x14ac:dyDescent="0.2">
      <c r="A2" s="357" t="s">
        <v>96</v>
      </c>
      <c r="B2" s="357"/>
      <c r="C2" s="357"/>
      <c r="D2" s="357"/>
      <c r="E2" s="357"/>
    </row>
    <row r="3" spans="1:5" x14ac:dyDescent="0.2">
      <c r="A3" s="45"/>
      <c r="B3" s="45"/>
      <c r="C3" s="45"/>
      <c r="D3" s="45"/>
      <c r="E3" s="45"/>
    </row>
    <row r="4" spans="1:5" ht="12.75" customHeight="1" x14ac:dyDescent="0.2">
      <c r="A4" s="45"/>
      <c r="B4" s="45"/>
      <c r="C4" s="45"/>
      <c r="D4" s="45"/>
      <c r="E4" s="45"/>
    </row>
    <row r="5" spans="1:5" ht="25.5" x14ac:dyDescent="0.2">
      <c r="A5" s="223" t="s">
        <v>145</v>
      </c>
      <c r="B5" s="223" t="s">
        <v>97</v>
      </c>
      <c r="C5" s="223" t="s">
        <v>146</v>
      </c>
      <c r="D5" s="223" t="s">
        <v>10</v>
      </c>
      <c r="E5" s="223" t="s">
        <v>11</v>
      </c>
    </row>
    <row r="6" spans="1:5" x14ac:dyDescent="0.2">
      <c r="A6" s="223"/>
      <c r="B6" s="223"/>
      <c r="C6" s="223"/>
      <c r="D6" s="223"/>
      <c r="E6" s="223"/>
    </row>
    <row r="7" spans="1:5" x14ac:dyDescent="0.2">
      <c r="A7" s="342" t="s">
        <v>147</v>
      </c>
      <c r="B7" s="358" t="s">
        <v>98</v>
      </c>
      <c r="C7" s="359" t="s">
        <v>148</v>
      </c>
      <c r="D7" s="224" t="s">
        <v>98</v>
      </c>
      <c r="E7" s="225" t="s">
        <v>13</v>
      </c>
    </row>
    <row r="8" spans="1:5" x14ac:dyDescent="0.2">
      <c r="A8" s="342"/>
      <c r="B8" s="331"/>
      <c r="C8" s="329"/>
      <c r="D8" s="226" t="s">
        <v>99</v>
      </c>
      <c r="E8" s="227" t="s">
        <v>14</v>
      </c>
    </row>
    <row r="9" spans="1:5" x14ac:dyDescent="0.2">
      <c r="A9" s="342"/>
      <c r="B9" s="331"/>
      <c r="C9" s="329"/>
      <c r="D9" s="226" t="s">
        <v>100</v>
      </c>
      <c r="E9" s="227" t="s">
        <v>15</v>
      </c>
    </row>
    <row r="10" spans="1:5" x14ac:dyDescent="0.2">
      <c r="A10" s="342"/>
      <c r="B10" s="332"/>
      <c r="C10" s="329"/>
      <c r="D10" s="226" t="s">
        <v>101</v>
      </c>
      <c r="E10" s="227" t="s">
        <v>16</v>
      </c>
    </row>
    <row r="11" spans="1:5" ht="21" customHeight="1" x14ac:dyDescent="0.2">
      <c r="A11" s="342"/>
      <c r="B11" s="348" t="s">
        <v>99</v>
      </c>
      <c r="C11" s="329" t="s">
        <v>149</v>
      </c>
      <c r="D11" s="226" t="s">
        <v>102</v>
      </c>
      <c r="E11" s="227" t="s">
        <v>17</v>
      </c>
    </row>
    <row r="12" spans="1:5" ht="21" customHeight="1" x14ac:dyDescent="0.2">
      <c r="A12" s="342"/>
      <c r="B12" s="349"/>
      <c r="C12" s="329"/>
      <c r="D12" s="226" t="s">
        <v>103</v>
      </c>
      <c r="E12" s="227" t="s">
        <v>18</v>
      </c>
    </row>
    <row r="13" spans="1:5" ht="12.75" customHeight="1" x14ac:dyDescent="0.2">
      <c r="A13" s="342" t="s">
        <v>150</v>
      </c>
      <c r="B13" s="343" t="s">
        <v>100</v>
      </c>
      <c r="C13" s="345" t="s">
        <v>151</v>
      </c>
      <c r="D13" s="226" t="s">
        <v>104</v>
      </c>
      <c r="E13" s="227" t="s">
        <v>19</v>
      </c>
    </row>
    <row r="14" spans="1:5" x14ac:dyDescent="0.2">
      <c r="A14" s="342"/>
      <c r="B14" s="351"/>
      <c r="C14" s="346"/>
      <c r="D14" s="226" t="s">
        <v>105</v>
      </c>
      <c r="E14" s="227" t="s">
        <v>20</v>
      </c>
    </row>
    <row r="15" spans="1:5" x14ac:dyDescent="0.2">
      <c r="A15" s="342"/>
      <c r="B15" s="351"/>
      <c r="C15" s="346"/>
      <c r="D15" s="226" t="s">
        <v>106</v>
      </c>
      <c r="E15" s="227" t="s">
        <v>21</v>
      </c>
    </row>
    <row r="16" spans="1:5" x14ac:dyDescent="0.2">
      <c r="A16" s="342"/>
      <c r="B16" s="351"/>
      <c r="C16" s="346"/>
      <c r="D16" s="228">
        <v>10</v>
      </c>
      <c r="E16" s="227" t="s">
        <v>22</v>
      </c>
    </row>
    <row r="17" spans="1:5" x14ac:dyDescent="0.2">
      <c r="A17" s="342"/>
      <c r="B17" s="351"/>
      <c r="C17" s="346"/>
      <c r="D17" s="228">
        <v>11</v>
      </c>
      <c r="E17" s="227" t="s">
        <v>23</v>
      </c>
    </row>
    <row r="18" spans="1:5" x14ac:dyDescent="0.2">
      <c r="A18" s="342"/>
      <c r="B18" s="351"/>
      <c r="C18" s="346"/>
      <c r="D18" s="228">
        <v>12</v>
      </c>
      <c r="E18" s="227" t="s">
        <v>24</v>
      </c>
    </row>
    <row r="19" spans="1:5" x14ac:dyDescent="0.2">
      <c r="A19" s="342"/>
      <c r="B19" s="351"/>
      <c r="C19" s="346"/>
      <c r="D19" s="228">
        <v>13</v>
      </c>
      <c r="E19" s="227" t="s">
        <v>25</v>
      </c>
    </row>
    <row r="20" spans="1:5" ht="25.5" x14ac:dyDescent="0.2">
      <c r="A20" s="342"/>
      <c r="B20" s="351"/>
      <c r="C20" s="346"/>
      <c r="D20" s="228">
        <v>14</v>
      </c>
      <c r="E20" s="227" t="s">
        <v>152</v>
      </c>
    </row>
    <row r="21" spans="1:5" ht="25.5" x14ac:dyDescent="0.2">
      <c r="A21" s="342"/>
      <c r="B21" s="352"/>
      <c r="C21" s="347"/>
      <c r="D21" s="228">
        <v>15</v>
      </c>
      <c r="E21" s="227" t="s">
        <v>27</v>
      </c>
    </row>
    <row r="22" spans="1:5" x14ac:dyDescent="0.2">
      <c r="A22" s="342"/>
      <c r="B22" s="343" t="s">
        <v>101</v>
      </c>
      <c r="C22" s="345" t="s">
        <v>133</v>
      </c>
      <c r="D22" s="228">
        <v>16</v>
      </c>
      <c r="E22" s="227" t="s">
        <v>28</v>
      </c>
    </row>
    <row r="23" spans="1:5" x14ac:dyDescent="0.2">
      <c r="A23" s="342"/>
      <c r="B23" s="337"/>
      <c r="C23" s="346"/>
      <c r="D23" s="228">
        <v>17</v>
      </c>
      <c r="E23" s="227" t="s">
        <v>29</v>
      </c>
    </row>
    <row r="24" spans="1:5" ht="38.25" x14ac:dyDescent="0.2">
      <c r="A24" s="342"/>
      <c r="B24" s="337"/>
      <c r="C24" s="346"/>
      <c r="D24" s="228">
        <v>18</v>
      </c>
      <c r="E24" s="227" t="s">
        <v>153</v>
      </c>
    </row>
    <row r="25" spans="1:5" x14ac:dyDescent="0.2">
      <c r="A25" s="342"/>
      <c r="B25" s="337"/>
      <c r="C25" s="346"/>
      <c r="D25" s="228">
        <v>19</v>
      </c>
      <c r="E25" s="227" t="s">
        <v>31</v>
      </c>
    </row>
    <row r="26" spans="1:5" x14ac:dyDescent="0.2">
      <c r="A26" s="342"/>
      <c r="B26" s="337"/>
      <c r="C26" s="346"/>
      <c r="D26" s="228">
        <v>20</v>
      </c>
      <c r="E26" s="227" t="s">
        <v>32</v>
      </c>
    </row>
    <row r="27" spans="1:5" ht="25.5" x14ac:dyDescent="0.2">
      <c r="A27" s="342"/>
      <c r="B27" s="337"/>
      <c r="C27" s="346"/>
      <c r="D27" s="228">
        <v>21</v>
      </c>
      <c r="E27" s="227" t="s">
        <v>154</v>
      </c>
    </row>
    <row r="28" spans="1:5" ht="25.5" x14ac:dyDescent="0.2">
      <c r="A28" s="342"/>
      <c r="B28" s="337"/>
      <c r="C28" s="346"/>
      <c r="D28" s="228">
        <v>22</v>
      </c>
      <c r="E28" s="227" t="s">
        <v>155</v>
      </c>
    </row>
    <row r="29" spans="1:5" x14ac:dyDescent="0.2">
      <c r="A29" s="342"/>
      <c r="B29" s="337"/>
      <c r="C29" s="346"/>
      <c r="D29" s="228">
        <v>23</v>
      </c>
      <c r="E29" s="227" t="s">
        <v>35</v>
      </c>
    </row>
    <row r="30" spans="1:5" x14ac:dyDescent="0.2">
      <c r="A30" s="342"/>
      <c r="B30" s="344"/>
      <c r="C30" s="347"/>
      <c r="D30" s="228">
        <v>24</v>
      </c>
      <c r="E30" s="227" t="s">
        <v>36</v>
      </c>
    </row>
    <row r="31" spans="1:5" ht="12.75" customHeight="1" x14ac:dyDescent="0.2">
      <c r="A31" s="342"/>
      <c r="B31" s="336">
        <v>12</v>
      </c>
      <c r="C31" s="345" t="s">
        <v>156</v>
      </c>
      <c r="D31" s="228">
        <v>70</v>
      </c>
      <c r="E31" s="227" t="s">
        <v>60</v>
      </c>
    </row>
    <row r="32" spans="1:5" x14ac:dyDescent="0.2">
      <c r="A32" s="342"/>
      <c r="B32" s="337"/>
      <c r="C32" s="346"/>
      <c r="D32" s="228">
        <v>71</v>
      </c>
      <c r="E32" s="227" t="s">
        <v>61</v>
      </c>
    </row>
    <row r="33" spans="1:5" x14ac:dyDescent="0.2">
      <c r="A33" s="342"/>
      <c r="B33" s="337"/>
      <c r="C33" s="346"/>
      <c r="D33" s="228">
        <v>72</v>
      </c>
      <c r="E33" s="227" t="s">
        <v>62</v>
      </c>
    </row>
    <row r="34" spans="1:5" x14ac:dyDescent="0.2">
      <c r="A34" s="342"/>
      <c r="B34" s="337"/>
      <c r="C34" s="346"/>
      <c r="D34" s="228">
        <v>73</v>
      </c>
      <c r="E34" s="227" t="s">
        <v>63</v>
      </c>
    </row>
    <row r="35" spans="1:5" x14ac:dyDescent="0.2">
      <c r="A35" s="342"/>
      <c r="B35" s="344"/>
      <c r="C35" s="347"/>
      <c r="D35" s="228">
        <v>74</v>
      </c>
      <c r="E35" s="227" t="s">
        <v>64</v>
      </c>
    </row>
    <row r="36" spans="1:5" ht="12.75" customHeight="1" x14ac:dyDescent="0.2">
      <c r="A36" s="333"/>
      <c r="B36" s="353" t="s">
        <v>142</v>
      </c>
      <c r="C36" s="354"/>
      <c r="D36" s="226" t="s">
        <v>157</v>
      </c>
      <c r="E36" s="227" t="s">
        <v>65</v>
      </c>
    </row>
    <row r="37" spans="1:5" x14ac:dyDescent="0.2">
      <c r="A37" s="229"/>
      <c r="B37" s="355"/>
      <c r="C37" s="356"/>
      <c r="D37" s="226" t="s">
        <v>158</v>
      </c>
      <c r="E37" s="227" t="s">
        <v>66</v>
      </c>
    </row>
    <row r="38" spans="1:5" ht="12.75" customHeight="1" x14ac:dyDescent="0.2">
      <c r="A38" s="342" t="s">
        <v>159</v>
      </c>
      <c r="B38" s="343" t="s">
        <v>102</v>
      </c>
      <c r="C38" s="345" t="s">
        <v>160</v>
      </c>
      <c r="D38" s="228">
        <v>25</v>
      </c>
      <c r="E38" s="227" t="s">
        <v>37</v>
      </c>
    </row>
    <row r="39" spans="1:5" x14ac:dyDescent="0.2">
      <c r="A39" s="342"/>
      <c r="B39" s="337"/>
      <c r="C39" s="346"/>
      <c r="D39" s="228">
        <v>26</v>
      </c>
      <c r="E39" s="227" t="s">
        <v>38</v>
      </c>
    </row>
    <row r="40" spans="1:5" x14ac:dyDescent="0.2">
      <c r="A40" s="342"/>
      <c r="B40" s="344"/>
      <c r="C40" s="347"/>
      <c r="D40" s="228">
        <v>27</v>
      </c>
      <c r="E40" s="227" t="s">
        <v>39</v>
      </c>
    </row>
    <row r="41" spans="1:5" x14ac:dyDescent="0.2">
      <c r="A41" s="342"/>
      <c r="B41" s="348" t="s">
        <v>103</v>
      </c>
      <c r="C41" s="329" t="s">
        <v>135</v>
      </c>
      <c r="D41" s="228">
        <v>28</v>
      </c>
      <c r="E41" s="227" t="s">
        <v>40</v>
      </c>
    </row>
    <row r="42" spans="1:5" x14ac:dyDescent="0.2">
      <c r="A42" s="342"/>
      <c r="B42" s="349"/>
      <c r="C42" s="329"/>
      <c r="D42" s="228">
        <v>29</v>
      </c>
      <c r="E42" s="227" t="s">
        <v>41</v>
      </c>
    </row>
    <row r="43" spans="1:5" x14ac:dyDescent="0.2">
      <c r="A43" s="342"/>
      <c r="B43" s="349"/>
      <c r="C43" s="329"/>
      <c r="D43" s="228">
        <v>30</v>
      </c>
      <c r="E43" s="227" t="s">
        <v>42</v>
      </c>
    </row>
    <row r="44" spans="1:5" x14ac:dyDescent="0.2">
      <c r="A44" s="342"/>
      <c r="B44" s="348" t="s">
        <v>104</v>
      </c>
      <c r="C44" s="329" t="s">
        <v>136</v>
      </c>
      <c r="D44" s="228">
        <v>31</v>
      </c>
      <c r="E44" s="227" t="s">
        <v>43</v>
      </c>
    </row>
    <row r="45" spans="1:5" x14ac:dyDescent="0.2">
      <c r="A45" s="342"/>
      <c r="B45" s="349"/>
      <c r="C45" s="329"/>
      <c r="D45" s="228">
        <v>32</v>
      </c>
      <c r="E45" s="227" t="s">
        <v>44</v>
      </c>
    </row>
    <row r="46" spans="1:5" x14ac:dyDescent="0.2">
      <c r="A46" s="342"/>
      <c r="B46" s="349"/>
      <c r="C46" s="329"/>
      <c r="D46" s="228">
        <v>33</v>
      </c>
      <c r="E46" s="227" t="s">
        <v>45</v>
      </c>
    </row>
    <row r="47" spans="1:5" x14ac:dyDescent="0.2">
      <c r="A47" s="342"/>
      <c r="B47" s="350" t="s">
        <v>105</v>
      </c>
      <c r="C47" s="329" t="s">
        <v>137</v>
      </c>
      <c r="D47" s="228">
        <v>34</v>
      </c>
      <c r="E47" s="227" t="s">
        <v>46</v>
      </c>
    </row>
    <row r="48" spans="1:5" x14ac:dyDescent="0.2">
      <c r="A48" s="342"/>
      <c r="B48" s="331"/>
      <c r="C48" s="329"/>
      <c r="D48" s="228">
        <v>35</v>
      </c>
      <c r="E48" s="227" t="s">
        <v>47</v>
      </c>
    </row>
    <row r="49" spans="1:5" x14ac:dyDescent="0.2">
      <c r="A49" s="342"/>
      <c r="B49" s="331"/>
      <c r="C49" s="329"/>
      <c r="D49" s="228">
        <v>36</v>
      </c>
      <c r="E49" s="227" t="s">
        <v>48</v>
      </c>
    </row>
    <row r="50" spans="1:5" x14ac:dyDescent="0.2">
      <c r="A50" s="342"/>
      <c r="B50" s="332"/>
      <c r="C50" s="329"/>
      <c r="D50" s="228">
        <v>37</v>
      </c>
      <c r="E50" s="227" t="s">
        <v>49</v>
      </c>
    </row>
    <row r="51" spans="1:5" x14ac:dyDescent="0.2">
      <c r="A51" s="342"/>
      <c r="B51" s="348" t="s">
        <v>106</v>
      </c>
      <c r="C51" s="329" t="s">
        <v>161</v>
      </c>
      <c r="D51" s="228">
        <v>60</v>
      </c>
      <c r="E51" s="227" t="s">
        <v>50</v>
      </c>
    </row>
    <row r="52" spans="1:5" x14ac:dyDescent="0.2">
      <c r="A52" s="342"/>
      <c r="B52" s="349"/>
      <c r="C52" s="329"/>
      <c r="D52" s="228">
        <v>61</v>
      </c>
      <c r="E52" s="227" t="s">
        <v>51</v>
      </c>
    </row>
    <row r="53" spans="1:5" x14ac:dyDescent="0.2">
      <c r="A53" s="342"/>
      <c r="B53" s="349"/>
      <c r="C53" s="329"/>
      <c r="D53" s="228">
        <v>62</v>
      </c>
      <c r="E53" s="227" t="s">
        <v>52</v>
      </c>
    </row>
    <row r="54" spans="1:5" x14ac:dyDescent="0.2">
      <c r="A54" s="342"/>
      <c r="B54" s="349"/>
      <c r="C54" s="329"/>
      <c r="D54" s="228">
        <v>63</v>
      </c>
      <c r="E54" s="227" t="s">
        <v>53</v>
      </c>
    </row>
    <row r="55" spans="1:5" x14ac:dyDescent="0.2">
      <c r="A55" s="342"/>
      <c r="B55" s="330">
        <v>10</v>
      </c>
      <c r="C55" s="329" t="s">
        <v>162</v>
      </c>
      <c r="D55" s="228">
        <v>64</v>
      </c>
      <c r="E55" s="227" t="s">
        <v>54</v>
      </c>
    </row>
    <row r="56" spans="1:5" x14ac:dyDescent="0.2">
      <c r="A56" s="342"/>
      <c r="B56" s="331"/>
      <c r="C56" s="329"/>
      <c r="D56" s="228">
        <v>65</v>
      </c>
      <c r="E56" s="227" t="s">
        <v>55</v>
      </c>
    </row>
    <row r="57" spans="1:5" x14ac:dyDescent="0.2">
      <c r="A57" s="342"/>
      <c r="B57" s="331"/>
      <c r="C57" s="329"/>
      <c r="D57" s="228">
        <v>66</v>
      </c>
      <c r="E57" s="227" t="s">
        <v>56</v>
      </c>
    </row>
    <row r="58" spans="1:5" x14ac:dyDescent="0.2">
      <c r="A58" s="342"/>
      <c r="B58" s="331"/>
      <c r="C58" s="329"/>
      <c r="D58" s="228">
        <v>67</v>
      </c>
      <c r="E58" s="227" t="s">
        <v>57</v>
      </c>
    </row>
    <row r="59" spans="1:5" x14ac:dyDescent="0.2">
      <c r="A59" s="342"/>
      <c r="B59" s="331"/>
      <c r="C59" s="329"/>
      <c r="D59" s="228">
        <v>68</v>
      </c>
      <c r="E59" s="227" t="s">
        <v>58</v>
      </c>
    </row>
    <row r="60" spans="1:5" x14ac:dyDescent="0.2">
      <c r="A60" s="342"/>
      <c r="B60" s="332"/>
      <c r="C60" s="329"/>
      <c r="D60" s="228">
        <v>69</v>
      </c>
      <c r="E60" s="227" t="s">
        <v>59</v>
      </c>
    </row>
    <row r="61" spans="1:5" x14ac:dyDescent="0.2">
      <c r="A61" s="333" t="s">
        <v>108</v>
      </c>
      <c r="B61" s="336">
        <v>11</v>
      </c>
      <c r="C61" s="339" t="s">
        <v>140</v>
      </c>
      <c r="D61" s="228">
        <v>80</v>
      </c>
      <c r="E61" s="227" t="s">
        <v>107</v>
      </c>
    </row>
    <row r="62" spans="1:5" x14ac:dyDescent="0.2">
      <c r="A62" s="334"/>
      <c r="B62" s="337"/>
      <c r="C62" s="340"/>
      <c r="D62" s="228">
        <v>81</v>
      </c>
      <c r="E62" s="227" t="s">
        <v>68</v>
      </c>
    </row>
    <row r="63" spans="1:5" x14ac:dyDescent="0.2">
      <c r="A63" s="334"/>
      <c r="B63" s="337"/>
      <c r="C63" s="340"/>
      <c r="D63" s="228">
        <v>82</v>
      </c>
      <c r="E63" s="227" t="s">
        <v>69</v>
      </c>
    </row>
    <row r="64" spans="1:5" x14ac:dyDescent="0.2">
      <c r="A64" s="334"/>
      <c r="B64" s="337"/>
      <c r="C64" s="340"/>
      <c r="D64" s="228">
        <v>85</v>
      </c>
      <c r="E64" s="227" t="s">
        <v>107</v>
      </c>
    </row>
    <row r="65" spans="1:5" x14ac:dyDescent="0.2">
      <c r="A65" s="334"/>
      <c r="B65" s="337"/>
      <c r="C65" s="340"/>
      <c r="D65" s="228">
        <v>86</v>
      </c>
      <c r="E65" s="227" t="s">
        <v>68</v>
      </c>
    </row>
    <row r="66" spans="1:5" x14ac:dyDescent="0.2">
      <c r="A66" s="335"/>
      <c r="B66" s="338"/>
      <c r="C66" s="341"/>
      <c r="D66" s="230">
        <v>87</v>
      </c>
      <c r="E66" s="231" t="s">
        <v>69</v>
      </c>
    </row>
  </sheetData>
  <mergeCells count="30"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  <mergeCell ref="B36:C37"/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r:id="rId1"/>
  <headerFooter>
    <oddHeader>&amp;L&amp;"Times New Roman,Gras"&amp;8DGRH A1-1&amp;R&amp;"Times New Roman,Gras"&amp;8Mai 2015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32"/>
    <pageSetUpPr fitToPage="1"/>
  </sheetPr>
  <dimension ref="A1:I803"/>
  <sheetViews>
    <sheetView showZeros="0" zoomScale="75" zoomScaleNormal="75" workbookViewId="0">
      <selection activeCell="G65" sqref="G65"/>
    </sheetView>
  </sheetViews>
  <sheetFormatPr baseColWidth="10" defaultColWidth="11.42578125" defaultRowHeight="12.75" x14ac:dyDescent="0.2"/>
  <cols>
    <col min="1" max="16384" width="11.42578125" style="45"/>
  </cols>
  <sheetData>
    <row r="1" spans="2:8" ht="18" customHeight="1" x14ac:dyDescent="0.2">
      <c r="B1" s="44"/>
      <c r="C1" s="44"/>
      <c r="D1" s="44"/>
    </row>
    <row r="2" spans="2:8" x14ac:dyDescent="0.2">
      <c r="B2" s="46"/>
      <c r="C2" s="46"/>
      <c r="D2" s="46"/>
    </row>
    <row r="3" spans="2:8" x14ac:dyDescent="0.2">
      <c r="B3" s="46"/>
      <c r="C3" s="46"/>
      <c r="D3" s="46"/>
    </row>
    <row r="4" spans="2:8" x14ac:dyDescent="0.2">
      <c r="B4" s="46"/>
      <c r="C4" s="46"/>
      <c r="D4" s="46"/>
    </row>
    <row r="5" spans="2:8" x14ac:dyDescent="0.2">
      <c r="B5" s="46"/>
      <c r="C5" s="46"/>
      <c r="D5" s="46"/>
      <c r="G5" s="46"/>
      <c r="H5" s="46"/>
    </row>
    <row r="6" spans="2:8" x14ac:dyDescent="0.2">
      <c r="B6" s="46"/>
      <c r="C6" s="46"/>
      <c r="D6" s="46"/>
      <c r="E6" s="112" t="s">
        <v>93</v>
      </c>
    </row>
    <row r="7" spans="2:8" x14ac:dyDescent="0.2">
      <c r="B7" s="46"/>
      <c r="C7" s="46"/>
      <c r="D7" s="46"/>
      <c r="E7" s="112" t="s">
        <v>94</v>
      </c>
    </row>
    <row r="8" spans="2:8" x14ac:dyDescent="0.2">
      <c r="B8" s="46"/>
      <c r="C8" s="46"/>
      <c r="D8" s="46"/>
    </row>
    <row r="9" spans="2:8" x14ac:dyDescent="0.2">
      <c r="B9" s="46"/>
      <c r="C9" s="46"/>
      <c r="D9" s="46"/>
    </row>
    <row r="10" spans="2:8" x14ac:dyDescent="0.2">
      <c r="B10" s="46"/>
      <c r="C10" s="46"/>
      <c r="D10" s="46"/>
    </row>
    <row r="11" spans="2:8" x14ac:dyDescent="0.2">
      <c r="B11" s="46"/>
      <c r="C11" s="46"/>
      <c r="D11" s="46"/>
    </row>
    <row r="12" spans="2:8" x14ac:dyDescent="0.2">
      <c r="B12" s="46"/>
      <c r="C12" s="46"/>
      <c r="D12" s="46"/>
    </row>
    <row r="13" spans="2:8" x14ac:dyDescent="0.2">
      <c r="B13" s="46"/>
      <c r="C13" s="46"/>
      <c r="D13" s="46"/>
    </row>
    <row r="14" spans="2:8" x14ac:dyDescent="0.2">
      <c r="B14" s="46"/>
      <c r="C14" s="46"/>
      <c r="D14" s="46"/>
    </row>
    <row r="15" spans="2:8" x14ac:dyDescent="0.2">
      <c r="B15" s="46"/>
      <c r="C15" s="46"/>
      <c r="D15" s="46"/>
    </row>
    <row r="16" spans="2:8" x14ac:dyDescent="0.2">
      <c r="B16" s="46"/>
      <c r="C16" s="46"/>
      <c r="D16" s="46"/>
    </row>
    <row r="17" spans="2:9" x14ac:dyDescent="0.2">
      <c r="B17" s="46"/>
      <c r="C17" s="46"/>
      <c r="D17" s="46"/>
    </row>
    <row r="18" spans="2:9" x14ac:dyDescent="0.2">
      <c r="B18" s="46"/>
      <c r="C18" s="46"/>
      <c r="D18" s="46"/>
    </row>
    <row r="19" spans="2:9" x14ac:dyDescent="0.2">
      <c r="B19" s="46"/>
      <c r="C19" s="46"/>
      <c r="D19" s="46"/>
    </row>
    <row r="20" spans="2:9" x14ac:dyDescent="0.2">
      <c r="B20" s="46"/>
      <c r="C20" s="46"/>
      <c r="D20" s="46"/>
    </row>
    <row r="21" spans="2:9" x14ac:dyDescent="0.2">
      <c r="B21" s="46"/>
      <c r="C21" s="46"/>
      <c r="D21" s="46"/>
    </row>
    <row r="22" spans="2:9" x14ac:dyDescent="0.2">
      <c r="B22" s="46"/>
      <c r="C22" s="46"/>
      <c r="D22" s="46"/>
    </row>
    <row r="23" spans="2:9" x14ac:dyDescent="0.2">
      <c r="B23" s="46"/>
      <c r="C23" s="46"/>
      <c r="D23" s="46"/>
    </row>
    <row r="24" spans="2:9" x14ac:dyDescent="0.2">
      <c r="B24" s="46"/>
      <c r="C24" s="46"/>
      <c r="D24" s="46"/>
    </row>
    <row r="25" spans="2:9" x14ac:dyDescent="0.2">
      <c r="B25" s="46"/>
      <c r="C25" s="46"/>
      <c r="D25" s="46"/>
    </row>
    <row r="26" spans="2:9" ht="13.5" thickBot="1" x14ac:dyDescent="0.25">
      <c r="B26" s="46"/>
      <c r="C26" s="46"/>
      <c r="D26" s="46"/>
    </row>
    <row r="27" spans="2:9" ht="75" customHeight="1" thickTop="1" thickBot="1" x14ac:dyDescent="0.25">
      <c r="B27" s="47" t="s">
        <v>116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25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25">
      <c r="B29" s="285"/>
      <c r="C29" s="285"/>
      <c r="D29" s="285"/>
      <c r="E29" s="286"/>
      <c r="F29" s="286"/>
      <c r="G29" s="286"/>
      <c r="H29" s="286"/>
      <c r="I29" s="286"/>
    </row>
    <row r="30" spans="2:9" ht="13.5" thickTop="1" x14ac:dyDescent="0.2">
      <c r="B30" s="46"/>
      <c r="C30" s="46"/>
      <c r="D30" s="46"/>
    </row>
    <row r="31" spans="2:9" x14ac:dyDescent="0.2">
      <c r="B31" s="46"/>
      <c r="C31" s="46"/>
      <c r="D31" s="46"/>
    </row>
    <row r="32" spans="2:9" x14ac:dyDescent="0.2">
      <c r="B32" s="46"/>
      <c r="C32" s="46"/>
      <c r="D32" s="46"/>
    </row>
    <row r="33" spans="2:9" ht="15.75" x14ac:dyDescent="0.2">
      <c r="B33" s="54"/>
      <c r="C33" s="55"/>
      <c r="D33" s="55"/>
      <c r="E33" s="56"/>
      <c r="F33" s="56"/>
      <c r="G33" s="56"/>
      <c r="H33" s="56"/>
      <c r="I33" s="56"/>
    </row>
    <row r="34" spans="2:9" x14ac:dyDescent="0.2">
      <c r="B34" s="46"/>
      <c r="C34" s="46"/>
      <c r="D34" s="46"/>
    </row>
    <row r="35" spans="2:9" x14ac:dyDescent="0.2">
      <c r="B35" s="46"/>
      <c r="C35" s="46"/>
      <c r="D35" s="46"/>
    </row>
    <row r="36" spans="2:9" ht="15.75" x14ac:dyDescent="0.25">
      <c r="B36" s="46"/>
      <c r="C36" s="46"/>
      <c r="D36" s="46"/>
      <c r="E36" s="57"/>
    </row>
    <row r="37" spans="2:9" x14ac:dyDescent="0.2">
      <c r="B37" s="46"/>
      <c r="C37" s="58"/>
      <c r="D37" s="46"/>
    </row>
    <row r="38" spans="2:9" x14ac:dyDescent="0.2">
      <c r="B38" s="46"/>
      <c r="C38" s="58"/>
      <c r="D38" s="46"/>
    </row>
    <row r="39" spans="2:9" x14ac:dyDescent="0.2">
      <c r="B39" s="46"/>
      <c r="C39" s="58"/>
      <c r="D39" s="46"/>
    </row>
    <row r="40" spans="2:9" x14ac:dyDescent="0.2">
      <c r="B40" s="46"/>
      <c r="C40" s="58"/>
      <c r="D40" s="46"/>
    </row>
    <row r="41" spans="2:9" x14ac:dyDescent="0.2">
      <c r="B41" s="46"/>
      <c r="C41" s="59"/>
      <c r="D41" s="46"/>
    </row>
    <row r="42" spans="2:9" x14ac:dyDescent="0.2">
      <c r="B42" s="46"/>
      <c r="C42" s="60"/>
      <c r="D42" s="60"/>
      <c r="E42" s="61"/>
      <c r="F42" s="61"/>
      <c r="G42" s="61"/>
      <c r="H42" s="61"/>
      <c r="I42" s="61"/>
    </row>
    <row r="43" spans="2:9" x14ac:dyDescent="0.2">
      <c r="B43" s="46"/>
      <c r="C43" s="46"/>
      <c r="D43" s="46"/>
    </row>
    <row r="44" spans="2:9" x14ac:dyDescent="0.2">
      <c r="B44" s="46"/>
      <c r="C44" s="46"/>
      <c r="D44" s="46"/>
    </row>
    <row r="45" spans="2:9" x14ac:dyDescent="0.2">
      <c r="B45" s="46"/>
      <c r="C45" s="46"/>
      <c r="D45" s="46"/>
    </row>
    <row r="46" spans="2:9" ht="89.25" customHeight="1" x14ac:dyDescent="0.2">
      <c r="B46" s="46"/>
      <c r="C46" s="46"/>
      <c r="D46" s="46"/>
    </row>
    <row r="47" spans="2:9" x14ac:dyDescent="0.2">
      <c r="B47" s="46"/>
      <c r="C47" s="46"/>
      <c r="D47" s="46"/>
    </row>
    <row r="48" spans="2:9" x14ac:dyDescent="0.2">
      <c r="B48" s="46"/>
      <c r="C48" s="46"/>
      <c r="D48" s="46"/>
    </row>
    <row r="49" spans="1:9" x14ac:dyDescent="0.2">
      <c r="B49" s="46"/>
      <c r="C49" s="46"/>
      <c r="D49" s="46"/>
    </row>
    <row r="50" spans="1:9" x14ac:dyDescent="0.2">
      <c r="B50" s="46"/>
      <c r="C50" s="46"/>
      <c r="D50" s="46"/>
    </row>
    <row r="51" spans="1:9" x14ac:dyDescent="0.2">
      <c r="B51" s="46"/>
      <c r="C51" s="46"/>
      <c r="D51" s="46"/>
    </row>
    <row r="52" spans="1:9" x14ac:dyDescent="0.2">
      <c r="B52" s="46"/>
      <c r="C52" s="46"/>
      <c r="D52" s="46"/>
      <c r="F52" s="287"/>
      <c r="G52" s="287"/>
      <c r="H52" s="287"/>
    </row>
    <row r="53" spans="1:9" ht="16.5" customHeight="1" x14ac:dyDescent="0.2">
      <c r="A53" s="62" t="s">
        <v>75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">
      <c r="A54" s="64" t="s">
        <v>76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">
      <c r="A55" s="62" t="s">
        <v>77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">
      <c r="A56" s="65" t="s">
        <v>81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">
      <c r="B59" s="46"/>
      <c r="C59" s="66"/>
      <c r="D59" s="66"/>
    </row>
    <row r="60" spans="1:9" ht="15" x14ac:dyDescent="0.2">
      <c r="A60" s="67" t="s">
        <v>78</v>
      </c>
      <c r="C60" s="66"/>
      <c r="D60" s="66"/>
      <c r="I60" s="68" t="s">
        <v>179</v>
      </c>
    </row>
    <row r="61" spans="1:9" x14ac:dyDescent="0.2">
      <c r="B61" s="66"/>
      <c r="C61" s="66"/>
      <c r="D61" s="66"/>
    </row>
    <row r="62" spans="1:9" x14ac:dyDescent="0.2">
      <c r="B62" s="46"/>
      <c r="C62" s="66"/>
      <c r="D62" s="66"/>
    </row>
    <row r="63" spans="1:9" x14ac:dyDescent="0.2">
      <c r="B63" s="66"/>
      <c r="C63" s="66"/>
      <c r="D63" s="66"/>
    </row>
    <row r="64" spans="1:9" x14ac:dyDescent="0.2">
      <c r="B64" s="66"/>
      <c r="C64" s="66"/>
      <c r="D64" s="66"/>
    </row>
    <row r="65" spans="2:4" x14ac:dyDescent="0.2">
      <c r="B65" s="66"/>
      <c r="C65" s="66"/>
      <c r="D65" s="66"/>
    </row>
    <row r="66" spans="2:4" x14ac:dyDescent="0.2">
      <c r="B66" s="66"/>
      <c r="C66" s="66"/>
      <c r="D66" s="66"/>
    </row>
    <row r="67" spans="2:4" x14ac:dyDescent="0.2">
      <c r="B67" s="66"/>
      <c r="C67" s="66"/>
      <c r="D67" s="66"/>
    </row>
    <row r="68" spans="2:4" x14ac:dyDescent="0.2">
      <c r="B68" s="66"/>
      <c r="C68" s="66"/>
      <c r="D68" s="66"/>
    </row>
    <row r="69" spans="2:4" x14ac:dyDescent="0.2">
      <c r="B69" s="66"/>
      <c r="C69" s="66"/>
      <c r="D69" s="66"/>
    </row>
    <row r="70" spans="2:4" x14ac:dyDescent="0.2">
      <c r="B70" s="66"/>
      <c r="C70" s="66"/>
      <c r="D70" s="66"/>
    </row>
    <row r="71" spans="2:4" x14ac:dyDescent="0.2">
      <c r="B71" s="66"/>
      <c r="C71" s="66"/>
      <c r="D71" s="66"/>
    </row>
    <row r="72" spans="2:4" x14ac:dyDescent="0.2">
      <c r="B72" s="66"/>
      <c r="C72" s="66"/>
      <c r="D72" s="66"/>
    </row>
    <row r="73" spans="2:4" x14ac:dyDescent="0.2">
      <c r="B73" s="66"/>
      <c r="C73" s="66"/>
      <c r="D73" s="66"/>
    </row>
    <row r="74" spans="2:4" x14ac:dyDescent="0.2">
      <c r="B74" s="66"/>
      <c r="C74" s="66"/>
      <c r="D74" s="66"/>
    </row>
    <row r="75" spans="2:4" x14ac:dyDescent="0.2">
      <c r="B75" s="66"/>
      <c r="C75" s="66"/>
      <c r="D75" s="66"/>
    </row>
    <row r="76" spans="2:4" x14ac:dyDescent="0.2">
      <c r="B76" s="66"/>
      <c r="C76" s="66"/>
      <c r="D76" s="66"/>
    </row>
    <row r="77" spans="2:4" x14ac:dyDescent="0.2">
      <c r="B77" s="66"/>
      <c r="C77" s="66"/>
      <c r="D77" s="66"/>
    </row>
    <row r="78" spans="2:4" x14ac:dyDescent="0.2">
      <c r="B78" s="66"/>
      <c r="C78" s="66"/>
      <c r="D78" s="66"/>
    </row>
    <row r="79" spans="2:4" x14ac:dyDescent="0.2">
      <c r="B79" s="66"/>
      <c r="C79" s="66"/>
      <c r="D79" s="66"/>
    </row>
    <row r="80" spans="2:4" x14ac:dyDescent="0.2">
      <c r="B80" s="66"/>
      <c r="C80" s="66"/>
      <c r="D80" s="66"/>
    </row>
    <row r="81" spans="2:4" x14ac:dyDescent="0.2">
      <c r="B81" s="66"/>
      <c r="C81" s="66"/>
      <c r="D81" s="66"/>
    </row>
    <row r="82" spans="2:4" x14ac:dyDescent="0.2">
      <c r="B82" s="66"/>
      <c r="C82" s="66"/>
      <c r="D82" s="66"/>
    </row>
    <row r="83" spans="2:4" x14ac:dyDescent="0.2">
      <c r="B83" s="66"/>
      <c r="C83" s="66"/>
      <c r="D83" s="66"/>
    </row>
    <row r="84" spans="2:4" x14ac:dyDescent="0.2">
      <c r="B84" s="66"/>
      <c r="C84" s="66"/>
      <c r="D84" s="66"/>
    </row>
    <row r="85" spans="2:4" x14ac:dyDescent="0.2">
      <c r="B85" s="66"/>
      <c r="C85" s="66"/>
      <c r="D85" s="66"/>
    </row>
    <row r="86" spans="2:4" x14ac:dyDescent="0.2">
      <c r="B86" s="66"/>
      <c r="C86" s="66"/>
      <c r="D86" s="66"/>
    </row>
    <row r="87" spans="2:4" x14ac:dyDescent="0.2">
      <c r="B87" s="66"/>
      <c r="C87" s="66"/>
      <c r="D87" s="66"/>
    </row>
    <row r="88" spans="2:4" x14ac:dyDescent="0.2">
      <c r="B88" s="66"/>
      <c r="C88" s="66"/>
      <c r="D88" s="66"/>
    </row>
    <row r="89" spans="2:4" x14ac:dyDescent="0.2">
      <c r="B89" s="66"/>
      <c r="C89" s="66"/>
      <c r="D89" s="66"/>
    </row>
    <row r="90" spans="2:4" x14ac:dyDescent="0.2">
      <c r="B90" s="66"/>
      <c r="C90" s="66"/>
      <c r="D90" s="66"/>
    </row>
    <row r="91" spans="2:4" x14ac:dyDescent="0.2">
      <c r="B91" s="66"/>
      <c r="C91" s="66"/>
      <c r="D91" s="66"/>
    </row>
    <row r="92" spans="2:4" x14ac:dyDescent="0.2">
      <c r="B92" s="66"/>
      <c r="C92" s="66"/>
      <c r="D92" s="66"/>
    </row>
    <row r="93" spans="2:4" x14ac:dyDescent="0.2">
      <c r="B93" s="66"/>
      <c r="C93" s="66"/>
      <c r="D93" s="66"/>
    </row>
    <row r="94" spans="2:4" x14ac:dyDescent="0.2">
      <c r="B94" s="66"/>
      <c r="C94" s="66"/>
      <c r="D94" s="66"/>
    </row>
    <row r="95" spans="2:4" x14ac:dyDescent="0.2">
      <c r="B95" s="66"/>
      <c r="C95" s="66"/>
      <c r="D95" s="66"/>
    </row>
    <row r="96" spans="2:4" x14ac:dyDescent="0.2">
      <c r="B96" s="66"/>
      <c r="C96" s="66"/>
      <c r="D96" s="66"/>
    </row>
    <row r="97" spans="2:4" x14ac:dyDescent="0.2">
      <c r="B97" s="66"/>
      <c r="C97" s="66"/>
      <c r="D97" s="66"/>
    </row>
    <row r="98" spans="2:4" x14ac:dyDescent="0.2">
      <c r="B98" s="66"/>
      <c r="C98" s="66"/>
      <c r="D98" s="66"/>
    </row>
    <row r="99" spans="2:4" x14ac:dyDescent="0.2">
      <c r="B99" s="66"/>
      <c r="C99" s="66"/>
      <c r="D99" s="66"/>
    </row>
    <row r="100" spans="2:4" x14ac:dyDescent="0.2">
      <c r="B100" s="66"/>
      <c r="C100" s="66"/>
      <c r="D100" s="66"/>
    </row>
    <row r="101" spans="2:4" x14ac:dyDescent="0.2">
      <c r="B101" s="66"/>
      <c r="C101" s="66"/>
      <c r="D101" s="66"/>
    </row>
    <row r="102" spans="2:4" x14ac:dyDescent="0.2">
      <c r="B102" s="66"/>
      <c r="C102" s="66"/>
      <c r="D102" s="66"/>
    </row>
    <row r="103" spans="2:4" x14ac:dyDescent="0.2">
      <c r="B103" s="66"/>
      <c r="C103" s="66"/>
      <c r="D103" s="66"/>
    </row>
    <row r="104" spans="2:4" x14ac:dyDescent="0.2">
      <c r="B104" s="66"/>
      <c r="C104" s="66"/>
      <c r="D104" s="66"/>
    </row>
    <row r="105" spans="2:4" x14ac:dyDescent="0.2">
      <c r="B105" s="66"/>
      <c r="C105" s="66"/>
      <c r="D105" s="66"/>
    </row>
    <row r="106" spans="2:4" x14ac:dyDescent="0.2">
      <c r="B106" s="66"/>
      <c r="C106" s="66"/>
      <c r="D106" s="66"/>
    </row>
    <row r="107" spans="2:4" x14ac:dyDescent="0.2">
      <c r="B107" s="66"/>
      <c r="C107" s="66"/>
      <c r="D107" s="66"/>
    </row>
    <row r="108" spans="2:4" x14ac:dyDescent="0.2">
      <c r="B108" s="66"/>
      <c r="C108" s="66"/>
      <c r="D108" s="66"/>
    </row>
    <row r="109" spans="2:4" x14ac:dyDescent="0.2">
      <c r="B109" s="66"/>
      <c r="C109" s="66"/>
      <c r="D109" s="66"/>
    </row>
    <row r="110" spans="2:4" x14ac:dyDescent="0.2">
      <c r="B110" s="66"/>
      <c r="C110" s="66"/>
      <c r="D110" s="66"/>
    </row>
    <row r="111" spans="2:4" x14ac:dyDescent="0.2">
      <c r="B111" s="66"/>
      <c r="C111" s="66"/>
      <c r="D111" s="66"/>
    </row>
    <row r="112" spans="2:4" x14ac:dyDescent="0.2">
      <c r="B112" s="66"/>
      <c r="C112" s="66"/>
      <c r="D112" s="66"/>
    </row>
    <row r="113" spans="2:4" x14ac:dyDescent="0.2">
      <c r="B113" s="66"/>
      <c r="C113" s="66"/>
      <c r="D113" s="66"/>
    </row>
    <row r="114" spans="2:4" x14ac:dyDescent="0.2">
      <c r="B114" s="66"/>
      <c r="C114" s="66"/>
      <c r="D114" s="66"/>
    </row>
    <row r="115" spans="2:4" x14ac:dyDescent="0.2">
      <c r="B115" s="66"/>
      <c r="C115" s="66"/>
      <c r="D115" s="66"/>
    </row>
    <row r="116" spans="2:4" x14ac:dyDescent="0.2">
      <c r="B116" s="66"/>
      <c r="C116" s="66"/>
      <c r="D116" s="66"/>
    </row>
    <row r="117" spans="2:4" x14ac:dyDescent="0.2">
      <c r="B117" s="66"/>
      <c r="C117" s="66"/>
      <c r="D117" s="66"/>
    </row>
    <row r="118" spans="2:4" x14ac:dyDescent="0.2">
      <c r="B118" s="66"/>
      <c r="C118" s="66"/>
      <c r="D118" s="66"/>
    </row>
    <row r="119" spans="2:4" x14ac:dyDescent="0.2">
      <c r="B119" s="66"/>
      <c r="C119" s="66"/>
      <c r="D119" s="66"/>
    </row>
    <row r="120" spans="2:4" x14ac:dyDescent="0.2">
      <c r="B120" s="66"/>
      <c r="C120" s="66"/>
      <c r="D120" s="66"/>
    </row>
    <row r="121" spans="2:4" x14ac:dyDescent="0.2">
      <c r="B121" s="66"/>
      <c r="C121" s="66"/>
      <c r="D121" s="66"/>
    </row>
    <row r="122" spans="2:4" x14ac:dyDescent="0.2">
      <c r="B122" s="66"/>
      <c r="C122" s="66"/>
      <c r="D122" s="66"/>
    </row>
    <row r="123" spans="2:4" x14ac:dyDescent="0.2">
      <c r="B123" s="66"/>
      <c r="C123" s="66"/>
      <c r="D123" s="66"/>
    </row>
    <row r="124" spans="2:4" x14ac:dyDescent="0.2">
      <c r="B124" s="66"/>
      <c r="C124" s="66"/>
      <c r="D124" s="66"/>
    </row>
    <row r="125" spans="2:4" x14ac:dyDescent="0.2">
      <c r="B125" s="66"/>
      <c r="C125" s="66"/>
      <c r="D125" s="66"/>
    </row>
    <row r="126" spans="2:4" x14ac:dyDescent="0.2">
      <c r="B126" s="66"/>
      <c r="C126" s="66"/>
      <c r="D126" s="66"/>
    </row>
    <row r="127" spans="2:4" x14ac:dyDescent="0.2">
      <c r="B127" s="66"/>
      <c r="C127" s="66"/>
      <c r="D127" s="66"/>
    </row>
    <row r="128" spans="2:4" x14ac:dyDescent="0.2">
      <c r="B128" s="66"/>
      <c r="C128" s="66"/>
      <c r="D128" s="66"/>
    </row>
    <row r="129" spans="2:4" x14ac:dyDescent="0.2">
      <c r="B129" s="66"/>
      <c r="C129" s="66"/>
      <c r="D129" s="66"/>
    </row>
    <row r="130" spans="2:4" x14ac:dyDescent="0.2">
      <c r="B130" s="66"/>
      <c r="C130" s="66"/>
      <c r="D130" s="66"/>
    </row>
    <row r="131" spans="2:4" x14ac:dyDescent="0.2">
      <c r="B131" s="66"/>
      <c r="C131" s="66"/>
      <c r="D131" s="66"/>
    </row>
    <row r="132" spans="2:4" x14ac:dyDescent="0.2">
      <c r="B132" s="66"/>
      <c r="C132" s="66"/>
      <c r="D132" s="66"/>
    </row>
    <row r="133" spans="2:4" x14ac:dyDescent="0.2">
      <c r="B133" s="66"/>
      <c r="C133" s="66"/>
      <c r="D133" s="66"/>
    </row>
    <row r="134" spans="2:4" x14ac:dyDescent="0.2">
      <c r="B134" s="66"/>
      <c r="C134" s="66"/>
      <c r="D134" s="66"/>
    </row>
    <row r="135" spans="2:4" x14ac:dyDescent="0.2">
      <c r="B135" s="66"/>
      <c r="C135" s="66"/>
      <c r="D135" s="66"/>
    </row>
    <row r="136" spans="2:4" x14ac:dyDescent="0.2">
      <c r="B136" s="66"/>
      <c r="C136" s="66"/>
      <c r="D136" s="66"/>
    </row>
    <row r="137" spans="2:4" x14ac:dyDescent="0.2">
      <c r="B137" s="66"/>
      <c r="C137" s="66"/>
      <c r="D137" s="66"/>
    </row>
    <row r="138" spans="2:4" x14ac:dyDescent="0.2">
      <c r="B138" s="66"/>
      <c r="C138" s="66"/>
      <c r="D138" s="66"/>
    </row>
    <row r="139" spans="2:4" x14ac:dyDescent="0.2">
      <c r="B139" s="66"/>
      <c r="C139" s="66"/>
      <c r="D139" s="66"/>
    </row>
    <row r="140" spans="2:4" x14ac:dyDescent="0.2">
      <c r="B140" s="66"/>
      <c r="C140" s="66"/>
      <c r="D140" s="66"/>
    </row>
    <row r="141" spans="2:4" x14ac:dyDescent="0.2">
      <c r="B141" s="66"/>
      <c r="C141" s="66"/>
      <c r="D141" s="66"/>
    </row>
    <row r="142" spans="2:4" x14ac:dyDescent="0.2">
      <c r="B142" s="66"/>
      <c r="C142" s="66"/>
      <c r="D142" s="66"/>
    </row>
    <row r="143" spans="2:4" x14ac:dyDescent="0.2">
      <c r="B143" s="66"/>
      <c r="C143" s="66"/>
      <c r="D143" s="66"/>
    </row>
    <row r="144" spans="2:4" x14ac:dyDescent="0.2">
      <c r="B144" s="66"/>
      <c r="C144" s="66"/>
      <c r="D144" s="66"/>
    </row>
    <row r="145" spans="2:4" x14ac:dyDescent="0.2">
      <c r="B145" s="66"/>
      <c r="C145" s="66"/>
      <c r="D145" s="66"/>
    </row>
    <row r="146" spans="2:4" x14ac:dyDescent="0.2">
      <c r="B146" s="66"/>
      <c r="C146" s="66"/>
      <c r="D146" s="66"/>
    </row>
    <row r="147" spans="2:4" x14ac:dyDescent="0.2">
      <c r="B147" s="66"/>
      <c r="C147" s="66"/>
      <c r="D147" s="66"/>
    </row>
    <row r="148" spans="2:4" x14ac:dyDescent="0.2">
      <c r="B148" s="66"/>
      <c r="C148" s="66"/>
      <c r="D148" s="66"/>
    </row>
    <row r="149" spans="2:4" x14ac:dyDescent="0.2">
      <c r="B149" s="66"/>
      <c r="C149" s="66"/>
      <c r="D149" s="66"/>
    </row>
    <row r="150" spans="2:4" x14ac:dyDescent="0.2">
      <c r="B150" s="66"/>
      <c r="C150" s="66"/>
      <c r="D150" s="66"/>
    </row>
    <row r="151" spans="2:4" x14ac:dyDescent="0.2">
      <c r="B151" s="66"/>
      <c r="C151" s="66"/>
      <c r="D151" s="66"/>
    </row>
    <row r="152" spans="2:4" x14ac:dyDescent="0.2">
      <c r="B152" s="66"/>
      <c r="C152" s="66"/>
      <c r="D152" s="66"/>
    </row>
    <row r="153" spans="2:4" x14ac:dyDescent="0.2">
      <c r="B153" s="66"/>
      <c r="C153" s="66"/>
      <c r="D153" s="66"/>
    </row>
    <row r="154" spans="2:4" x14ac:dyDescent="0.2">
      <c r="B154" s="66"/>
      <c r="C154" s="66"/>
      <c r="D154" s="66"/>
    </row>
    <row r="155" spans="2:4" x14ac:dyDescent="0.2">
      <c r="B155" s="66"/>
      <c r="C155" s="66"/>
      <c r="D155" s="66"/>
    </row>
    <row r="156" spans="2:4" x14ac:dyDescent="0.2">
      <c r="B156" s="66"/>
      <c r="C156" s="66"/>
      <c r="D156" s="66"/>
    </row>
    <row r="157" spans="2:4" x14ac:dyDescent="0.2">
      <c r="B157" s="66"/>
      <c r="C157" s="66"/>
      <c r="D157" s="66"/>
    </row>
    <row r="158" spans="2:4" x14ac:dyDescent="0.2">
      <c r="B158" s="66"/>
      <c r="C158" s="66"/>
      <c r="D158" s="66"/>
    </row>
    <row r="159" spans="2:4" x14ac:dyDescent="0.2">
      <c r="B159" s="66"/>
      <c r="C159" s="66"/>
      <c r="D159" s="66"/>
    </row>
    <row r="160" spans="2:4" x14ac:dyDescent="0.2">
      <c r="B160" s="66"/>
      <c r="C160" s="66"/>
      <c r="D160" s="66"/>
    </row>
    <row r="161" spans="2:4" x14ac:dyDescent="0.2">
      <c r="B161" s="66"/>
      <c r="C161" s="66"/>
      <c r="D161" s="66"/>
    </row>
    <row r="162" spans="2:4" x14ac:dyDescent="0.2">
      <c r="B162" s="66"/>
      <c r="C162" s="66"/>
      <c r="D162" s="66"/>
    </row>
    <row r="163" spans="2:4" x14ac:dyDescent="0.2">
      <c r="B163" s="66"/>
      <c r="C163" s="66"/>
      <c r="D163" s="66"/>
    </row>
    <row r="164" spans="2:4" x14ac:dyDescent="0.2">
      <c r="B164" s="66"/>
      <c r="C164" s="66"/>
      <c r="D164" s="66"/>
    </row>
    <row r="165" spans="2:4" x14ac:dyDescent="0.2">
      <c r="B165" s="66"/>
      <c r="C165" s="66"/>
      <c r="D165" s="66"/>
    </row>
    <row r="166" spans="2:4" x14ac:dyDescent="0.2">
      <c r="B166" s="66"/>
      <c r="C166" s="66"/>
      <c r="D166" s="66"/>
    </row>
    <row r="167" spans="2:4" x14ac:dyDescent="0.2">
      <c r="B167" s="66"/>
      <c r="C167" s="66"/>
      <c r="D167" s="66"/>
    </row>
    <row r="168" spans="2:4" x14ac:dyDescent="0.2">
      <c r="B168" s="66"/>
      <c r="C168" s="66"/>
      <c r="D168" s="66"/>
    </row>
    <row r="169" spans="2:4" x14ac:dyDescent="0.2">
      <c r="B169" s="66"/>
      <c r="C169" s="66"/>
      <c r="D169" s="66"/>
    </row>
    <row r="170" spans="2:4" x14ac:dyDescent="0.2">
      <c r="B170" s="66"/>
      <c r="C170" s="66"/>
      <c r="D170" s="66"/>
    </row>
    <row r="171" spans="2:4" x14ac:dyDescent="0.2">
      <c r="B171" s="66"/>
      <c r="C171" s="66"/>
      <c r="D171" s="66"/>
    </row>
    <row r="172" spans="2:4" x14ac:dyDescent="0.2">
      <c r="B172" s="66"/>
      <c r="C172" s="66"/>
      <c r="D172" s="66"/>
    </row>
    <row r="173" spans="2:4" x14ac:dyDescent="0.2">
      <c r="B173" s="66"/>
      <c r="C173" s="66"/>
      <c r="D173" s="66"/>
    </row>
    <row r="174" spans="2:4" x14ac:dyDescent="0.2">
      <c r="B174" s="66"/>
      <c r="C174" s="66"/>
      <c r="D174" s="66"/>
    </row>
    <row r="175" spans="2:4" x14ac:dyDescent="0.2">
      <c r="B175" s="66"/>
      <c r="C175" s="66"/>
      <c r="D175" s="66"/>
    </row>
    <row r="176" spans="2:4" x14ac:dyDescent="0.2">
      <c r="B176" s="66"/>
      <c r="C176" s="66"/>
      <c r="D176" s="66"/>
    </row>
    <row r="177" spans="2:4" x14ac:dyDescent="0.2">
      <c r="B177" s="66"/>
      <c r="C177" s="66"/>
      <c r="D177" s="66"/>
    </row>
    <row r="178" spans="2:4" x14ac:dyDescent="0.2">
      <c r="B178" s="66"/>
      <c r="C178" s="66"/>
      <c r="D178" s="66"/>
    </row>
    <row r="179" spans="2:4" x14ac:dyDescent="0.2">
      <c r="B179" s="66"/>
      <c r="C179" s="66"/>
      <c r="D179" s="66"/>
    </row>
    <row r="180" spans="2:4" x14ac:dyDescent="0.2">
      <c r="B180" s="66"/>
      <c r="C180" s="66"/>
      <c r="D180" s="66"/>
    </row>
    <row r="181" spans="2:4" x14ac:dyDescent="0.2">
      <c r="B181" s="66"/>
      <c r="C181" s="66"/>
      <c r="D181" s="66"/>
    </row>
    <row r="182" spans="2:4" x14ac:dyDescent="0.2">
      <c r="B182" s="66"/>
      <c r="C182" s="66"/>
      <c r="D182" s="66"/>
    </row>
    <row r="183" spans="2:4" x14ac:dyDescent="0.2">
      <c r="B183" s="66"/>
      <c r="C183" s="66"/>
      <c r="D183" s="66"/>
    </row>
    <row r="184" spans="2:4" x14ac:dyDescent="0.2">
      <c r="B184" s="66"/>
      <c r="C184" s="66"/>
      <c r="D184" s="66"/>
    </row>
    <row r="185" spans="2:4" x14ac:dyDescent="0.2">
      <c r="B185" s="66"/>
      <c r="C185" s="66"/>
      <c r="D185" s="66"/>
    </row>
    <row r="186" spans="2:4" x14ac:dyDescent="0.2">
      <c r="B186" s="66"/>
      <c r="C186" s="66"/>
      <c r="D186" s="66"/>
    </row>
    <row r="187" spans="2:4" x14ac:dyDescent="0.2">
      <c r="B187" s="66"/>
      <c r="C187" s="66"/>
      <c r="D187" s="66"/>
    </row>
    <row r="188" spans="2:4" x14ac:dyDescent="0.2">
      <c r="B188" s="66"/>
      <c r="C188" s="66"/>
      <c r="D188" s="66"/>
    </row>
    <row r="189" spans="2:4" x14ac:dyDescent="0.2">
      <c r="B189" s="66"/>
      <c r="C189" s="66"/>
      <c r="D189" s="66"/>
    </row>
    <row r="190" spans="2:4" x14ac:dyDescent="0.2">
      <c r="B190" s="66"/>
      <c r="C190" s="66"/>
      <c r="D190" s="66"/>
    </row>
    <row r="191" spans="2:4" x14ac:dyDescent="0.2">
      <c r="B191" s="66"/>
      <c r="C191" s="66"/>
      <c r="D191" s="66"/>
    </row>
    <row r="192" spans="2:4" x14ac:dyDescent="0.2">
      <c r="B192" s="66"/>
      <c r="C192" s="66"/>
      <c r="D192" s="66"/>
    </row>
    <row r="193" spans="2:4" x14ac:dyDescent="0.2">
      <c r="B193" s="66"/>
      <c r="C193" s="66"/>
      <c r="D193" s="66"/>
    </row>
    <row r="194" spans="2:4" x14ac:dyDescent="0.2">
      <c r="B194" s="66"/>
      <c r="C194" s="66"/>
      <c r="D194" s="66"/>
    </row>
    <row r="195" spans="2:4" x14ac:dyDescent="0.2">
      <c r="B195" s="66"/>
      <c r="C195" s="66"/>
      <c r="D195" s="66"/>
    </row>
    <row r="196" spans="2:4" x14ac:dyDescent="0.2">
      <c r="B196" s="66"/>
      <c r="C196" s="66"/>
      <c r="D196" s="66"/>
    </row>
    <row r="197" spans="2:4" x14ac:dyDescent="0.2">
      <c r="B197" s="66"/>
      <c r="C197" s="66"/>
      <c r="D197" s="66"/>
    </row>
    <row r="198" spans="2:4" x14ac:dyDescent="0.2">
      <c r="B198" s="66"/>
      <c r="C198" s="66"/>
      <c r="D198" s="66"/>
    </row>
    <row r="199" spans="2:4" x14ac:dyDescent="0.2">
      <c r="B199" s="66"/>
      <c r="C199" s="66"/>
      <c r="D199" s="66"/>
    </row>
    <row r="200" spans="2:4" x14ac:dyDescent="0.2">
      <c r="B200" s="66"/>
      <c r="C200" s="66"/>
      <c r="D200" s="66"/>
    </row>
    <row r="201" spans="2:4" x14ac:dyDescent="0.2">
      <c r="B201" s="66"/>
      <c r="C201" s="66"/>
      <c r="D201" s="66"/>
    </row>
    <row r="202" spans="2:4" x14ac:dyDescent="0.2">
      <c r="B202" s="66"/>
      <c r="C202" s="66"/>
      <c r="D202" s="66"/>
    </row>
    <row r="203" spans="2:4" x14ac:dyDescent="0.2">
      <c r="B203" s="66"/>
      <c r="C203" s="66"/>
      <c r="D203" s="66"/>
    </row>
    <row r="204" spans="2:4" x14ac:dyDescent="0.2">
      <c r="B204" s="66"/>
      <c r="C204" s="66"/>
      <c r="D204" s="66"/>
    </row>
    <row r="205" spans="2:4" x14ac:dyDescent="0.2">
      <c r="B205" s="66"/>
      <c r="C205" s="66"/>
      <c r="D205" s="66"/>
    </row>
    <row r="206" spans="2:4" x14ac:dyDescent="0.2">
      <c r="B206" s="66"/>
      <c r="C206" s="66"/>
      <c r="D206" s="66"/>
    </row>
    <row r="207" spans="2:4" x14ac:dyDescent="0.2">
      <c r="B207" s="66"/>
      <c r="C207" s="66"/>
      <c r="D207" s="66"/>
    </row>
    <row r="208" spans="2:4" x14ac:dyDescent="0.2">
      <c r="B208" s="66"/>
      <c r="C208" s="66"/>
      <c r="D208" s="66"/>
    </row>
    <row r="209" spans="2:4" x14ac:dyDescent="0.2">
      <c r="B209" s="66"/>
      <c r="C209" s="66"/>
      <c r="D209" s="66"/>
    </row>
    <row r="210" spans="2:4" x14ac:dyDescent="0.2">
      <c r="B210" s="66"/>
      <c r="C210" s="66"/>
      <c r="D210" s="66"/>
    </row>
    <row r="211" spans="2:4" x14ac:dyDescent="0.2">
      <c r="B211" s="66"/>
      <c r="C211" s="66"/>
      <c r="D211" s="66"/>
    </row>
    <row r="212" spans="2:4" x14ac:dyDescent="0.2">
      <c r="B212" s="66"/>
      <c r="C212" s="66"/>
      <c r="D212" s="66"/>
    </row>
    <row r="213" spans="2:4" x14ac:dyDescent="0.2">
      <c r="B213" s="66"/>
      <c r="C213" s="66"/>
      <c r="D213" s="66"/>
    </row>
    <row r="214" spans="2:4" x14ac:dyDescent="0.2">
      <c r="B214" s="66"/>
      <c r="C214" s="66"/>
      <c r="D214" s="66"/>
    </row>
    <row r="215" spans="2:4" x14ac:dyDescent="0.2">
      <c r="B215" s="66"/>
      <c r="C215" s="66"/>
      <c r="D215" s="66"/>
    </row>
    <row r="216" spans="2:4" x14ac:dyDescent="0.2">
      <c r="B216" s="66"/>
      <c r="C216" s="66"/>
      <c r="D216" s="66"/>
    </row>
    <row r="217" spans="2:4" x14ac:dyDescent="0.2">
      <c r="B217" s="66"/>
      <c r="C217" s="66"/>
      <c r="D217" s="66"/>
    </row>
    <row r="218" spans="2:4" x14ac:dyDescent="0.2">
      <c r="B218" s="66"/>
      <c r="C218" s="66"/>
      <c r="D218" s="66"/>
    </row>
    <row r="219" spans="2:4" x14ac:dyDescent="0.2">
      <c r="B219" s="66"/>
      <c r="C219" s="66"/>
      <c r="D219" s="66"/>
    </row>
    <row r="220" spans="2:4" x14ac:dyDescent="0.2">
      <c r="B220" s="66"/>
      <c r="C220" s="66"/>
      <c r="D220" s="66"/>
    </row>
    <row r="221" spans="2:4" x14ac:dyDescent="0.2">
      <c r="B221" s="66"/>
      <c r="C221" s="66"/>
      <c r="D221" s="66"/>
    </row>
    <row r="222" spans="2:4" x14ac:dyDescent="0.2">
      <c r="B222" s="66"/>
      <c r="C222" s="66"/>
      <c r="D222" s="66"/>
    </row>
    <row r="223" spans="2:4" x14ac:dyDescent="0.2">
      <c r="B223" s="66"/>
      <c r="C223" s="66"/>
      <c r="D223" s="66"/>
    </row>
    <row r="224" spans="2:4" x14ac:dyDescent="0.2">
      <c r="B224" s="66"/>
      <c r="C224" s="66"/>
      <c r="D224" s="66"/>
    </row>
    <row r="225" spans="2:4" x14ac:dyDescent="0.2">
      <c r="B225" s="66"/>
      <c r="C225" s="66"/>
      <c r="D225" s="66"/>
    </row>
    <row r="226" spans="2:4" x14ac:dyDescent="0.2">
      <c r="B226" s="66"/>
      <c r="C226" s="66"/>
      <c r="D226" s="66"/>
    </row>
    <row r="227" spans="2:4" x14ac:dyDescent="0.2">
      <c r="B227" s="66"/>
      <c r="C227" s="66"/>
      <c r="D227" s="66"/>
    </row>
    <row r="228" spans="2:4" x14ac:dyDescent="0.2">
      <c r="B228" s="66"/>
      <c r="C228" s="66"/>
      <c r="D228" s="66"/>
    </row>
    <row r="229" spans="2:4" x14ac:dyDescent="0.2">
      <c r="B229" s="66"/>
      <c r="C229" s="66"/>
      <c r="D229" s="66"/>
    </row>
    <row r="230" spans="2:4" x14ac:dyDescent="0.2">
      <c r="B230" s="66"/>
      <c r="C230" s="66"/>
      <c r="D230" s="66"/>
    </row>
    <row r="231" spans="2:4" x14ac:dyDescent="0.2">
      <c r="B231" s="66"/>
      <c r="C231" s="66"/>
      <c r="D231" s="66"/>
    </row>
    <row r="232" spans="2:4" x14ac:dyDescent="0.2">
      <c r="B232" s="66"/>
      <c r="C232" s="66"/>
      <c r="D232" s="66"/>
    </row>
    <row r="233" spans="2:4" x14ac:dyDescent="0.2">
      <c r="B233" s="66"/>
      <c r="C233" s="66"/>
      <c r="D233" s="66"/>
    </row>
    <row r="234" spans="2:4" x14ac:dyDescent="0.2">
      <c r="B234" s="66"/>
      <c r="C234" s="66"/>
      <c r="D234" s="66"/>
    </row>
    <row r="235" spans="2:4" x14ac:dyDescent="0.2">
      <c r="B235" s="66"/>
      <c r="C235" s="66"/>
      <c r="D235" s="66"/>
    </row>
    <row r="236" spans="2:4" x14ac:dyDescent="0.2">
      <c r="B236" s="66"/>
      <c r="C236" s="66"/>
      <c r="D236" s="66"/>
    </row>
    <row r="237" spans="2:4" x14ac:dyDescent="0.2">
      <c r="B237" s="66"/>
      <c r="C237" s="66"/>
      <c r="D237" s="66"/>
    </row>
    <row r="238" spans="2:4" x14ac:dyDescent="0.2">
      <c r="B238" s="66"/>
      <c r="C238" s="66"/>
      <c r="D238" s="66"/>
    </row>
    <row r="239" spans="2:4" x14ac:dyDescent="0.2">
      <c r="B239" s="66"/>
      <c r="C239" s="66"/>
      <c r="D239" s="66"/>
    </row>
    <row r="240" spans="2:4" x14ac:dyDescent="0.2">
      <c r="B240" s="66"/>
      <c r="C240" s="66"/>
      <c r="D240" s="66"/>
    </row>
    <row r="241" spans="2:4" x14ac:dyDescent="0.2">
      <c r="B241" s="66"/>
      <c r="C241" s="66"/>
      <c r="D241" s="66"/>
    </row>
    <row r="242" spans="2:4" x14ac:dyDescent="0.2">
      <c r="B242" s="66"/>
      <c r="C242" s="66"/>
      <c r="D242" s="66"/>
    </row>
    <row r="243" spans="2:4" x14ac:dyDescent="0.2">
      <c r="B243" s="66"/>
      <c r="C243" s="66"/>
      <c r="D243" s="66"/>
    </row>
    <row r="244" spans="2:4" x14ac:dyDescent="0.2">
      <c r="B244" s="66"/>
      <c r="C244" s="66"/>
      <c r="D244" s="66"/>
    </row>
    <row r="245" spans="2:4" x14ac:dyDescent="0.2">
      <c r="B245" s="66"/>
      <c r="C245" s="66"/>
      <c r="D245" s="66"/>
    </row>
    <row r="246" spans="2:4" x14ac:dyDescent="0.2">
      <c r="B246" s="66"/>
      <c r="C246" s="66"/>
      <c r="D246" s="66"/>
    </row>
    <row r="247" spans="2:4" x14ac:dyDescent="0.2">
      <c r="B247" s="66"/>
      <c r="C247" s="66"/>
      <c r="D247" s="66"/>
    </row>
    <row r="248" spans="2:4" x14ac:dyDescent="0.2">
      <c r="B248" s="66"/>
      <c r="C248" s="66"/>
      <c r="D248" s="66"/>
    </row>
    <row r="249" spans="2:4" x14ac:dyDescent="0.2">
      <c r="B249" s="66"/>
      <c r="C249" s="66"/>
      <c r="D249" s="66"/>
    </row>
    <row r="250" spans="2:4" x14ac:dyDescent="0.2">
      <c r="B250" s="66"/>
      <c r="C250" s="66"/>
      <c r="D250" s="66"/>
    </row>
    <row r="251" spans="2:4" x14ac:dyDescent="0.2">
      <c r="B251" s="66"/>
      <c r="C251" s="66"/>
      <c r="D251" s="66"/>
    </row>
    <row r="252" spans="2:4" x14ac:dyDescent="0.2">
      <c r="B252" s="66"/>
      <c r="C252" s="66"/>
      <c r="D252" s="66"/>
    </row>
    <row r="253" spans="2:4" x14ac:dyDescent="0.2">
      <c r="B253" s="66"/>
      <c r="C253" s="66"/>
      <c r="D253" s="66"/>
    </row>
    <row r="254" spans="2:4" x14ac:dyDescent="0.2">
      <c r="B254" s="66"/>
      <c r="C254" s="66"/>
      <c r="D254" s="66"/>
    </row>
    <row r="255" spans="2:4" x14ac:dyDescent="0.2">
      <c r="B255" s="66"/>
      <c r="C255" s="66"/>
      <c r="D255" s="66"/>
    </row>
    <row r="256" spans="2:4" x14ac:dyDescent="0.2">
      <c r="B256" s="66"/>
      <c r="C256" s="66"/>
      <c r="D256" s="66"/>
    </row>
    <row r="257" spans="2:4" x14ac:dyDescent="0.2">
      <c r="B257" s="66"/>
      <c r="C257" s="66"/>
      <c r="D257" s="66"/>
    </row>
    <row r="258" spans="2:4" x14ac:dyDescent="0.2">
      <c r="B258" s="66"/>
      <c r="C258" s="66"/>
      <c r="D258" s="66"/>
    </row>
    <row r="259" spans="2:4" x14ac:dyDescent="0.2">
      <c r="B259" s="66"/>
      <c r="C259" s="66"/>
      <c r="D259" s="66"/>
    </row>
    <row r="260" spans="2:4" x14ac:dyDescent="0.2">
      <c r="B260" s="66"/>
      <c r="C260" s="66"/>
      <c r="D260" s="66"/>
    </row>
    <row r="261" spans="2:4" x14ac:dyDescent="0.2">
      <c r="B261" s="66"/>
      <c r="C261" s="66"/>
      <c r="D261" s="66"/>
    </row>
    <row r="262" spans="2:4" x14ac:dyDescent="0.2">
      <c r="B262" s="66"/>
      <c r="C262" s="66"/>
      <c r="D262" s="66"/>
    </row>
    <row r="263" spans="2:4" x14ac:dyDescent="0.2">
      <c r="B263" s="66"/>
      <c r="C263" s="66"/>
      <c r="D263" s="66"/>
    </row>
    <row r="264" spans="2:4" x14ac:dyDescent="0.2">
      <c r="B264" s="66"/>
      <c r="C264" s="66"/>
      <c r="D264" s="66"/>
    </row>
    <row r="265" spans="2:4" x14ac:dyDescent="0.2">
      <c r="B265" s="66"/>
      <c r="C265" s="66"/>
      <c r="D265" s="66"/>
    </row>
    <row r="266" spans="2:4" x14ac:dyDescent="0.2">
      <c r="B266" s="66"/>
      <c r="C266" s="66"/>
      <c r="D266" s="66"/>
    </row>
    <row r="267" spans="2:4" x14ac:dyDescent="0.2">
      <c r="B267" s="66"/>
      <c r="C267" s="66"/>
      <c r="D267" s="66"/>
    </row>
    <row r="268" spans="2:4" x14ac:dyDescent="0.2">
      <c r="B268" s="66"/>
      <c r="C268" s="66"/>
      <c r="D268" s="66"/>
    </row>
    <row r="269" spans="2:4" x14ac:dyDescent="0.2">
      <c r="B269" s="66"/>
      <c r="C269" s="66"/>
      <c r="D269" s="66"/>
    </row>
    <row r="270" spans="2:4" x14ac:dyDescent="0.2">
      <c r="B270" s="66"/>
      <c r="C270" s="66"/>
      <c r="D270" s="66"/>
    </row>
    <row r="271" spans="2:4" x14ac:dyDescent="0.2">
      <c r="B271" s="66"/>
      <c r="C271" s="66"/>
      <c r="D271" s="66"/>
    </row>
    <row r="272" spans="2:4" x14ac:dyDescent="0.2">
      <c r="B272" s="66"/>
      <c r="C272" s="66"/>
      <c r="D272" s="66"/>
    </row>
    <row r="273" spans="2:4" x14ac:dyDescent="0.2">
      <c r="B273" s="66"/>
      <c r="C273" s="66"/>
      <c r="D273" s="66"/>
    </row>
    <row r="274" spans="2:4" x14ac:dyDescent="0.2">
      <c r="B274" s="66"/>
      <c r="C274" s="66"/>
      <c r="D274" s="66"/>
    </row>
    <row r="275" spans="2:4" x14ac:dyDescent="0.2">
      <c r="B275" s="66"/>
      <c r="C275" s="66"/>
      <c r="D275" s="66"/>
    </row>
    <row r="276" spans="2:4" x14ac:dyDescent="0.2">
      <c r="B276" s="66"/>
      <c r="C276" s="66"/>
      <c r="D276" s="66"/>
    </row>
    <row r="277" spans="2:4" x14ac:dyDescent="0.2">
      <c r="B277" s="66"/>
      <c r="C277" s="66"/>
      <c r="D277" s="66"/>
    </row>
    <row r="278" spans="2:4" x14ac:dyDescent="0.2">
      <c r="B278" s="66"/>
      <c r="C278" s="66"/>
      <c r="D278" s="66"/>
    </row>
    <row r="279" spans="2:4" x14ac:dyDescent="0.2">
      <c r="B279" s="66"/>
      <c r="C279" s="66"/>
      <c r="D279" s="66"/>
    </row>
    <row r="280" spans="2:4" x14ac:dyDescent="0.2">
      <c r="B280" s="66"/>
      <c r="C280" s="66"/>
      <c r="D280" s="66"/>
    </row>
    <row r="281" spans="2:4" x14ac:dyDescent="0.2">
      <c r="B281" s="66"/>
      <c r="C281" s="66"/>
      <c r="D281" s="66"/>
    </row>
    <row r="282" spans="2:4" x14ac:dyDescent="0.2">
      <c r="B282" s="66"/>
      <c r="C282" s="66"/>
      <c r="D282" s="66"/>
    </row>
    <row r="283" spans="2:4" x14ac:dyDescent="0.2">
      <c r="B283" s="66"/>
      <c r="C283" s="66"/>
      <c r="D283" s="66"/>
    </row>
    <row r="284" spans="2:4" x14ac:dyDescent="0.2">
      <c r="B284" s="66"/>
      <c r="C284" s="66"/>
      <c r="D284" s="66"/>
    </row>
    <row r="285" spans="2:4" x14ac:dyDescent="0.2">
      <c r="B285" s="66"/>
      <c r="C285" s="66"/>
      <c r="D285" s="66"/>
    </row>
    <row r="286" spans="2:4" x14ac:dyDescent="0.2">
      <c r="B286" s="66"/>
      <c r="C286" s="66"/>
      <c r="D286" s="66"/>
    </row>
    <row r="287" spans="2:4" x14ac:dyDescent="0.2">
      <c r="B287" s="66"/>
      <c r="C287" s="66"/>
      <c r="D287" s="66"/>
    </row>
    <row r="288" spans="2:4" x14ac:dyDescent="0.2">
      <c r="B288" s="66"/>
      <c r="C288" s="66"/>
      <c r="D288" s="66"/>
    </row>
    <row r="289" spans="2:4" x14ac:dyDescent="0.2">
      <c r="B289" s="66"/>
      <c r="C289" s="66"/>
      <c r="D289" s="66"/>
    </row>
    <row r="290" spans="2:4" x14ac:dyDescent="0.2">
      <c r="B290" s="66"/>
      <c r="C290" s="66"/>
      <c r="D290" s="66"/>
    </row>
    <row r="291" spans="2:4" x14ac:dyDescent="0.2">
      <c r="B291" s="66"/>
      <c r="C291" s="66"/>
      <c r="D291" s="66"/>
    </row>
    <row r="292" spans="2:4" x14ac:dyDescent="0.2">
      <c r="B292" s="66"/>
      <c r="C292" s="66"/>
      <c r="D292" s="66"/>
    </row>
    <row r="293" spans="2:4" x14ac:dyDescent="0.2">
      <c r="B293" s="66"/>
      <c r="C293" s="66"/>
      <c r="D293" s="66"/>
    </row>
    <row r="294" spans="2:4" x14ac:dyDescent="0.2">
      <c r="B294" s="66"/>
      <c r="C294" s="66"/>
      <c r="D294" s="66"/>
    </row>
    <row r="295" spans="2:4" x14ac:dyDescent="0.2">
      <c r="B295" s="66"/>
      <c r="C295" s="66"/>
      <c r="D295" s="66"/>
    </row>
    <row r="296" spans="2:4" x14ac:dyDescent="0.2">
      <c r="B296" s="66"/>
      <c r="C296" s="66"/>
      <c r="D296" s="66"/>
    </row>
    <row r="297" spans="2:4" x14ac:dyDescent="0.2">
      <c r="B297" s="66"/>
      <c r="C297" s="66"/>
      <c r="D297" s="66"/>
    </row>
    <row r="298" spans="2:4" x14ac:dyDescent="0.2">
      <c r="B298" s="66"/>
      <c r="C298" s="66"/>
      <c r="D298" s="66"/>
    </row>
    <row r="299" spans="2:4" x14ac:dyDescent="0.2">
      <c r="B299" s="66"/>
      <c r="C299" s="66"/>
      <c r="D299" s="66"/>
    </row>
    <row r="300" spans="2:4" x14ac:dyDescent="0.2">
      <c r="B300" s="66"/>
      <c r="C300" s="66"/>
      <c r="D300" s="66"/>
    </row>
    <row r="301" spans="2:4" x14ac:dyDescent="0.2">
      <c r="B301" s="66"/>
      <c r="C301" s="66"/>
      <c r="D301" s="66"/>
    </row>
    <row r="302" spans="2:4" x14ac:dyDescent="0.2">
      <c r="B302" s="66"/>
      <c r="C302" s="66"/>
      <c r="D302" s="66"/>
    </row>
    <row r="303" spans="2:4" x14ac:dyDescent="0.2">
      <c r="B303" s="66"/>
      <c r="C303" s="66"/>
      <c r="D303" s="66"/>
    </row>
    <row r="304" spans="2:4" x14ac:dyDescent="0.2">
      <c r="B304" s="66"/>
      <c r="C304" s="66"/>
      <c r="D304" s="66"/>
    </row>
    <row r="305" spans="2:4" x14ac:dyDescent="0.2">
      <c r="B305" s="66"/>
      <c r="C305" s="66"/>
      <c r="D305" s="66"/>
    </row>
    <row r="306" spans="2:4" x14ac:dyDescent="0.2">
      <c r="B306" s="66"/>
      <c r="C306" s="66"/>
      <c r="D306" s="66"/>
    </row>
    <row r="307" spans="2:4" x14ac:dyDescent="0.2">
      <c r="B307" s="66"/>
      <c r="C307" s="66"/>
      <c r="D307" s="66"/>
    </row>
    <row r="308" spans="2:4" x14ac:dyDescent="0.2">
      <c r="B308" s="66"/>
      <c r="C308" s="66"/>
      <c r="D308" s="66"/>
    </row>
    <row r="309" spans="2:4" x14ac:dyDescent="0.2">
      <c r="B309" s="66"/>
      <c r="C309" s="66"/>
      <c r="D309" s="66"/>
    </row>
    <row r="310" spans="2:4" x14ac:dyDescent="0.2">
      <c r="B310" s="66"/>
      <c r="C310" s="66"/>
      <c r="D310" s="66"/>
    </row>
    <row r="311" spans="2:4" x14ac:dyDescent="0.2">
      <c r="B311" s="66"/>
      <c r="C311" s="66"/>
      <c r="D311" s="66"/>
    </row>
    <row r="312" spans="2:4" x14ac:dyDescent="0.2">
      <c r="B312" s="66"/>
      <c r="C312" s="66"/>
      <c r="D312" s="66"/>
    </row>
    <row r="313" spans="2:4" x14ac:dyDescent="0.2">
      <c r="B313" s="66"/>
      <c r="C313" s="66"/>
      <c r="D313" s="66"/>
    </row>
    <row r="314" spans="2:4" x14ac:dyDescent="0.2">
      <c r="B314" s="66"/>
      <c r="C314" s="66"/>
      <c r="D314" s="66"/>
    </row>
    <row r="315" spans="2:4" x14ac:dyDescent="0.2">
      <c r="B315" s="66"/>
      <c r="C315" s="66"/>
      <c r="D315" s="66"/>
    </row>
    <row r="316" spans="2:4" x14ac:dyDescent="0.2">
      <c r="B316" s="66"/>
      <c r="C316" s="66"/>
      <c r="D316" s="66"/>
    </row>
    <row r="317" spans="2:4" x14ac:dyDescent="0.2">
      <c r="B317" s="66"/>
      <c r="C317" s="66"/>
      <c r="D317" s="66"/>
    </row>
    <row r="318" spans="2:4" x14ac:dyDescent="0.2">
      <c r="B318" s="66"/>
      <c r="C318" s="66"/>
      <c r="D318" s="66"/>
    </row>
    <row r="319" spans="2:4" x14ac:dyDescent="0.2">
      <c r="B319" s="66"/>
      <c r="C319" s="66"/>
      <c r="D319" s="66"/>
    </row>
    <row r="320" spans="2:4" x14ac:dyDescent="0.2">
      <c r="B320" s="66"/>
      <c r="C320" s="66"/>
      <c r="D320" s="66"/>
    </row>
    <row r="321" spans="2:4" x14ac:dyDescent="0.2">
      <c r="B321" s="66"/>
      <c r="C321" s="66"/>
      <c r="D321" s="66"/>
    </row>
    <row r="322" spans="2:4" x14ac:dyDescent="0.2">
      <c r="B322" s="66"/>
      <c r="C322" s="66"/>
      <c r="D322" s="66"/>
    </row>
    <row r="323" spans="2:4" x14ac:dyDescent="0.2">
      <c r="B323" s="66"/>
      <c r="C323" s="66"/>
      <c r="D323" s="66"/>
    </row>
    <row r="324" spans="2:4" x14ac:dyDescent="0.2">
      <c r="B324" s="66"/>
      <c r="C324" s="66"/>
      <c r="D324" s="66"/>
    </row>
    <row r="325" spans="2:4" x14ac:dyDescent="0.2">
      <c r="B325" s="66"/>
      <c r="C325" s="66"/>
      <c r="D325" s="66"/>
    </row>
    <row r="326" spans="2:4" x14ac:dyDescent="0.2">
      <c r="B326" s="66"/>
      <c r="C326" s="66"/>
      <c r="D326" s="66"/>
    </row>
    <row r="327" spans="2:4" x14ac:dyDescent="0.2">
      <c r="B327" s="66"/>
      <c r="C327" s="66"/>
      <c r="D327" s="66"/>
    </row>
    <row r="328" spans="2:4" x14ac:dyDescent="0.2">
      <c r="B328" s="66"/>
      <c r="C328" s="66"/>
      <c r="D328" s="66"/>
    </row>
    <row r="329" spans="2:4" x14ac:dyDescent="0.2">
      <c r="B329" s="66"/>
      <c r="C329" s="66"/>
      <c r="D329" s="66"/>
    </row>
    <row r="330" spans="2:4" x14ac:dyDescent="0.2">
      <c r="B330" s="66"/>
      <c r="C330" s="66"/>
      <c r="D330" s="66"/>
    </row>
    <row r="331" spans="2:4" x14ac:dyDescent="0.2">
      <c r="B331" s="66"/>
      <c r="C331" s="66"/>
      <c r="D331" s="66"/>
    </row>
    <row r="332" spans="2:4" x14ac:dyDescent="0.2">
      <c r="B332" s="66"/>
      <c r="C332" s="66"/>
      <c r="D332" s="66"/>
    </row>
    <row r="333" spans="2:4" x14ac:dyDescent="0.2">
      <c r="B333" s="66"/>
      <c r="C333" s="66"/>
      <c r="D333" s="66"/>
    </row>
    <row r="334" spans="2:4" x14ac:dyDescent="0.2">
      <c r="B334" s="66"/>
      <c r="C334" s="66"/>
      <c r="D334" s="66"/>
    </row>
    <row r="335" spans="2:4" x14ac:dyDescent="0.2">
      <c r="B335" s="66"/>
      <c r="C335" s="66"/>
      <c r="D335" s="66"/>
    </row>
    <row r="336" spans="2:4" x14ac:dyDescent="0.2">
      <c r="B336" s="66"/>
      <c r="C336" s="66"/>
      <c r="D336" s="66"/>
    </row>
    <row r="337" spans="2:4" x14ac:dyDescent="0.2">
      <c r="B337" s="66"/>
      <c r="C337" s="66"/>
      <c r="D337" s="66"/>
    </row>
    <row r="338" spans="2:4" x14ac:dyDescent="0.2">
      <c r="B338" s="66"/>
      <c r="C338" s="66"/>
      <c r="D338" s="66"/>
    </row>
    <row r="339" spans="2:4" x14ac:dyDescent="0.2">
      <c r="B339" s="66"/>
      <c r="C339" s="66"/>
      <c r="D339" s="66"/>
    </row>
    <row r="340" spans="2:4" x14ac:dyDescent="0.2">
      <c r="B340" s="66"/>
      <c r="C340" s="66"/>
      <c r="D340" s="66"/>
    </row>
    <row r="341" spans="2:4" x14ac:dyDescent="0.2">
      <c r="B341" s="66"/>
      <c r="C341" s="66"/>
      <c r="D341" s="66"/>
    </row>
    <row r="342" spans="2:4" x14ac:dyDescent="0.2">
      <c r="B342" s="66"/>
      <c r="C342" s="66"/>
      <c r="D342" s="66"/>
    </row>
    <row r="343" spans="2:4" x14ac:dyDescent="0.2">
      <c r="B343" s="66"/>
      <c r="C343" s="66"/>
      <c r="D343" s="66"/>
    </row>
    <row r="344" spans="2:4" x14ac:dyDescent="0.2">
      <c r="B344" s="66"/>
      <c r="C344" s="66"/>
      <c r="D344" s="66"/>
    </row>
    <row r="345" spans="2:4" x14ac:dyDescent="0.2">
      <c r="B345" s="66"/>
      <c r="C345" s="66"/>
      <c r="D345" s="66"/>
    </row>
    <row r="346" spans="2:4" x14ac:dyDescent="0.2">
      <c r="B346" s="66"/>
      <c r="C346" s="66"/>
      <c r="D346" s="66"/>
    </row>
    <row r="347" spans="2:4" x14ac:dyDescent="0.2">
      <c r="B347" s="66"/>
      <c r="C347" s="66"/>
      <c r="D347" s="66"/>
    </row>
    <row r="348" spans="2:4" x14ac:dyDescent="0.2">
      <c r="B348" s="66"/>
      <c r="C348" s="66"/>
      <c r="D348" s="66"/>
    </row>
    <row r="349" spans="2:4" x14ac:dyDescent="0.2">
      <c r="B349" s="66"/>
      <c r="C349" s="66"/>
      <c r="D349" s="66"/>
    </row>
    <row r="350" spans="2:4" x14ac:dyDescent="0.2">
      <c r="B350" s="66"/>
      <c r="C350" s="66"/>
      <c r="D350" s="66"/>
    </row>
    <row r="351" spans="2:4" x14ac:dyDescent="0.2">
      <c r="B351" s="66"/>
      <c r="C351" s="66"/>
      <c r="D351" s="66"/>
    </row>
    <row r="352" spans="2:4" x14ac:dyDescent="0.2">
      <c r="B352" s="66"/>
      <c r="C352" s="66"/>
      <c r="D352" s="66"/>
    </row>
    <row r="353" spans="2:4" x14ac:dyDescent="0.2">
      <c r="B353" s="66"/>
      <c r="C353" s="66"/>
      <c r="D353" s="66"/>
    </row>
    <row r="354" spans="2:4" x14ac:dyDescent="0.2">
      <c r="B354" s="66"/>
      <c r="C354" s="66"/>
      <c r="D354" s="66"/>
    </row>
    <row r="355" spans="2:4" x14ac:dyDescent="0.2">
      <c r="B355" s="66"/>
      <c r="C355" s="66"/>
      <c r="D355" s="66"/>
    </row>
    <row r="356" spans="2:4" x14ac:dyDescent="0.2">
      <c r="B356" s="66"/>
      <c r="C356" s="66"/>
      <c r="D356" s="66"/>
    </row>
    <row r="357" spans="2:4" x14ac:dyDescent="0.2">
      <c r="B357" s="66"/>
      <c r="C357" s="66"/>
      <c r="D357" s="66"/>
    </row>
    <row r="358" spans="2:4" x14ac:dyDescent="0.2">
      <c r="B358" s="66"/>
      <c r="C358" s="66"/>
      <c r="D358" s="66"/>
    </row>
    <row r="359" spans="2:4" x14ac:dyDescent="0.2">
      <c r="B359" s="66"/>
      <c r="C359" s="66"/>
      <c r="D359" s="66"/>
    </row>
    <row r="360" spans="2:4" x14ac:dyDescent="0.2">
      <c r="B360" s="66"/>
      <c r="C360" s="66"/>
      <c r="D360" s="66"/>
    </row>
    <row r="361" spans="2:4" x14ac:dyDescent="0.2">
      <c r="B361" s="66"/>
      <c r="C361" s="66"/>
      <c r="D361" s="66"/>
    </row>
    <row r="362" spans="2:4" x14ac:dyDescent="0.2">
      <c r="B362" s="66"/>
      <c r="C362" s="66"/>
      <c r="D362" s="66"/>
    </row>
    <row r="363" spans="2:4" x14ac:dyDescent="0.2">
      <c r="B363" s="66"/>
      <c r="C363" s="66"/>
      <c r="D363" s="66"/>
    </row>
    <row r="364" spans="2:4" x14ac:dyDescent="0.2">
      <c r="B364" s="66"/>
      <c r="C364" s="66"/>
      <c r="D364" s="66"/>
    </row>
    <row r="365" spans="2:4" x14ac:dyDescent="0.2">
      <c r="B365" s="66"/>
      <c r="C365" s="66"/>
      <c r="D365" s="66"/>
    </row>
    <row r="366" spans="2:4" x14ac:dyDescent="0.2">
      <c r="B366" s="66"/>
      <c r="C366" s="66"/>
      <c r="D366" s="66"/>
    </row>
    <row r="367" spans="2:4" x14ac:dyDescent="0.2">
      <c r="B367" s="66"/>
      <c r="C367" s="66"/>
      <c r="D367" s="66"/>
    </row>
    <row r="368" spans="2:4" x14ac:dyDescent="0.2">
      <c r="B368" s="66"/>
      <c r="C368" s="66"/>
      <c r="D368" s="66"/>
    </row>
    <row r="369" spans="2:4" x14ac:dyDescent="0.2">
      <c r="B369" s="66"/>
      <c r="C369" s="66"/>
      <c r="D369" s="66"/>
    </row>
    <row r="370" spans="2:4" x14ac:dyDescent="0.2">
      <c r="B370" s="66"/>
      <c r="C370" s="66"/>
      <c r="D370" s="66"/>
    </row>
    <row r="371" spans="2:4" x14ac:dyDescent="0.2">
      <c r="B371" s="66"/>
      <c r="C371" s="66"/>
      <c r="D371" s="66"/>
    </row>
    <row r="372" spans="2:4" x14ac:dyDescent="0.2">
      <c r="B372" s="66"/>
      <c r="C372" s="66"/>
      <c r="D372" s="66"/>
    </row>
    <row r="373" spans="2:4" x14ac:dyDescent="0.2">
      <c r="B373" s="66"/>
      <c r="C373" s="66"/>
      <c r="D373" s="66"/>
    </row>
    <row r="374" spans="2:4" x14ac:dyDescent="0.2">
      <c r="B374" s="66"/>
      <c r="C374" s="66"/>
      <c r="D374" s="66"/>
    </row>
    <row r="375" spans="2:4" x14ac:dyDescent="0.2">
      <c r="B375" s="66"/>
      <c r="C375" s="66"/>
      <c r="D375" s="66"/>
    </row>
    <row r="376" spans="2:4" x14ac:dyDescent="0.2">
      <c r="B376" s="66"/>
      <c r="C376" s="66"/>
      <c r="D376" s="66"/>
    </row>
    <row r="377" spans="2:4" x14ac:dyDescent="0.2">
      <c r="B377" s="66"/>
      <c r="C377" s="66"/>
      <c r="D377" s="66"/>
    </row>
    <row r="378" spans="2:4" x14ac:dyDescent="0.2">
      <c r="B378" s="66"/>
      <c r="C378" s="66"/>
      <c r="D378" s="66"/>
    </row>
    <row r="379" spans="2:4" x14ac:dyDescent="0.2">
      <c r="B379" s="66"/>
      <c r="C379" s="66"/>
      <c r="D379" s="66"/>
    </row>
    <row r="380" spans="2:4" x14ac:dyDescent="0.2">
      <c r="B380" s="66"/>
      <c r="C380" s="66"/>
      <c r="D380" s="66"/>
    </row>
    <row r="381" spans="2:4" x14ac:dyDescent="0.2">
      <c r="B381" s="66"/>
      <c r="C381" s="66"/>
      <c r="D381" s="66"/>
    </row>
    <row r="382" spans="2:4" x14ac:dyDescent="0.2">
      <c r="B382" s="66"/>
      <c r="C382" s="66"/>
      <c r="D382" s="66"/>
    </row>
    <row r="383" spans="2:4" x14ac:dyDescent="0.2">
      <c r="B383" s="66"/>
      <c r="C383" s="66"/>
      <c r="D383" s="66"/>
    </row>
    <row r="384" spans="2:4" x14ac:dyDescent="0.2">
      <c r="B384" s="66"/>
      <c r="C384" s="66"/>
      <c r="D384" s="66"/>
    </row>
    <row r="385" spans="2:4" x14ac:dyDescent="0.2">
      <c r="B385" s="66"/>
      <c r="C385" s="66"/>
      <c r="D385" s="66"/>
    </row>
    <row r="386" spans="2:4" x14ac:dyDescent="0.2">
      <c r="B386" s="66"/>
      <c r="C386" s="66"/>
      <c r="D386" s="66"/>
    </row>
    <row r="387" spans="2:4" x14ac:dyDescent="0.2">
      <c r="B387" s="66"/>
      <c r="C387" s="66"/>
      <c r="D387" s="66"/>
    </row>
    <row r="388" spans="2:4" x14ac:dyDescent="0.2">
      <c r="B388" s="66"/>
      <c r="C388" s="66"/>
      <c r="D388" s="66"/>
    </row>
    <row r="389" spans="2:4" x14ac:dyDescent="0.2">
      <c r="B389" s="66"/>
      <c r="C389" s="66"/>
      <c r="D389" s="66"/>
    </row>
    <row r="390" spans="2:4" x14ac:dyDescent="0.2">
      <c r="B390" s="66"/>
      <c r="C390" s="66"/>
      <c r="D390" s="66"/>
    </row>
    <row r="391" spans="2:4" x14ac:dyDescent="0.2">
      <c r="B391" s="66"/>
      <c r="C391" s="66"/>
      <c r="D391" s="66"/>
    </row>
    <row r="392" spans="2:4" x14ac:dyDescent="0.2">
      <c r="B392" s="66"/>
      <c r="C392" s="66"/>
      <c r="D392" s="66"/>
    </row>
    <row r="393" spans="2:4" x14ac:dyDescent="0.2">
      <c r="B393" s="66"/>
      <c r="C393" s="66"/>
      <c r="D393" s="66"/>
    </row>
    <row r="394" spans="2:4" x14ac:dyDescent="0.2">
      <c r="B394" s="66"/>
      <c r="C394" s="66"/>
      <c r="D394" s="66"/>
    </row>
    <row r="395" spans="2:4" x14ac:dyDescent="0.2">
      <c r="B395" s="66"/>
      <c r="C395" s="66"/>
      <c r="D395" s="66"/>
    </row>
    <row r="396" spans="2:4" x14ac:dyDescent="0.2">
      <c r="B396" s="66"/>
      <c r="C396" s="66"/>
      <c r="D396" s="66"/>
    </row>
    <row r="397" spans="2:4" x14ac:dyDescent="0.2">
      <c r="B397" s="66"/>
      <c r="C397" s="66"/>
      <c r="D397" s="66"/>
    </row>
    <row r="398" spans="2:4" x14ac:dyDescent="0.2">
      <c r="B398" s="66"/>
      <c r="C398" s="66"/>
      <c r="D398" s="66"/>
    </row>
    <row r="399" spans="2:4" x14ac:dyDescent="0.2">
      <c r="B399" s="66"/>
      <c r="C399" s="66"/>
      <c r="D399" s="66"/>
    </row>
    <row r="400" spans="2:4" x14ac:dyDescent="0.2">
      <c r="B400" s="66"/>
      <c r="C400" s="66"/>
      <c r="D400" s="66"/>
    </row>
    <row r="401" spans="2:4" x14ac:dyDescent="0.2">
      <c r="B401" s="66"/>
      <c r="C401" s="66"/>
      <c r="D401" s="66"/>
    </row>
    <row r="402" spans="2:4" x14ac:dyDescent="0.2">
      <c r="B402" s="66"/>
      <c r="C402" s="66"/>
      <c r="D402" s="66"/>
    </row>
    <row r="403" spans="2:4" x14ac:dyDescent="0.2">
      <c r="B403" s="66"/>
      <c r="C403" s="66"/>
      <c r="D403" s="66"/>
    </row>
    <row r="404" spans="2:4" x14ac:dyDescent="0.2">
      <c r="B404" s="66"/>
      <c r="C404" s="66"/>
      <c r="D404" s="66"/>
    </row>
    <row r="405" spans="2:4" x14ac:dyDescent="0.2">
      <c r="B405" s="66"/>
      <c r="C405" s="66"/>
      <c r="D405" s="66"/>
    </row>
    <row r="406" spans="2:4" x14ac:dyDescent="0.2">
      <c r="B406" s="66"/>
      <c r="C406" s="66"/>
      <c r="D406" s="66"/>
    </row>
    <row r="407" spans="2:4" x14ac:dyDescent="0.2">
      <c r="B407" s="66"/>
      <c r="C407" s="66"/>
      <c r="D407" s="66"/>
    </row>
    <row r="408" spans="2:4" x14ac:dyDescent="0.2">
      <c r="B408" s="66"/>
      <c r="C408" s="66"/>
      <c r="D408" s="66"/>
    </row>
    <row r="409" spans="2:4" x14ac:dyDescent="0.2">
      <c r="B409" s="66"/>
      <c r="C409" s="66"/>
      <c r="D409" s="66"/>
    </row>
    <row r="410" spans="2:4" x14ac:dyDescent="0.2">
      <c r="B410" s="66"/>
      <c r="C410" s="66"/>
      <c r="D410" s="66"/>
    </row>
    <row r="411" spans="2:4" x14ac:dyDescent="0.2">
      <c r="B411" s="66"/>
      <c r="C411" s="66"/>
      <c r="D411" s="66"/>
    </row>
    <row r="412" spans="2:4" x14ac:dyDescent="0.2">
      <c r="B412" s="66"/>
      <c r="C412" s="66"/>
      <c r="D412" s="66"/>
    </row>
    <row r="413" spans="2:4" x14ac:dyDescent="0.2">
      <c r="B413" s="66"/>
      <c r="C413" s="66"/>
      <c r="D413" s="66"/>
    </row>
    <row r="414" spans="2:4" x14ac:dyDescent="0.2">
      <c r="B414" s="66"/>
      <c r="C414" s="66"/>
      <c r="D414" s="66"/>
    </row>
    <row r="415" spans="2:4" x14ac:dyDescent="0.2">
      <c r="B415" s="66"/>
      <c r="C415" s="66"/>
      <c r="D415" s="66"/>
    </row>
    <row r="416" spans="2:4" x14ac:dyDescent="0.2">
      <c r="B416" s="66"/>
      <c r="C416" s="66"/>
      <c r="D416" s="66"/>
    </row>
    <row r="417" spans="2:4" x14ac:dyDescent="0.2">
      <c r="B417" s="66"/>
      <c r="C417" s="66"/>
      <c r="D417" s="66"/>
    </row>
    <row r="418" spans="2:4" x14ac:dyDescent="0.2">
      <c r="B418" s="66"/>
      <c r="C418" s="66"/>
      <c r="D418" s="66"/>
    </row>
    <row r="419" spans="2:4" x14ac:dyDescent="0.2">
      <c r="B419" s="66"/>
      <c r="C419" s="66"/>
      <c r="D419" s="66"/>
    </row>
    <row r="420" spans="2:4" x14ac:dyDescent="0.2">
      <c r="B420" s="66"/>
      <c r="C420" s="66"/>
      <c r="D420" s="66"/>
    </row>
    <row r="421" spans="2:4" x14ac:dyDescent="0.2">
      <c r="B421" s="66"/>
      <c r="C421" s="66"/>
      <c r="D421" s="66"/>
    </row>
    <row r="422" spans="2:4" x14ac:dyDescent="0.2">
      <c r="B422" s="66"/>
      <c r="C422" s="66"/>
      <c r="D422" s="66"/>
    </row>
    <row r="423" spans="2:4" x14ac:dyDescent="0.2">
      <c r="B423" s="66"/>
      <c r="C423" s="66"/>
      <c r="D423" s="66"/>
    </row>
    <row r="424" spans="2:4" x14ac:dyDescent="0.2">
      <c r="B424" s="66"/>
      <c r="C424" s="66"/>
      <c r="D424" s="66"/>
    </row>
    <row r="425" spans="2:4" x14ac:dyDescent="0.2">
      <c r="B425" s="66"/>
      <c r="C425" s="66"/>
      <c r="D425" s="66"/>
    </row>
    <row r="426" spans="2:4" x14ac:dyDescent="0.2">
      <c r="B426" s="66"/>
      <c r="C426" s="66"/>
      <c r="D426" s="66"/>
    </row>
    <row r="427" spans="2:4" x14ac:dyDescent="0.2">
      <c r="B427" s="66"/>
      <c r="C427" s="66"/>
      <c r="D427" s="66"/>
    </row>
    <row r="428" spans="2:4" x14ac:dyDescent="0.2">
      <c r="B428" s="66"/>
      <c r="C428" s="66"/>
      <c r="D428" s="66"/>
    </row>
    <row r="429" spans="2:4" x14ac:dyDescent="0.2">
      <c r="B429" s="66"/>
      <c r="C429" s="66"/>
      <c r="D429" s="66"/>
    </row>
    <row r="430" spans="2:4" x14ac:dyDescent="0.2">
      <c r="B430" s="66"/>
      <c r="C430" s="66"/>
      <c r="D430" s="66"/>
    </row>
    <row r="431" spans="2:4" x14ac:dyDescent="0.2">
      <c r="B431" s="66"/>
      <c r="C431" s="66"/>
      <c r="D431" s="66"/>
    </row>
    <row r="432" spans="2:4" x14ac:dyDescent="0.2">
      <c r="B432" s="66"/>
      <c r="C432" s="66"/>
      <c r="D432" s="66"/>
    </row>
    <row r="433" spans="2:4" x14ac:dyDescent="0.2">
      <c r="B433" s="66"/>
      <c r="C433" s="66"/>
      <c r="D433" s="66"/>
    </row>
    <row r="434" spans="2:4" x14ac:dyDescent="0.2">
      <c r="B434" s="66"/>
      <c r="C434" s="66"/>
      <c r="D434" s="66"/>
    </row>
    <row r="435" spans="2:4" x14ac:dyDescent="0.2">
      <c r="B435" s="66"/>
      <c r="C435" s="66"/>
      <c r="D435" s="66"/>
    </row>
    <row r="436" spans="2:4" x14ac:dyDescent="0.2">
      <c r="B436" s="66"/>
      <c r="C436" s="66"/>
      <c r="D436" s="66"/>
    </row>
    <row r="437" spans="2:4" x14ac:dyDescent="0.2">
      <c r="B437" s="66"/>
      <c r="C437" s="66"/>
      <c r="D437" s="66"/>
    </row>
    <row r="438" spans="2:4" x14ac:dyDescent="0.2">
      <c r="B438" s="66"/>
      <c r="C438" s="66"/>
      <c r="D438" s="66"/>
    </row>
    <row r="439" spans="2:4" x14ac:dyDescent="0.2">
      <c r="B439" s="66"/>
      <c r="C439" s="66"/>
      <c r="D439" s="66"/>
    </row>
    <row r="440" spans="2:4" x14ac:dyDescent="0.2">
      <c r="B440" s="66"/>
      <c r="C440" s="66"/>
      <c r="D440" s="66"/>
    </row>
    <row r="441" spans="2:4" x14ac:dyDescent="0.2">
      <c r="B441" s="66"/>
      <c r="C441" s="66"/>
      <c r="D441" s="66"/>
    </row>
    <row r="442" spans="2:4" x14ac:dyDescent="0.2">
      <c r="B442" s="66"/>
      <c r="C442" s="66"/>
      <c r="D442" s="66"/>
    </row>
    <row r="443" spans="2:4" x14ac:dyDescent="0.2">
      <c r="B443" s="66"/>
      <c r="C443" s="66"/>
      <c r="D443" s="66"/>
    </row>
    <row r="444" spans="2:4" x14ac:dyDescent="0.2">
      <c r="B444" s="66"/>
      <c r="C444" s="66"/>
      <c r="D444" s="66"/>
    </row>
    <row r="445" spans="2:4" x14ac:dyDescent="0.2">
      <c r="B445" s="66"/>
      <c r="C445" s="66"/>
      <c r="D445" s="66"/>
    </row>
    <row r="446" spans="2:4" x14ac:dyDescent="0.2">
      <c r="B446" s="66"/>
      <c r="C446" s="66"/>
      <c r="D446" s="66"/>
    </row>
    <row r="447" spans="2:4" x14ac:dyDescent="0.2">
      <c r="B447" s="66"/>
      <c r="C447" s="66"/>
      <c r="D447" s="66"/>
    </row>
    <row r="448" spans="2:4" x14ac:dyDescent="0.2">
      <c r="B448" s="66"/>
      <c r="C448" s="66"/>
      <c r="D448" s="66"/>
    </row>
    <row r="449" spans="2:4" x14ac:dyDescent="0.2">
      <c r="B449" s="66"/>
      <c r="C449" s="66"/>
      <c r="D449" s="66"/>
    </row>
    <row r="450" spans="2:4" x14ac:dyDescent="0.2">
      <c r="B450" s="66"/>
      <c r="C450" s="66"/>
      <c r="D450" s="66"/>
    </row>
    <row r="451" spans="2:4" x14ac:dyDescent="0.2">
      <c r="B451" s="66"/>
      <c r="C451" s="66"/>
      <c r="D451" s="66"/>
    </row>
    <row r="452" spans="2:4" x14ac:dyDescent="0.2">
      <c r="B452" s="66"/>
      <c r="C452" s="66"/>
      <c r="D452" s="66"/>
    </row>
    <row r="453" spans="2:4" x14ac:dyDescent="0.2">
      <c r="B453" s="66"/>
      <c r="C453" s="66"/>
      <c r="D453" s="66"/>
    </row>
    <row r="454" spans="2:4" x14ac:dyDescent="0.2">
      <c r="B454" s="66"/>
      <c r="C454" s="66"/>
      <c r="D454" s="66"/>
    </row>
    <row r="455" spans="2:4" x14ac:dyDescent="0.2">
      <c r="B455" s="66"/>
      <c r="C455" s="66"/>
      <c r="D455" s="66"/>
    </row>
    <row r="456" spans="2:4" x14ac:dyDescent="0.2">
      <c r="B456" s="66"/>
      <c r="C456" s="66"/>
      <c r="D456" s="66"/>
    </row>
    <row r="457" spans="2:4" x14ac:dyDescent="0.2">
      <c r="B457" s="66"/>
      <c r="C457" s="66"/>
      <c r="D457" s="66"/>
    </row>
    <row r="458" spans="2:4" x14ac:dyDescent="0.2">
      <c r="B458" s="66"/>
      <c r="C458" s="66"/>
      <c r="D458" s="66"/>
    </row>
    <row r="459" spans="2:4" x14ac:dyDescent="0.2">
      <c r="B459" s="66"/>
      <c r="C459" s="66"/>
      <c r="D459" s="66"/>
    </row>
    <row r="460" spans="2:4" x14ac:dyDescent="0.2">
      <c r="B460" s="66"/>
      <c r="C460" s="66"/>
      <c r="D460" s="66"/>
    </row>
    <row r="461" spans="2:4" x14ac:dyDescent="0.2">
      <c r="B461" s="66"/>
      <c r="C461" s="66"/>
      <c r="D461" s="66"/>
    </row>
    <row r="462" spans="2:4" x14ac:dyDescent="0.2">
      <c r="B462" s="66"/>
      <c r="C462" s="66"/>
      <c r="D462" s="66"/>
    </row>
    <row r="463" spans="2:4" x14ac:dyDescent="0.2">
      <c r="B463" s="66"/>
      <c r="C463" s="66"/>
      <c r="D463" s="66"/>
    </row>
    <row r="464" spans="2:4" x14ac:dyDescent="0.2">
      <c r="B464" s="66"/>
      <c r="C464" s="66"/>
      <c r="D464" s="66"/>
    </row>
    <row r="465" spans="2:4" x14ac:dyDescent="0.2">
      <c r="B465" s="66"/>
      <c r="C465" s="66"/>
      <c r="D465" s="66"/>
    </row>
    <row r="466" spans="2:4" x14ac:dyDescent="0.2">
      <c r="B466" s="66"/>
      <c r="C466" s="66"/>
      <c r="D466" s="66"/>
    </row>
    <row r="467" spans="2:4" x14ac:dyDescent="0.2">
      <c r="B467" s="66"/>
      <c r="C467" s="66"/>
      <c r="D467" s="66"/>
    </row>
    <row r="468" spans="2:4" x14ac:dyDescent="0.2">
      <c r="B468" s="66"/>
      <c r="C468" s="66"/>
      <c r="D468" s="66"/>
    </row>
    <row r="469" spans="2:4" x14ac:dyDescent="0.2">
      <c r="B469" s="66"/>
      <c r="C469" s="66"/>
      <c r="D469" s="66"/>
    </row>
    <row r="470" spans="2:4" x14ac:dyDescent="0.2">
      <c r="B470" s="66"/>
      <c r="C470" s="66"/>
      <c r="D470" s="66"/>
    </row>
    <row r="471" spans="2:4" x14ac:dyDescent="0.2">
      <c r="B471" s="66"/>
      <c r="C471" s="66"/>
      <c r="D471" s="66"/>
    </row>
    <row r="472" spans="2:4" x14ac:dyDescent="0.2">
      <c r="B472" s="66"/>
      <c r="C472" s="66"/>
      <c r="D472" s="66"/>
    </row>
    <row r="473" spans="2:4" x14ac:dyDescent="0.2">
      <c r="B473" s="66"/>
      <c r="C473" s="66"/>
      <c r="D473" s="66"/>
    </row>
    <row r="474" spans="2:4" x14ac:dyDescent="0.2">
      <c r="B474" s="66"/>
      <c r="C474" s="66"/>
      <c r="D474" s="66"/>
    </row>
    <row r="475" spans="2:4" x14ac:dyDescent="0.2">
      <c r="B475" s="66"/>
      <c r="C475" s="66"/>
      <c r="D475" s="66"/>
    </row>
    <row r="476" spans="2:4" x14ac:dyDescent="0.2">
      <c r="B476" s="66"/>
      <c r="C476" s="66"/>
      <c r="D476" s="66"/>
    </row>
    <row r="477" spans="2:4" x14ac:dyDescent="0.2">
      <c r="B477" s="66"/>
      <c r="C477" s="66"/>
      <c r="D477" s="66"/>
    </row>
    <row r="478" spans="2:4" x14ac:dyDescent="0.2">
      <c r="B478" s="66"/>
      <c r="C478" s="66"/>
      <c r="D478" s="66"/>
    </row>
    <row r="479" spans="2:4" x14ac:dyDescent="0.2">
      <c r="B479" s="66"/>
      <c r="C479" s="66"/>
      <c r="D479" s="66"/>
    </row>
    <row r="480" spans="2:4" x14ac:dyDescent="0.2">
      <c r="B480" s="66"/>
      <c r="C480" s="66"/>
      <c r="D480" s="66"/>
    </row>
    <row r="481" spans="2:4" x14ac:dyDescent="0.2">
      <c r="B481" s="66"/>
      <c r="C481" s="66"/>
      <c r="D481" s="66"/>
    </row>
    <row r="482" spans="2:4" x14ac:dyDescent="0.2">
      <c r="B482" s="66"/>
      <c r="C482" s="66"/>
      <c r="D482" s="66"/>
    </row>
    <row r="483" spans="2:4" x14ac:dyDescent="0.2">
      <c r="B483" s="66"/>
      <c r="C483" s="66"/>
      <c r="D483" s="66"/>
    </row>
    <row r="484" spans="2:4" x14ac:dyDescent="0.2">
      <c r="B484" s="66"/>
      <c r="C484" s="66"/>
      <c r="D484" s="66"/>
    </row>
    <row r="485" spans="2:4" x14ac:dyDescent="0.2">
      <c r="B485" s="66"/>
      <c r="C485" s="66"/>
      <c r="D485" s="66"/>
    </row>
    <row r="486" spans="2:4" x14ac:dyDescent="0.2">
      <c r="B486" s="66"/>
      <c r="C486" s="66"/>
      <c r="D486" s="66"/>
    </row>
    <row r="487" spans="2:4" x14ac:dyDescent="0.2">
      <c r="B487" s="66"/>
      <c r="C487" s="66"/>
      <c r="D487" s="66"/>
    </row>
    <row r="488" spans="2:4" x14ac:dyDescent="0.2">
      <c r="B488" s="66"/>
      <c r="C488" s="66"/>
      <c r="D488" s="66"/>
    </row>
    <row r="489" spans="2:4" x14ac:dyDescent="0.2">
      <c r="B489" s="66"/>
      <c r="C489" s="66"/>
      <c r="D489" s="66"/>
    </row>
    <row r="490" spans="2:4" x14ac:dyDescent="0.2">
      <c r="B490" s="66"/>
      <c r="C490" s="66"/>
      <c r="D490" s="66"/>
    </row>
    <row r="491" spans="2:4" x14ac:dyDescent="0.2">
      <c r="B491" s="66"/>
      <c r="C491" s="66"/>
      <c r="D491" s="66"/>
    </row>
    <row r="492" spans="2:4" x14ac:dyDescent="0.2">
      <c r="B492" s="66"/>
      <c r="C492" s="66"/>
      <c r="D492" s="66"/>
    </row>
    <row r="493" spans="2:4" x14ac:dyDescent="0.2">
      <c r="B493" s="66"/>
      <c r="C493" s="66"/>
      <c r="D493" s="66"/>
    </row>
    <row r="494" spans="2:4" x14ac:dyDescent="0.2">
      <c r="B494" s="66"/>
      <c r="C494" s="66"/>
      <c r="D494" s="66"/>
    </row>
    <row r="495" spans="2:4" x14ac:dyDescent="0.2">
      <c r="B495" s="66"/>
      <c r="C495" s="66"/>
      <c r="D495" s="66"/>
    </row>
    <row r="496" spans="2:4" x14ac:dyDescent="0.2">
      <c r="B496" s="66"/>
      <c r="C496" s="66"/>
      <c r="D496" s="66"/>
    </row>
    <row r="497" spans="2:4" x14ac:dyDescent="0.2">
      <c r="B497" s="66"/>
      <c r="C497" s="66"/>
      <c r="D497" s="66"/>
    </row>
    <row r="498" spans="2:4" x14ac:dyDescent="0.2">
      <c r="B498" s="66"/>
      <c r="C498" s="66"/>
      <c r="D498" s="66"/>
    </row>
    <row r="499" spans="2:4" x14ac:dyDescent="0.2">
      <c r="B499" s="66"/>
      <c r="C499" s="66"/>
      <c r="D499" s="66"/>
    </row>
    <row r="500" spans="2:4" x14ac:dyDescent="0.2">
      <c r="B500" s="66"/>
      <c r="C500" s="66"/>
      <c r="D500" s="66"/>
    </row>
    <row r="501" spans="2:4" x14ac:dyDescent="0.2">
      <c r="B501" s="66"/>
      <c r="C501" s="66"/>
      <c r="D501" s="66"/>
    </row>
    <row r="502" spans="2:4" x14ac:dyDescent="0.2">
      <c r="B502" s="66"/>
      <c r="C502" s="66"/>
      <c r="D502" s="66"/>
    </row>
    <row r="503" spans="2:4" x14ac:dyDescent="0.2">
      <c r="B503" s="66"/>
      <c r="C503" s="66"/>
      <c r="D503" s="66"/>
    </row>
    <row r="504" spans="2:4" x14ac:dyDescent="0.2">
      <c r="B504" s="66"/>
      <c r="C504" s="66"/>
      <c r="D504" s="66"/>
    </row>
    <row r="505" spans="2:4" x14ac:dyDescent="0.2">
      <c r="B505" s="66"/>
      <c r="C505" s="66"/>
      <c r="D505" s="66"/>
    </row>
    <row r="506" spans="2:4" x14ac:dyDescent="0.2">
      <c r="B506" s="66"/>
      <c r="C506" s="66"/>
      <c r="D506" s="66"/>
    </row>
    <row r="507" spans="2:4" x14ac:dyDescent="0.2">
      <c r="B507" s="66"/>
      <c r="C507" s="66"/>
      <c r="D507" s="66"/>
    </row>
    <row r="508" spans="2:4" x14ac:dyDescent="0.2">
      <c r="B508" s="66"/>
      <c r="C508" s="66"/>
      <c r="D508" s="66"/>
    </row>
    <row r="509" spans="2:4" x14ac:dyDescent="0.2">
      <c r="B509" s="66"/>
      <c r="C509" s="66"/>
      <c r="D509" s="66"/>
    </row>
    <row r="510" spans="2:4" x14ac:dyDescent="0.2">
      <c r="B510" s="66"/>
      <c r="C510" s="66"/>
      <c r="D510" s="66"/>
    </row>
    <row r="511" spans="2:4" x14ac:dyDescent="0.2">
      <c r="B511" s="66"/>
      <c r="C511" s="66"/>
      <c r="D511" s="66"/>
    </row>
    <row r="512" spans="2:4" x14ac:dyDescent="0.2">
      <c r="B512" s="66"/>
      <c r="C512" s="66"/>
      <c r="D512" s="66"/>
    </row>
    <row r="513" spans="2:4" x14ac:dyDescent="0.2">
      <c r="B513" s="66"/>
      <c r="C513" s="66"/>
      <c r="D513" s="66"/>
    </row>
    <row r="514" spans="2:4" x14ac:dyDescent="0.2">
      <c r="B514" s="66"/>
      <c r="C514" s="66"/>
      <c r="D514" s="66"/>
    </row>
    <row r="515" spans="2:4" x14ac:dyDescent="0.2">
      <c r="B515" s="66"/>
      <c r="C515" s="66"/>
      <c r="D515" s="66"/>
    </row>
    <row r="516" spans="2:4" x14ac:dyDescent="0.2">
      <c r="B516" s="66"/>
      <c r="C516" s="66"/>
      <c r="D516" s="66"/>
    </row>
    <row r="517" spans="2:4" x14ac:dyDescent="0.2">
      <c r="B517" s="66"/>
      <c r="C517" s="66"/>
      <c r="D517" s="66"/>
    </row>
    <row r="518" spans="2:4" x14ac:dyDescent="0.2">
      <c r="B518" s="66"/>
      <c r="C518" s="66"/>
      <c r="D518" s="66"/>
    </row>
    <row r="519" spans="2:4" x14ac:dyDescent="0.2">
      <c r="B519" s="66"/>
      <c r="C519" s="66"/>
      <c r="D519" s="66"/>
    </row>
    <row r="520" spans="2:4" x14ac:dyDescent="0.2">
      <c r="B520" s="66"/>
      <c r="C520" s="66"/>
      <c r="D520" s="66"/>
    </row>
    <row r="521" spans="2:4" x14ac:dyDescent="0.2">
      <c r="B521" s="66"/>
      <c r="C521" s="66"/>
      <c r="D521" s="66"/>
    </row>
    <row r="522" spans="2:4" x14ac:dyDescent="0.2">
      <c r="B522" s="66"/>
      <c r="C522" s="66"/>
      <c r="D522" s="66"/>
    </row>
    <row r="523" spans="2:4" x14ac:dyDescent="0.2">
      <c r="B523" s="66"/>
      <c r="C523" s="66"/>
      <c r="D523" s="66"/>
    </row>
    <row r="524" spans="2:4" x14ac:dyDescent="0.2">
      <c r="B524" s="66"/>
      <c r="C524" s="66"/>
      <c r="D524" s="66"/>
    </row>
    <row r="525" spans="2:4" x14ac:dyDescent="0.2">
      <c r="B525" s="66"/>
      <c r="C525" s="66"/>
      <c r="D525" s="66"/>
    </row>
    <row r="526" spans="2:4" x14ac:dyDescent="0.2">
      <c r="B526" s="66"/>
      <c r="C526" s="66"/>
      <c r="D526" s="66"/>
    </row>
    <row r="527" spans="2:4" x14ac:dyDescent="0.2">
      <c r="B527" s="66"/>
      <c r="C527" s="66"/>
      <c r="D527" s="66"/>
    </row>
    <row r="528" spans="2:4" x14ac:dyDescent="0.2">
      <c r="B528" s="66"/>
      <c r="C528" s="66"/>
      <c r="D528" s="66"/>
    </row>
    <row r="529" spans="2:4" x14ac:dyDescent="0.2">
      <c r="B529" s="66"/>
      <c r="C529" s="66"/>
      <c r="D529" s="66"/>
    </row>
    <row r="530" spans="2:4" x14ac:dyDescent="0.2">
      <c r="B530" s="66"/>
      <c r="C530" s="66"/>
      <c r="D530" s="66"/>
    </row>
    <row r="531" spans="2:4" x14ac:dyDescent="0.2">
      <c r="B531" s="66"/>
      <c r="C531" s="66"/>
      <c r="D531" s="66"/>
    </row>
    <row r="532" spans="2:4" x14ac:dyDescent="0.2">
      <c r="B532" s="66"/>
      <c r="C532" s="66"/>
      <c r="D532" s="66"/>
    </row>
    <row r="533" spans="2:4" x14ac:dyDescent="0.2">
      <c r="B533" s="66"/>
      <c r="C533" s="66"/>
      <c r="D533" s="66"/>
    </row>
    <row r="534" spans="2:4" x14ac:dyDescent="0.2">
      <c r="B534" s="66"/>
      <c r="C534" s="66"/>
      <c r="D534" s="66"/>
    </row>
    <row r="535" spans="2:4" x14ac:dyDescent="0.2">
      <c r="B535" s="66"/>
      <c r="C535" s="66"/>
      <c r="D535" s="66"/>
    </row>
    <row r="536" spans="2:4" x14ac:dyDescent="0.2">
      <c r="B536" s="66"/>
      <c r="C536" s="66"/>
      <c r="D536" s="66"/>
    </row>
    <row r="537" spans="2:4" x14ac:dyDescent="0.2">
      <c r="B537" s="66"/>
      <c r="C537" s="66"/>
      <c r="D537" s="66"/>
    </row>
    <row r="538" spans="2:4" x14ac:dyDescent="0.2">
      <c r="B538" s="66"/>
      <c r="C538" s="66"/>
      <c r="D538" s="66"/>
    </row>
    <row r="539" spans="2:4" x14ac:dyDescent="0.2">
      <c r="B539" s="66"/>
      <c r="C539" s="66"/>
      <c r="D539" s="66"/>
    </row>
    <row r="540" spans="2:4" x14ac:dyDescent="0.2">
      <c r="B540" s="66"/>
      <c r="C540" s="66"/>
      <c r="D540" s="66"/>
    </row>
    <row r="541" spans="2:4" x14ac:dyDescent="0.2">
      <c r="B541" s="66"/>
      <c r="C541" s="66"/>
      <c r="D541" s="66"/>
    </row>
    <row r="542" spans="2:4" x14ac:dyDescent="0.2">
      <c r="B542" s="66"/>
      <c r="C542" s="66"/>
      <c r="D542" s="66"/>
    </row>
    <row r="543" spans="2:4" x14ac:dyDescent="0.2">
      <c r="B543" s="66"/>
      <c r="C543" s="66"/>
      <c r="D543" s="66"/>
    </row>
    <row r="544" spans="2:4" x14ac:dyDescent="0.2">
      <c r="B544" s="66"/>
      <c r="C544" s="66"/>
      <c r="D544" s="66"/>
    </row>
    <row r="545" spans="2:4" x14ac:dyDescent="0.2">
      <c r="B545" s="66"/>
      <c r="C545" s="66"/>
      <c r="D545" s="66"/>
    </row>
    <row r="546" spans="2:4" x14ac:dyDescent="0.2">
      <c r="B546" s="66"/>
      <c r="C546" s="66"/>
      <c r="D546" s="66"/>
    </row>
    <row r="547" spans="2:4" x14ac:dyDescent="0.2">
      <c r="B547" s="66"/>
      <c r="C547" s="66"/>
      <c r="D547" s="66"/>
    </row>
    <row r="548" spans="2:4" x14ac:dyDescent="0.2">
      <c r="B548" s="66"/>
      <c r="C548" s="66"/>
      <c r="D548" s="66"/>
    </row>
    <row r="549" spans="2:4" x14ac:dyDescent="0.2">
      <c r="B549" s="66"/>
      <c r="C549" s="66"/>
      <c r="D549" s="66"/>
    </row>
    <row r="550" spans="2:4" x14ac:dyDescent="0.2">
      <c r="B550" s="66"/>
      <c r="C550" s="66"/>
      <c r="D550" s="66"/>
    </row>
    <row r="551" spans="2:4" x14ac:dyDescent="0.2">
      <c r="B551" s="66"/>
      <c r="C551" s="66"/>
      <c r="D551" s="66"/>
    </row>
    <row r="552" spans="2:4" x14ac:dyDescent="0.2">
      <c r="B552" s="66"/>
      <c r="C552" s="66"/>
      <c r="D552" s="66"/>
    </row>
    <row r="553" spans="2:4" x14ac:dyDescent="0.2">
      <c r="B553" s="66"/>
      <c r="C553" s="66"/>
      <c r="D553" s="66"/>
    </row>
    <row r="554" spans="2:4" x14ac:dyDescent="0.2">
      <c r="B554" s="66"/>
      <c r="C554" s="66"/>
      <c r="D554" s="66"/>
    </row>
    <row r="555" spans="2:4" x14ac:dyDescent="0.2">
      <c r="B555" s="66"/>
      <c r="C555" s="66"/>
      <c r="D555" s="66"/>
    </row>
    <row r="556" spans="2:4" x14ac:dyDescent="0.2">
      <c r="B556" s="66"/>
      <c r="C556" s="66"/>
      <c r="D556" s="66"/>
    </row>
    <row r="557" spans="2:4" x14ac:dyDescent="0.2">
      <c r="B557" s="66"/>
      <c r="C557" s="66"/>
      <c r="D557" s="66"/>
    </row>
    <row r="558" spans="2:4" x14ac:dyDescent="0.2">
      <c r="B558" s="66"/>
      <c r="C558" s="66"/>
      <c r="D558" s="66"/>
    </row>
    <row r="559" spans="2:4" x14ac:dyDescent="0.2">
      <c r="B559" s="66"/>
      <c r="C559" s="66"/>
      <c r="D559" s="66"/>
    </row>
    <row r="560" spans="2:4" x14ac:dyDescent="0.2">
      <c r="B560" s="66"/>
      <c r="C560" s="66"/>
      <c r="D560" s="66"/>
    </row>
    <row r="561" spans="2:4" x14ac:dyDescent="0.2">
      <c r="B561" s="66"/>
      <c r="C561" s="66"/>
      <c r="D561" s="66"/>
    </row>
    <row r="562" spans="2:4" x14ac:dyDescent="0.2">
      <c r="B562" s="66"/>
      <c r="C562" s="66"/>
      <c r="D562" s="66"/>
    </row>
    <row r="563" spans="2:4" x14ac:dyDescent="0.2">
      <c r="B563" s="66"/>
      <c r="C563" s="66"/>
      <c r="D563" s="66"/>
    </row>
    <row r="564" spans="2:4" x14ac:dyDescent="0.2">
      <c r="B564" s="66"/>
      <c r="C564" s="66"/>
      <c r="D564" s="66"/>
    </row>
    <row r="565" spans="2:4" x14ac:dyDescent="0.2">
      <c r="B565" s="66"/>
      <c r="C565" s="66"/>
      <c r="D565" s="66"/>
    </row>
    <row r="566" spans="2:4" x14ac:dyDescent="0.2">
      <c r="B566" s="66"/>
      <c r="C566" s="66"/>
      <c r="D566" s="66"/>
    </row>
    <row r="567" spans="2:4" x14ac:dyDescent="0.2">
      <c r="B567" s="66"/>
      <c r="C567" s="66"/>
      <c r="D567" s="66"/>
    </row>
    <row r="568" spans="2:4" x14ac:dyDescent="0.2">
      <c r="B568" s="66"/>
      <c r="C568" s="66"/>
      <c r="D568" s="66"/>
    </row>
    <row r="569" spans="2:4" x14ac:dyDescent="0.2">
      <c r="B569" s="66"/>
      <c r="C569" s="66"/>
      <c r="D569" s="66"/>
    </row>
    <row r="570" spans="2:4" x14ac:dyDescent="0.2">
      <c r="B570" s="66"/>
      <c r="C570" s="66"/>
      <c r="D570" s="66"/>
    </row>
    <row r="571" spans="2:4" x14ac:dyDescent="0.2">
      <c r="B571" s="66"/>
      <c r="C571" s="66"/>
      <c r="D571" s="66"/>
    </row>
    <row r="572" spans="2:4" x14ac:dyDescent="0.2">
      <c r="B572" s="66"/>
      <c r="C572" s="66"/>
      <c r="D572" s="66"/>
    </row>
    <row r="573" spans="2:4" x14ac:dyDescent="0.2">
      <c r="B573" s="66"/>
      <c r="C573" s="66"/>
      <c r="D573" s="66"/>
    </row>
    <row r="574" spans="2:4" x14ac:dyDescent="0.2">
      <c r="B574" s="66"/>
      <c r="C574" s="66"/>
      <c r="D574" s="66"/>
    </row>
    <row r="575" spans="2:4" x14ac:dyDescent="0.2">
      <c r="B575" s="66"/>
      <c r="C575" s="66"/>
      <c r="D575" s="66"/>
    </row>
    <row r="576" spans="2:4" x14ac:dyDescent="0.2">
      <c r="B576" s="66"/>
      <c r="C576" s="66"/>
      <c r="D576" s="66"/>
    </row>
    <row r="577" spans="2:4" x14ac:dyDescent="0.2">
      <c r="B577" s="66"/>
      <c r="C577" s="66"/>
      <c r="D577" s="66"/>
    </row>
    <row r="578" spans="2:4" x14ac:dyDescent="0.2">
      <c r="B578" s="66"/>
      <c r="C578" s="66"/>
      <c r="D578" s="66"/>
    </row>
    <row r="579" spans="2:4" x14ac:dyDescent="0.2">
      <c r="B579" s="66"/>
      <c r="C579" s="66"/>
      <c r="D579" s="66"/>
    </row>
    <row r="580" spans="2:4" x14ac:dyDescent="0.2">
      <c r="B580" s="66"/>
      <c r="C580" s="66"/>
      <c r="D580" s="66"/>
    </row>
    <row r="581" spans="2:4" x14ac:dyDescent="0.2">
      <c r="B581" s="66"/>
      <c r="C581" s="66"/>
      <c r="D581" s="66"/>
    </row>
    <row r="582" spans="2:4" x14ac:dyDescent="0.2">
      <c r="B582" s="66"/>
      <c r="C582" s="66"/>
      <c r="D582" s="66"/>
    </row>
    <row r="583" spans="2:4" x14ac:dyDescent="0.2">
      <c r="B583" s="66"/>
      <c r="C583" s="66"/>
      <c r="D583" s="66"/>
    </row>
    <row r="584" spans="2:4" x14ac:dyDescent="0.2">
      <c r="B584" s="66"/>
      <c r="C584" s="66"/>
      <c r="D584" s="66"/>
    </row>
    <row r="585" spans="2:4" x14ac:dyDescent="0.2">
      <c r="B585" s="66"/>
      <c r="C585" s="66"/>
      <c r="D585" s="66"/>
    </row>
    <row r="586" spans="2:4" x14ac:dyDescent="0.2">
      <c r="B586" s="66"/>
      <c r="C586" s="66"/>
      <c r="D586" s="66"/>
    </row>
    <row r="587" spans="2:4" x14ac:dyDescent="0.2">
      <c r="B587" s="66"/>
      <c r="C587" s="66"/>
      <c r="D587" s="66"/>
    </row>
    <row r="588" spans="2:4" x14ac:dyDescent="0.2">
      <c r="B588" s="66"/>
      <c r="C588" s="66"/>
      <c r="D588" s="66"/>
    </row>
    <row r="589" spans="2:4" x14ac:dyDescent="0.2">
      <c r="B589" s="66"/>
      <c r="C589" s="66"/>
      <c r="D589" s="66"/>
    </row>
    <row r="590" spans="2:4" x14ac:dyDescent="0.2">
      <c r="B590" s="66"/>
      <c r="C590" s="66"/>
      <c r="D590" s="66"/>
    </row>
    <row r="591" spans="2:4" x14ac:dyDescent="0.2">
      <c r="B591" s="66"/>
      <c r="C591" s="66"/>
      <c r="D591" s="66"/>
    </row>
    <row r="592" spans="2:4" x14ac:dyDescent="0.2">
      <c r="B592" s="66"/>
      <c r="C592" s="66"/>
      <c r="D592" s="66"/>
    </row>
    <row r="593" spans="2:4" x14ac:dyDescent="0.2">
      <c r="B593" s="66"/>
      <c r="C593" s="66"/>
      <c r="D593" s="66"/>
    </row>
    <row r="594" spans="2:4" x14ac:dyDescent="0.2">
      <c r="B594" s="66"/>
      <c r="C594" s="66"/>
      <c r="D594" s="66"/>
    </row>
    <row r="595" spans="2:4" x14ac:dyDescent="0.2">
      <c r="B595" s="66"/>
      <c r="C595" s="66"/>
      <c r="D595" s="66"/>
    </row>
    <row r="596" spans="2:4" x14ac:dyDescent="0.2">
      <c r="B596" s="66"/>
      <c r="C596" s="66"/>
      <c r="D596" s="66"/>
    </row>
    <row r="597" spans="2:4" x14ac:dyDescent="0.2">
      <c r="B597" s="66"/>
      <c r="C597" s="66"/>
      <c r="D597" s="66"/>
    </row>
    <row r="598" spans="2:4" x14ac:dyDescent="0.2">
      <c r="B598" s="66"/>
      <c r="C598" s="66"/>
      <c r="D598" s="66"/>
    </row>
    <row r="599" spans="2:4" x14ac:dyDescent="0.2">
      <c r="B599" s="66"/>
      <c r="C599" s="66"/>
      <c r="D599" s="66"/>
    </row>
    <row r="600" spans="2:4" x14ac:dyDescent="0.2">
      <c r="B600" s="66"/>
      <c r="C600" s="66"/>
      <c r="D600" s="66"/>
    </row>
    <row r="601" spans="2:4" x14ac:dyDescent="0.2">
      <c r="B601" s="66"/>
      <c r="C601" s="66"/>
      <c r="D601" s="66"/>
    </row>
    <row r="602" spans="2:4" x14ac:dyDescent="0.2">
      <c r="B602" s="66"/>
      <c r="C602" s="66"/>
      <c r="D602" s="66"/>
    </row>
    <row r="603" spans="2:4" x14ac:dyDescent="0.2">
      <c r="B603" s="66"/>
      <c r="C603" s="66"/>
      <c r="D603" s="66"/>
    </row>
    <row r="604" spans="2:4" x14ac:dyDescent="0.2">
      <c r="B604" s="66"/>
      <c r="C604" s="66"/>
      <c r="D604" s="66"/>
    </row>
    <row r="605" spans="2:4" x14ac:dyDescent="0.2">
      <c r="B605" s="66"/>
      <c r="C605" s="66"/>
      <c r="D605" s="66"/>
    </row>
    <row r="606" spans="2:4" x14ac:dyDescent="0.2">
      <c r="B606" s="66"/>
      <c r="C606" s="66"/>
      <c r="D606" s="66"/>
    </row>
    <row r="607" spans="2:4" x14ac:dyDescent="0.2">
      <c r="B607" s="66"/>
      <c r="C607" s="66"/>
      <c r="D607" s="66"/>
    </row>
    <row r="608" spans="2:4" x14ac:dyDescent="0.2">
      <c r="B608" s="66"/>
      <c r="C608" s="66"/>
      <c r="D608" s="66"/>
    </row>
    <row r="609" spans="2:4" x14ac:dyDescent="0.2">
      <c r="B609" s="66"/>
      <c r="C609" s="66"/>
      <c r="D609" s="66"/>
    </row>
    <row r="610" spans="2:4" x14ac:dyDescent="0.2">
      <c r="B610" s="66"/>
      <c r="C610" s="66"/>
      <c r="D610" s="66"/>
    </row>
    <row r="611" spans="2:4" x14ac:dyDescent="0.2">
      <c r="B611" s="66"/>
      <c r="C611" s="66"/>
      <c r="D611" s="66"/>
    </row>
    <row r="612" spans="2:4" x14ac:dyDescent="0.2">
      <c r="B612" s="66"/>
      <c r="C612" s="66"/>
      <c r="D612" s="66"/>
    </row>
    <row r="613" spans="2:4" x14ac:dyDescent="0.2">
      <c r="B613" s="66"/>
      <c r="C613" s="66"/>
      <c r="D613" s="66"/>
    </row>
    <row r="614" spans="2:4" x14ac:dyDescent="0.2">
      <c r="B614" s="66"/>
      <c r="C614" s="66"/>
      <c r="D614" s="66"/>
    </row>
    <row r="615" spans="2:4" x14ac:dyDescent="0.2">
      <c r="B615" s="66"/>
      <c r="C615" s="66"/>
      <c r="D615" s="66"/>
    </row>
    <row r="616" spans="2:4" x14ac:dyDescent="0.2">
      <c r="B616" s="66"/>
      <c r="C616" s="66"/>
      <c r="D616" s="66"/>
    </row>
    <row r="617" spans="2:4" x14ac:dyDescent="0.2">
      <c r="B617" s="66"/>
      <c r="C617" s="66"/>
      <c r="D617" s="66"/>
    </row>
    <row r="618" spans="2:4" x14ac:dyDescent="0.2">
      <c r="B618" s="66"/>
      <c r="C618" s="66"/>
      <c r="D618" s="66"/>
    </row>
    <row r="619" spans="2:4" x14ac:dyDescent="0.2">
      <c r="B619" s="66"/>
      <c r="C619" s="66"/>
      <c r="D619" s="66"/>
    </row>
    <row r="620" spans="2:4" x14ac:dyDescent="0.2">
      <c r="B620" s="66"/>
      <c r="C620" s="66"/>
      <c r="D620" s="66"/>
    </row>
    <row r="621" spans="2:4" x14ac:dyDescent="0.2">
      <c r="B621" s="66"/>
      <c r="C621" s="66"/>
      <c r="D621" s="66"/>
    </row>
    <row r="622" spans="2:4" x14ac:dyDescent="0.2">
      <c r="B622" s="66"/>
      <c r="C622" s="66"/>
      <c r="D622" s="66"/>
    </row>
    <row r="623" spans="2:4" x14ac:dyDescent="0.2">
      <c r="B623" s="66"/>
      <c r="C623" s="66"/>
      <c r="D623" s="66"/>
    </row>
    <row r="624" spans="2:4" x14ac:dyDescent="0.2">
      <c r="B624" s="66"/>
      <c r="C624" s="66"/>
      <c r="D624" s="66"/>
    </row>
    <row r="625" spans="2:4" x14ac:dyDescent="0.2">
      <c r="B625" s="66"/>
      <c r="C625" s="66"/>
      <c r="D625" s="66"/>
    </row>
    <row r="626" spans="2:4" x14ac:dyDescent="0.2">
      <c r="B626" s="66"/>
      <c r="C626" s="66"/>
      <c r="D626" s="66"/>
    </row>
    <row r="627" spans="2:4" x14ac:dyDescent="0.2">
      <c r="B627" s="66"/>
      <c r="C627" s="66"/>
      <c r="D627" s="66"/>
    </row>
    <row r="628" spans="2:4" x14ac:dyDescent="0.2">
      <c r="B628" s="66"/>
      <c r="C628" s="66"/>
      <c r="D628" s="66"/>
    </row>
    <row r="629" spans="2:4" x14ac:dyDescent="0.2">
      <c r="B629" s="66"/>
      <c r="C629" s="66"/>
      <c r="D629" s="66"/>
    </row>
    <row r="630" spans="2:4" x14ac:dyDescent="0.2">
      <c r="B630" s="66"/>
      <c r="C630" s="66"/>
      <c r="D630" s="66"/>
    </row>
    <row r="631" spans="2:4" x14ac:dyDescent="0.2">
      <c r="B631" s="66"/>
      <c r="C631" s="66"/>
      <c r="D631" s="66"/>
    </row>
    <row r="632" spans="2:4" x14ac:dyDescent="0.2">
      <c r="B632" s="66"/>
      <c r="C632" s="66"/>
      <c r="D632" s="66"/>
    </row>
    <row r="633" spans="2:4" x14ac:dyDescent="0.2">
      <c r="B633" s="66"/>
      <c r="C633" s="66"/>
      <c r="D633" s="66"/>
    </row>
    <row r="634" spans="2:4" x14ac:dyDescent="0.2">
      <c r="B634" s="66"/>
      <c r="C634" s="66"/>
      <c r="D634" s="66"/>
    </row>
    <row r="635" spans="2:4" x14ac:dyDescent="0.2">
      <c r="B635" s="66"/>
      <c r="C635" s="66"/>
      <c r="D635" s="66"/>
    </row>
    <row r="636" spans="2:4" x14ac:dyDescent="0.2">
      <c r="B636" s="66"/>
      <c r="C636" s="66"/>
      <c r="D636" s="66"/>
    </row>
    <row r="637" spans="2:4" x14ac:dyDescent="0.2">
      <c r="B637" s="66"/>
      <c r="C637" s="66"/>
      <c r="D637" s="66"/>
    </row>
    <row r="638" spans="2:4" x14ac:dyDescent="0.2">
      <c r="B638" s="66"/>
      <c r="C638" s="66"/>
      <c r="D638" s="66"/>
    </row>
    <row r="639" spans="2:4" x14ac:dyDescent="0.2">
      <c r="B639" s="66"/>
      <c r="C639" s="66"/>
      <c r="D639" s="66"/>
    </row>
    <row r="640" spans="2:4" x14ac:dyDescent="0.2">
      <c r="B640" s="66"/>
      <c r="C640" s="66"/>
      <c r="D640" s="66"/>
    </row>
    <row r="641" spans="2:4" x14ac:dyDescent="0.2">
      <c r="B641" s="66"/>
      <c r="C641" s="66"/>
      <c r="D641" s="66"/>
    </row>
    <row r="642" spans="2:4" x14ac:dyDescent="0.2">
      <c r="B642" s="66"/>
      <c r="C642" s="66"/>
      <c r="D642" s="66"/>
    </row>
    <row r="643" spans="2:4" x14ac:dyDescent="0.2">
      <c r="B643" s="66"/>
      <c r="C643" s="66"/>
      <c r="D643" s="66"/>
    </row>
    <row r="644" spans="2:4" x14ac:dyDescent="0.2">
      <c r="B644" s="66"/>
      <c r="C644" s="66"/>
      <c r="D644" s="66"/>
    </row>
    <row r="645" spans="2:4" x14ac:dyDescent="0.2">
      <c r="B645" s="66"/>
      <c r="C645" s="66"/>
      <c r="D645" s="66"/>
    </row>
    <row r="646" spans="2:4" x14ac:dyDescent="0.2">
      <c r="B646" s="66"/>
      <c r="C646" s="66"/>
      <c r="D646" s="66"/>
    </row>
    <row r="647" spans="2:4" x14ac:dyDescent="0.2">
      <c r="B647" s="66"/>
      <c r="C647" s="66"/>
      <c r="D647" s="66"/>
    </row>
    <row r="648" spans="2:4" x14ac:dyDescent="0.2">
      <c r="B648" s="66"/>
      <c r="C648" s="66"/>
      <c r="D648" s="66"/>
    </row>
    <row r="649" spans="2:4" x14ac:dyDescent="0.2">
      <c r="B649" s="66"/>
      <c r="C649" s="66"/>
      <c r="D649" s="66"/>
    </row>
    <row r="650" spans="2:4" x14ac:dyDescent="0.2">
      <c r="B650" s="66"/>
      <c r="C650" s="66"/>
      <c r="D650" s="66"/>
    </row>
    <row r="651" spans="2:4" x14ac:dyDescent="0.2">
      <c r="B651" s="66"/>
      <c r="C651" s="66"/>
      <c r="D651" s="66"/>
    </row>
    <row r="652" spans="2:4" x14ac:dyDescent="0.2">
      <c r="B652" s="66"/>
      <c r="C652" s="66"/>
      <c r="D652" s="66"/>
    </row>
    <row r="653" spans="2:4" x14ac:dyDescent="0.2">
      <c r="B653" s="66"/>
      <c r="C653" s="66"/>
      <c r="D653" s="66"/>
    </row>
    <row r="654" spans="2:4" x14ac:dyDescent="0.2">
      <c r="B654" s="66"/>
      <c r="C654" s="66"/>
      <c r="D654" s="66"/>
    </row>
    <row r="655" spans="2:4" x14ac:dyDescent="0.2">
      <c r="B655" s="66"/>
      <c r="C655" s="66"/>
      <c r="D655" s="66"/>
    </row>
    <row r="656" spans="2:4" x14ac:dyDescent="0.2">
      <c r="B656" s="66"/>
      <c r="C656" s="66"/>
      <c r="D656" s="66"/>
    </row>
    <row r="657" spans="2:4" x14ac:dyDescent="0.2">
      <c r="B657" s="66"/>
      <c r="C657" s="66"/>
      <c r="D657" s="66"/>
    </row>
    <row r="658" spans="2:4" x14ac:dyDescent="0.2">
      <c r="B658" s="66"/>
      <c r="C658" s="66"/>
      <c r="D658" s="66"/>
    </row>
    <row r="659" spans="2:4" x14ac:dyDescent="0.2">
      <c r="B659" s="66"/>
      <c r="C659" s="66"/>
      <c r="D659" s="66"/>
    </row>
    <row r="660" spans="2:4" x14ac:dyDescent="0.2">
      <c r="B660" s="66"/>
      <c r="C660" s="66"/>
      <c r="D660" s="66"/>
    </row>
    <row r="661" spans="2:4" x14ac:dyDescent="0.2">
      <c r="B661" s="66"/>
      <c r="C661" s="66"/>
      <c r="D661" s="66"/>
    </row>
    <row r="662" spans="2:4" x14ac:dyDescent="0.2">
      <c r="B662" s="66"/>
      <c r="C662" s="66"/>
      <c r="D662" s="66"/>
    </row>
    <row r="663" spans="2:4" x14ac:dyDescent="0.2">
      <c r="B663" s="66"/>
      <c r="C663" s="66"/>
      <c r="D663" s="66"/>
    </row>
    <row r="664" spans="2:4" x14ac:dyDescent="0.2">
      <c r="B664" s="66"/>
      <c r="C664" s="66"/>
      <c r="D664" s="66"/>
    </row>
    <row r="665" spans="2:4" x14ac:dyDescent="0.2">
      <c r="B665" s="66"/>
      <c r="C665" s="66"/>
      <c r="D665" s="66"/>
    </row>
    <row r="666" spans="2:4" x14ac:dyDescent="0.2">
      <c r="B666" s="66"/>
      <c r="C666" s="66"/>
      <c r="D666" s="66"/>
    </row>
    <row r="667" spans="2:4" x14ac:dyDescent="0.2">
      <c r="B667" s="66"/>
      <c r="C667" s="66"/>
      <c r="D667" s="66"/>
    </row>
    <row r="668" spans="2:4" x14ac:dyDescent="0.2">
      <c r="B668" s="66"/>
      <c r="C668" s="66"/>
      <c r="D668" s="66"/>
    </row>
    <row r="669" spans="2:4" x14ac:dyDescent="0.2">
      <c r="B669" s="66"/>
      <c r="C669" s="66"/>
      <c r="D669" s="66"/>
    </row>
    <row r="670" spans="2:4" x14ac:dyDescent="0.2">
      <c r="B670" s="66"/>
      <c r="C670" s="66"/>
      <c r="D670" s="66"/>
    </row>
    <row r="671" spans="2:4" x14ac:dyDescent="0.2">
      <c r="B671" s="66"/>
      <c r="C671" s="66"/>
      <c r="D671" s="66"/>
    </row>
    <row r="672" spans="2:4" x14ac:dyDescent="0.2">
      <c r="B672" s="66"/>
      <c r="C672" s="66"/>
      <c r="D672" s="66"/>
    </row>
    <row r="673" spans="2:4" x14ac:dyDescent="0.2">
      <c r="B673" s="66"/>
      <c r="C673" s="66"/>
      <c r="D673" s="66"/>
    </row>
    <row r="674" spans="2:4" x14ac:dyDescent="0.2">
      <c r="B674" s="66"/>
      <c r="C674" s="66"/>
      <c r="D674" s="66"/>
    </row>
    <row r="675" spans="2:4" x14ac:dyDescent="0.2">
      <c r="B675" s="66"/>
      <c r="C675" s="66"/>
      <c r="D675" s="66"/>
    </row>
    <row r="676" spans="2:4" x14ac:dyDescent="0.2">
      <c r="B676" s="66"/>
      <c r="C676" s="66"/>
      <c r="D676" s="66"/>
    </row>
    <row r="677" spans="2:4" x14ac:dyDescent="0.2">
      <c r="B677" s="66"/>
      <c r="C677" s="66"/>
      <c r="D677" s="66"/>
    </row>
    <row r="678" spans="2:4" x14ac:dyDescent="0.2">
      <c r="B678" s="66"/>
      <c r="C678" s="66"/>
      <c r="D678" s="66"/>
    </row>
    <row r="679" spans="2:4" x14ac:dyDescent="0.2">
      <c r="B679" s="66"/>
      <c r="C679" s="66"/>
      <c r="D679" s="66"/>
    </row>
    <row r="680" spans="2:4" x14ac:dyDescent="0.2">
      <c r="B680" s="66"/>
      <c r="C680" s="66"/>
      <c r="D680" s="66"/>
    </row>
    <row r="681" spans="2:4" x14ac:dyDescent="0.2">
      <c r="B681" s="66"/>
      <c r="C681" s="66"/>
      <c r="D681" s="66"/>
    </row>
    <row r="682" spans="2:4" x14ac:dyDescent="0.2">
      <c r="B682" s="66"/>
      <c r="C682" s="66"/>
      <c r="D682" s="66"/>
    </row>
    <row r="683" spans="2:4" x14ac:dyDescent="0.2">
      <c r="B683" s="66"/>
      <c r="C683" s="66"/>
      <c r="D683" s="66"/>
    </row>
    <row r="684" spans="2:4" x14ac:dyDescent="0.2">
      <c r="B684" s="66"/>
      <c r="C684" s="66"/>
      <c r="D684" s="66"/>
    </row>
    <row r="685" spans="2:4" x14ac:dyDescent="0.2">
      <c r="B685" s="66"/>
      <c r="C685" s="66"/>
      <c r="D685" s="66"/>
    </row>
    <row r="686" spans="2:4" x14ac:dyDescent="0.2">
      <c r="B686" s="66"/>
      <c r="C686" s="66"/>
      <c r="D686" s="66"/>
    </row>
    <row r="687" spans="2:4" x14ac:dyDescent="0.2">
      <c r="B687" s="66"/>
      <c r="C687" s="66"/>
      <c r="D687" s="66"/>
    </row>
    <row r="688" spans="2:4" x14ac:dyDescent="0.2">
      <c r="B688" s="66"/>
      <c r="C688" s="66"/>
      <c r="D688" s="66"/>
    </row>
    <row r="689" spans="2:4" x14ac:dyDescent="0.2">
      <c r="B689" s="66"/>
      <c r="C689" s="66"/>
      <c r="D689" s="66"/>
    </row>
    <row r="690" spans="2:4" x14ac:dyDescent="0.2">
      <c r="B690" s="66"/>
      <c r="C690" s="66"/>
      <c r="D690" s="66"/>
    </row>
    <row r="691" spans="2:4" x14ac:dyDescent="0.2">
      <c r="B691" s="66"/>
      <c r="C691" s="66"/>
      <c r="D691" s="66"/>
    </row>
    <row r="692" spans="2:4" x14ac:dyDescent="0.2">
      <c r="B692" s="66"/>
      <c r="C692" s="66"/>
      <c r="D692" s="66"/>
    </row>
    <row r="693" spans="2:4" x14ac:dyDescent="0.2">
      <c r="B693" s="66"/>
      <c r="C693" s="66"/>
      <c r="D693" s="66"/>
    </row>
    <row r="694" spans="2:4" x14ac:dyDescent="0.2">
      <c r="B694" s="66"/>
      <c r="C694" s="66"/>
      <c r="D694" s="66"/>
    </row>
    <row r="695" spans="2:4" x14ac:dyDescent="0.2">
      <c r="B695" s="66"/>
      <c r="C695" s="66"/>
      <c r="D695" s="66"/>
    </row>
    <row r="696" spans="2:4" x14ac:dyDescent="0.2">
      <c r="B696" s="66"/>
      <c r="C696" s="66"/>
      <c r="D696" s="66"/>
    </row>
    <row r="697" spans="2:4" x14ac:dyDescent="0.2">
      <c r="B697" s="66"/>
      <c r="C697" s="66"/>
      <c r="D697" s="66"/>
    </row>
    <row r="698" spans="2:4" x14ac:dyDescent="0.2">
      <c r="B698" s="66"/>
      <c r="C698" s="66"/>
      <c r="D698" s="66"/>
    </row>
    <row r="699" spans="2:4" x14ac:dyDescent="0.2">
      <c r="B699" s="66"/>
      <c r="C699" s="66"/>
      <c r="D699" s="66"/>
    </row>
    <row r="700" spans="2:4" x14ac:dyDescent="0.2">
      <c r="B700" s="66"/>
      <c r="C700" s="66"/>
      <c r="D700" s="66"/>
    </row>
    <row r="701" spans="2:4" x14ac:dyDescent="0.2">
      <c r="B701" s="66"/>
      <c r="C701" s="66"/>
      <c r="D701" s="66"/>
    </row>
    <row r="702" spans="2:4" x14ac:dyDescent="0.2">
      <c r="B702" s="66"/>
      <c r="C702" s="66"/>
      <c r="D702" s="66"/>
    </row>
    <row r="703" spans="2:4" x14ac:dyDescent="0.2">
      <c r="B703" s="66"/>
      <c r="C703" s="66"/>
      <c r="D703" s="66"/>
    </row>
    <row r="704" spans="2:4" x14ac:dyDescent="0.2">
      <c r="B704" s="66"/>
      <c r="C704" s="66"/>
      <c r="D704" s="66"/>
    </row>
    <row r="705" spans="2:4" x14ac:dyDescent="0.2">
      <c r="B705" s="66"/>
      <c r="C705" s="66"/>
      <c r="D705" s="66"/>
    </row>
    <row r="706" spans="2:4" x14ac:dyDescent="0.2">
      <c r="B706" s="66"/>
      <c r="C706" s="66"/>
      <c r="D706" s="66"/>
    </row>
    <row r="707" spans="2:4" x14ac:dyDescent="0.2">
      <c r="B707" s="66"/>
      <c r="C707" s="66"/>
      <c r="D707" s="66"/>
    </row>
    <row r="708" spans="2:4" x14ac:dyDescent="0.2">
      <c r="B708" s="66"/>
      <c r="C708" s="66"/>
      <c r="D708" s="66"/>
    </row>
    <row r="709" spans="2:4" x14ac:dyDescent="0.2">
      <c r="B709" s="66"/>
      <c r="C709" s="66"/>
      <c r="D709" s="66"/>
    </row>
    <row r="710" spans="2:4" x14ac:dyDescent="0.2">
      <c r="B710" s="66"/>
      <c r="C710" s="66"/>
      <c r="D710" s="66"/>
    </row>
    <row r="711" spans="2:4" x14ac:dyDescent="0.2">
      <c r="B711" s="66"/>
      <c r="C711" s="66"/>
      <c r="D711" s="66"/>
    </row>
    <row r="712" spans="2:4" x14ac:dyDescent="0.2">
      <c r="B712" s="66"/>
      <c r="C712" s="66"/>
      <c r="D712" s="66"/>
    </row>
    <row r="713" spans="2:4" x14ac:dyDescent="0.2">
      <c r="B713" s="66"/>
      <c r="C713" s="66"/>
      <c r="D713" s="66"/>
    </row>
    <row r="714" spans="2:4" x14ac:dyDescent="0.2">
      <c r="B714" s="66"/>
      <c r="C714" s="66"/>
      <c r="D714" s="66"/>
    </row>
    <row r="715" spans="2:4" x14ac:dyDescent="0.2">
      <c r="B715" s="66"/>
      <c r="C715" s="66"/>
      <c r="D715" s="66"/>
    </row>
    <row r="716" spans="2:4" x14ac:dyDescent="0.2">
      <c r="B716" s="66"/>
      <c r="C716" s="66"/>
      <c r="D716" s="66"/>
    </row>
    <row r="717" spans="2:4" x14ac:dyDescent="0.2">
      <c r="B717" s="66"/>
      <c r="C717" s="66"/>
      <c r="D717" s="66"/>
    </row>
    <row r="718" spans="2:4" x14ac:dyDescent="0.2">
      <c r="B718" s="66"/>
      <c r="C718" s="66"/>
      <c r="D718" s="66"/>
    </row>
    <row r="719" spans="2:4" x14ac:dyDescent="0.2">
      <c r="B719" s="66"/>
      <c r="C719" s="66"/>
      <c r="D719" s="66"/>
    </row>
    <row r="720" spans="2:4" x14ac:dyDescent="0.2">
      <c r="B720" s="66"/>
      <c r="C720" s="66"/>
      <c r="D720" s="66"/>
    </row>
    <row r="721" spans="2:4" x14ac:dyDescent="0.2">
      <c r="B721" s="66"/>
      <c r="C721" s="66"/>
      <c r="D721" s="66"/>
    </row>
    <row r="722" spans="2:4" x14ac:dyDescent="0.2">
      <c r="B722" s="66"/>
      <c r="C722" s="66"/>
      <c r="D722" s="66"/>
    </row>
    <row r="723" spans="2:4" x14ac:dyDescent="0.2">
      <c r="B723" s="66"/>
      <c r="C723" s="66"/>
      <c r="D723" s="66"/>
    </row>
    <row r="724" spans="2:4" x14ac:dyDescent="0.2">
      <c r="B724" s="66"/>
      <c r="C724" s="66"/>
      <c r="D724" s="66"/>
    </row>
    <row r="725" spans="2:4" x14ac:dyDescent="0.2">
      <c r="B725" s="66"/>
      <c r="C725" s="66"/>
      <c r="D725" s="66"/>
    </row>
    <row r="726" spans="2:4" x14ac:dyDescent="0.2">
      <c r="B726" s="66"/>
      <c r="C726" s="66"/>
      <c r="D726" s="66"/>
    </row>
    <row r="727" spans="2:4" x14ac:dyDescent="0.2">
      <c r="B727" s="66"/>
      <c r="C727" s="66"/>
      <c r="D727" s="66"/>
    </row>
    <row r="728" spans="2:4" x14ac:dyDescent="0.2">
      <c r="B728" s="66"/>
      <c r="C728" s="66"/>
      <c r="D728" s="66"/>
    </row>
    <row r="729" spans="2:4" x14ac:dyDescent="0.2">
      <c r="B729" s="66"/>
      <c r="C729" s="66"/>
      <c r="D729" s="66"/>
    </row>
    <row r="730" spans="2:4" x14ac:dyDescent="0.2">
      <c r="B730" s="66"/>
      <c r="C730" s="66"/>
      <c r="D730" s="66"/>
    </row>
    <row r="731" spans="2:4" x14ac:dyDescent="0.2">
      <c r="B731" s="66"/>
      <c r="C731" s="66"/>
      <c r="D731" s="66"/>
    </row>
    <row r="732" spans="2:4" x14ac:dyDescent="0.2">
      <c r="B732" s="66"/>
      <c r="C732" s="66"/>
      <c r="D732" s="66"/>
    </row>
    <row r="733" spans="2:4" x14ac:dyDescent="0.2">
      <c r="B733" s="66"/>
      <c r="C733" s="66"/>
      <c r="D733" s="66"/>
    </row>
    <row r="734" spans="2:4" x14ac:dyDescent="0.2">
      <c r="B734" s="66"/>
      <c r="C734" s="66"/>
      <c r="D734" s="66"/>
    </row>
    <row r="735" spans="2:4" x14ac:dyDescent="0.2">
      <c r="B735" s="66"/>
      <c r="C735" s="66"/>
      <c r="D735" s="66"/>
    </row>
    <row r="736" spans="2:4" x14ac:dyDescent="0.2">
      <c r="B736" s="66"/>
      <c r="C736" s="66"/>
      <c r="D736" s="66"/>
    </row>
    <row r="737" spans="2:4" x14ac:dyDescent="0.2">
      <c r="B737" s="66"/>
      <c r="C737" s="66"/>
      <c r="D737" s="66"/>
    </row>
    <row r="738" spans="2:4" x14ac:dyDescent="0.2">
      <c r="B738" s="66"/>
      <c r="C738" s="66"/>
      <c r="D738" s="66"/>
    </row>
    <row r="739" spans="2:4" x14ac:dyDescent="0.2">
      <c r="B739" s="66"/>
      <c r="C739" s="66"/>
      <c r="D739" s="66"/>
    </row>
    <row r="740" spans="2:4" x14ac:dyDescent="0.2">
      <c r="B740" s="66"/>
      <c r="C740" s="66"/>
      <c r="D740" s="66"/>
    </row>
    <row r="741" spans="2:4" x14ac:dyDescent="0.2">
      <c r="B741" s="66"/>
      <c r="C741" s="66"/>
      <c r="D741" s="66"/>
    </row>
    <row r="742" spans="2:4" x14ac:dyDescent="0.2">
      <c r="B742" s="66"/>
      <c r="C742" s="66"/>
      <c r="D742" s="66"/>
    </row>
    <row r="743" spans="2:4" x14ac:dyDescent="0.2">
      <c r="B743" s="66"/>
      <c r="C743" s="66"/>
      <c r="D743" s="66"/>
    </row>
    <row r="744" spans="2:4" x14ac:dyDescent="0.2">
      <c r="B744" s="66"/>
      <c r="C744" s="66"/>
      <c r="D744" s="66"/>
    </row>
    <row r="745" spans="2:4" x14ac:dyDescent="0.2">
      <c r="B745" s="66"/>
      <c r="C745" s="66"/>
      <c r="D745" s="66"/>
    </row>
    <row r="746" spans="2:4" x14ac:dyDescent="0.2">
      <c r="B746" s="66"/>
      <c r="C746" s="66"/>
      <c r="D746" s="66"/>
    </row>
    <row r="747" spans="2:4" x14ac:dyDescent="0.2">
      <c r="B747" s="66"/>
      <c r="C747" s="66"/>
      <c r="D747" s="66"/>
    </row>
    <row r="748" spans="2:4" x14ac:dyDescent="0.2">
      <c r="B748" s="66"/>
      <c r="C748" s="66"/>
      <c r="D748" s="66"/>
    </row>
    <row r="749" spans="2:4" x14ac:dyDescent="0.2">
      <c r="B749" s="66"/>
      <c r="C749" s="66"/>
      <c r="D749" s="66"/>
    </row>
    <row r="750" spans="2:4" x14ac:dyDescent="0.2">
      <c r="B750" s="66"/>
      <c r="C750" s="66"/>
      <c r="D750" s="66"/>
    </row>
    <row r="751" spans="2:4" x14ac:dyDescent="0.2">
      <c r="B751" s="66"/>
      <c r="C751" s="66"/>
      <c r="D751" s="66"/>
    </row>
    <row r="752" spans="2:4" x14ac:dyDescent="0.2">
      <c r="B752" s="66"/>
      <c r="C752" s="66"/>
      <c r="D752" s="66"/>
    </row>
    <row r="753" spans="2:4" x14ac:dyDescent="0.2">
      <c r="B753" s="66"/>
      <c r="C753" s="66"/>
      <c r="D753" s="66"/>
    </row>
    <row r="754" spans="2:4" x14ac:dyDescent="0.2">
      <c r="B754" s="66"/>
      <c r="C754" s="66"/>
      <c r="D754" s="66"/>
    </row>
    <row r="755" spans="2:4" x14ac:dyDescent="0.2">
      <c r="B755" s="66"/>
      <c r="C755" s="66"/>
      <c r="D755" s="66"/>
    </row>
    <row r="756" spans="2:4" x14ac:dyDescent="0.2">
      <c r="B756" s="66"/>
      <c r="C756" s="66"/>
      <c r="D756" s="66"/>
    </row>
    <row r="757" spans="2:4" x14ac:dyDescent="0.2">
      <c r="B757" s="66"/>
      <c r="C757" s="66"/>
      <c r="D757" s="66"/>
    </row>
    <row r="758" spans="2:4" x14ac:dyDescent="0.2">
      <c r="B758" s="66"/>
      <c r="C758" s="66"/>
      <c r="D758" s="66"/>
    </row>
    <row r="759" spans="2:4" x14ac:dyDescent="0.2">
      <c r="B759" s="66"/>
      <c r="C759" s="66"/>
      <c r="D759" s="66"/>
    </row>
    <row r="760" spans="2:4" x14ac:dyDescent="0.2">
      <c r="B760" s="66"/>
      <c r="C760" s="66"/>
      <c r="D760" s="66"/>
    </row>
    <row r="761" spans="2:4" x14ac:dyDescent="0.2">
      <c r="B761" s="66"/>
      <c r="C761" s="66"/>
      <c r="D761" s="66"/>
    </row>
    <row r="762" spans="2:4" x14ac:dyDescent="0.2">
      <c r="B762" s="66"/>
      <c r="C762" s="66"/>
      <c r="D762" s="66"/>
    </row>
    <row r="763" spans="2:4" x14ac:dyDescent="0.2">
      <c r="B763" s="66"/>
      <c r="C763" s="66"/>
      <c r="D763" s="66"/>
    </row>
    <row r="764" spans="2:4" x14ac:dyDescent="0.2">
      <c r="B764" s="66"/>
      <c r="C764" s="66"/>
      <c r="D764" s="66"/>
    </row>
    <row r="765" spans="2:4" x14ac:dyDescent="0.2">
      <c r="B765" s="66"/>
      <c r="C765" s="66"/>
      <c r="D765" s="66"/>
    </row>
    <row r="766" spans="2:4" x14ac:dyDescent="0.2">
      <c r="B766" s="66"/>
      <c r="C766" s="66"/>
      <c r="D766" s="66"/>
    </row>
    <row r="767" spans="2:4" x14ac:dyDescent="0.2">
      <c r="B767" s="66"/>
      <c r="C767" s="66"/>
      <c r="D767" s="66"/>
    </row>
    <row r="768" spans="2:4" x14ac:dyDescent="0.2">
      <c r="B768" s="66"/>
      <c r="C768" s="66"/>
      <c r="D768" s="66"/>
    </row>
    <row r="769" spans="2:4" x14ac:dyDescent="0.2">
      <c r="B769" s="66"/>
      <c r="C769" s="66"/>
      <c r="D769" s="66"/>
    </row>
    <row r="770" spans="2:4" x14ac:dyDescent="0.2">
      <c r="B770" s="66"/>
      <c r="C770" s="66"/>
      <c r="D770" s="66"/>
    </row>
    <row r="771" spans="2:4" x14ac:dyDescent="0.2">
      <c r="B771" s="66"/>
      <c r="C771" s="66"/>
      <c r="D771" s="66"/>
    </row>
    <row r="772" spans="2:4" x14ac:dyDescent="0.2">
      <c r="B772" s="66"/>
      <c r="C772" s="66"/>
      <c r="D772" s="66"/>
    </row>
    <row r="773" spans="2:4" x14ac:dyDescent="0.2">
      <c r="B773" s="66"/>
      <c r="C773" s="66"/>
      <c r="D773" s="66"/>
    </row>
    <row r="774" spans="2:4" x14ac:dyDescent="0.2">
      <c r="B774" s="66"/>
      <c r="C774" s="66"/>
      <c r="D774" s="66"/>
    </row>
    <row r="775" spans="2:4" x14ac:dyDescent="0.2">
      <c r="B775" s="66"/>
      <c r="C775" s="66"/>
      <c r="D775" s="66"/>
    </row>
    <row r="776" spans="2:4" x14ac:dyDescent="0.2">
      <c r="B776" s="66"/>
      <c r="C776" s="66"/>
      <c r="D776" s="66"/>
    </row>
    <row r="777" spans="2:4" x14ac:dyDescent="0.2">
      <c r="B777" s="66"/>
      <c r="C777" s="66"/>
      <c r="D777" s="66"/>
    </row>
    <row r="778" spans="2:4" x14ac:dyDescent="0.2">
      <c r="B778" s="66"/>
      <c r="C778" s="66"/>
      <c r="D778" s="66"/>
    </row>
    <row r="779" spans="2:4" x14ac:dyDescent="0.2">
      <c r="B779" s="66"/>
      <c r="C779" s="66"/>
      <c r="D779" s="66"/>
    </row>
    <row r="780" spans="2:4" x14ac:dyDescent="0.2">
      <c r="B780" s="66"/>
      <c r="C780" s="66"/>
      <c r="D780" s="66"/>
    </row>
    <row r="781" spans="2:4" x14ac:dyDescent="0.2">
      <c r="B781" s="66"/>
      <c r="C781" s="66"/>
      <c r="D781" s="66"/>
    </row>
    <row r="782" spans="2:4" x14ac:dyDescent="0.2">
      <c r="B782" s="66"/>
      <c r="C782" s="66"/>
      <c r="D782" s="66"/>
    </row>
    <row r="783" spans="2:4" x14ac:dyDescent="0.2">
      <c r="B783" s="66"/>
      <c r="C783" s="66"/>
      <c r="D783" s="66"/>
    </row>
    <row r="784" spans="2:4" x14ac:dyDescent="0.2">
      <c r="B784" s="66"/>
      <c r="C784" s="66"/>
      <c r="D784" s="66"/>
    </row>
    <row r="785" spans="2:4" x14ac:dyDescent="0.2">
      <c r="B785" s="66"/>
      <c r="C785" s="66"/>
      <c r="D785" s="66"/>
    </row>
    <row r="786" spans="2:4" x14ac:dyDescent="0.2">
      <c r="B786" s="66"/>
      <c r="C786" s="66"/>
      <c r="D786" s="66"/>
    </row>
    <row r="787" spans="2:4" x14ac:dyDescent="0.2">
      <c r="B787" s="66"/>
      <c r="C787" s="66"/>
      <c r="D787" s="66"/>
    </row>
    <row r="788" spans="2:4" x14ac:dyDescent="0.2">
      <c r="B788" s="66"/>
      <c r="C788" s="66"/>
      <c r="D788" s="66"/>
    </row>
    <row r="789" spans="2:4" x14ac:dyDescent="0.2">
      <c r="B789" s="66"/>
      <c r="C789" s="66"/>
      <c r="D789" s="66"/>
    </row>
    <row r="790" spans="2:4" x14ac:dyDescent="0.2">
      <c r="B790" s="66"/>
      <c r="C790" s="66"/>
      <c r="D790" s="66"/>
    </row>
    <row r="791" spans="2:4" x14ac:dyDescent="0.2">
      <c r="B791" s="66"/>
      <c r="C791" s="66"/>
      <c r="D791" s="66"/>
    </row>
    <row r="792" spans="2:4" x14ac:dyDescent="0.2">
      <c r="B792" s="66"/>
      <c r="C792" s="66"/>
      <c r="D792" s="66"/>
    </row>
    <row r="793" spans="2:4" x14ac:dyDescent="0.2">
      <c r="B793" s="66"/>
      <c r="C793" s="66"/>
      <c r="D793" s="66"/>
    </row>
    <row r="794" spans="2:4" x14ac:dyDescent="0.2">
      <c r="B794" s="66"/>
      <c r="C794" s="66"/>
      <c r="D794" s="66"/>
    </row>
    <row r="795" spans="2:4" x14ac:dyDescent="0.2">
      <c r="B795" s="66"/>
      <c r="C795" s="66"/>
      <c r="D795" s="66"/>
    </row>
    <row r="796" spans="2:4" x14ac:dyDescent="0.2">
      <c r="B796" s="66"/>
      <c r="C796" s="66"/>
      <c r="D796" s="66"/>
    </row>
    <row r="797" spans="2:4" x14ac:dyDescent="0.2">
      <c r="B797" s="66"/>
      <c r="C797" s="66"/>
      <c r="D797" s="66"/>
    </row>
    <row r="798" spans="2:4" x14ac:dyDescent="0.2">
      <c r="B798" s="66"/>
      <c r="C798" s="66"/>
      <c r="D798" s="66"/>
    </row>
    <row r="799" spans="2:4" x14ac:dyDescent="0.2">
      <c r="B799" s="66"/>
      <c r="C799" s="66"/>
      <c r="D799" s="66"/>
    </row>
    <row r="800" spans="2:4" x14ac:dyDescent="0.2">
      <c r="B800" s="66"/>
      <c r="C800" s="66"/>
      <c r="D800" s="66"/>
    </row>
    <row r="801" spans="2:4" x14ac:dyDescent="0.2">
      <c r="B801" s="66"/>
      <c r="C801" s="66"/>
      <c r="D801" s="66"/>
    </row>
    <row r="802" spans="2:4" x14ac:dyDescent="0.2">
      <c r="B802" s="66"/>
      <c r="C802" s="66"/>
      <c r="D802" s="66"/>
    </row>
    <row r="803" spans="2:4" x14ac:dyDescent="0.2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T71"/>
  <sheetViews>
    <sheetView showZeros="0" workbookViewId="0">
      <selection activeCell="I4" sqref="I4"/>
    </sheetView>
  </sheetViews>
  <sheetFormatPr baseColWidth="10" defaultColWidth="11.42578125" defaultRowHeight="15" x14ac:dyDescent="0.25"/>
  <cols>
    <col min="1" max="1" width="13.5703125" style="41" customWidth="1"/>
    <col min="2" max="2" width="11.42578125" style="40"/>
    <col min="3" max="3" width="12.28515625" style="40" customWidth="1"/>
    <col min="4" max="4" width="10.42578125" style="90" customWidth="1"/>
    <col min="5" max="5" width="11.42578125" style="90"/>
    <col min="6" max="7" width="11.42578125" style="40"/>
    <col min="8" max="618" width="11.42578125" style="88"/>
    <col min="619" max="16384" width="11.42578125" style="40"/>
  </cols>
  <sheetData>
    <row r="1" spans="1:618" x14ac:dyDescent="0.25">
      <c r="A1" s="288" t="s">
        <v>117</v>
      </c>
      <c r="B1" s="288"/>
      <c r="C1" s="288"/>
      <c r="D1" s="288"/>
      <c r="E1" s="288"/>
      <c r="F1" s="288"/>
      <c r="G1" s="288"/>
    </row>
    <row r="2" spans="1:618" ht="16.5" customHeight="1" x14ac:dyDescent="0.25"/>
    <row r="3" spans="1:618" s="43" customFormat="1" ht="60" x14ac:dyDescent="0.25">
      <c r="A3" s="42" t="s">
        <v>71</v>
      </c>
      <c r="B3" s="42" t="s">
        <v>72</v>
      </c>
      <c r="C3" s="42" t="s">
        <v>80</v>
      </c>
      <c r="D3" s="91" t="s">
        <v>176</v>
      </c>
      <c r="E3" s="91" t="s">
        <v>115</v>
      </c>
      <c r="F3" s="42" t="s">
        <v>73</v>
      </c>
      <c r="G3" s="42" t="s">
        <v>164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</row>
    <row r="4" spans="1:618" ht="17.100000000000001" customHeight="1" x14ac:dyDescent="0.25">
      <c r="A4" s="216">
        <v>1</v>
      </c>
      <c r="B4" s="217">
        <v>211</v>
      </c>
      <c r="C4" s="218">
        <v>0.27190721649484534</v>
      </c>
      <c r="D4" s="219">
        <v>60</v>
      </c>
      <c r="E4" s="219">
        <v>44</v>
      </c>
      <c r="F4" s="219">
        <v>104</v>
      </c>
      <c r="G4" s="234">
        <v>0.49289099526066349</v>
      </c>
      <c r="H4" s="233"/>
      <c r="I4" s="215"/>
      <c r="J4" s="247"/>
    </row>
    <row r="5" spans="1:618" ht="17.100000000000001" customHeight="1" x14ac:dyDescent="0.25">
      <c r="A5" s="74">
        <v>2</v>
      </c>
      <c r="B5" s="81">
        <v>141</v>
      </c>
      <c r="C5" s="73">
        <v>0.22964169381107491</v>
      </c>
      <c r="D5" s="72">
        <v>44</v>
      </c>
      <c r="E5" s="72">
        <v>20</v>
      </c>
      <c r="F5" s="72">
        <v>64</v>
      </c>
      <c r="G5" s="235">
        <v>0.45390070921985815</v>
      </c>
      <c r="H5" s="233"/>
      <c r="I5" s="215"/>
      <c r="J5" s="247"/>
    </row>
    <row r="6" spans="1:618" ht="17.100000000000001" customHeight="1" x14ac:dyDescent="0.25">
      <c r="A6" s="75">
        <v>3</v>
      </c>
      <c r="B6" s="82">
        <v>30</v>
      </c>
      <c r="C6" s="77">
        <v>0.23255813953488372</v>
      </c>
      <c r="D6" s="76">
        <v>9</v>
      </c>
      <c r="E6" s="76">
        <v>3</v>
      </c>
      <c r="F6" s="219">
        <v>12</v>
      </c>
      <c r="G6" s="236">
        <v>0.4</v>
      </c>
      <c r="H6" s="233"/>
      <c r="I6" s="215"/>
      <c r="J6" s="247"/>
    </row>
    <row r="7" spans="1:618" ht="17.100000000000001" customHeight="1" x14ac:dyDescent="0.25">
      <c r="A7" s="74">
        <v>4</v>
      </c>
      <c r="B7" s="81">
        <v>35</v>
      </c>
      <c r="C7" s="73">
        <v>0.25547445255474455</v>
      </c>
      <c r="D7" s="72">
        <v>10</v>
      </c>
      <c r="E7" s="72">
        <v>6</v>
      </c>
      <c r="F7" s="72">
        <v>16</v>
      </c>
      <c r="G7" s="235">
        <v>0.45714285714285713</v>
      </c>
      <c r="H7" s="233"/>
      <c r="I7" s="215"/>
      <c r="J7" s="247"/>
    </row>
    <row r="8" spans="1:618" ht="17.100000000000001" customHeight="1" x14ac:dyDescent="0.25">
      <c r="A8" s="75">
        <v>5</v>
      </c>
      <c r="B8" s="82">
        <v>225</v>
      </c>
      <c r="C8" s="77">
        <v>0.3353204172876304</v>
      </c>
      <c r="D8" s="76">
        <v>49</v>
      </c>
      <c r="E8" s="76">
        <v>58</v>
      </c>
      <c r="F8" s="219">
        <v>107</v>
      </c>
      <c r="G8" s="236">
        <v>0.47555555555555556</v>
      </c>
      <c r="H8" s="233"/>
      <c r="I8" s="215"/>
      <c r="J8" s="247"/>
    </row>
    <row r="9" spans="1:618" ht="17.100000000000001" customHeight="1" x14ac:dyDescent="0.25">
      <c r="A9" s="74">
        <v>6</v>
      </c>
      <c r="B9" s="81">
        <v>273</v>
      </c>
      <c r="C9" s="73">
        <v>0.38559322033898308</v>
      </c>
      <c r="D9" s="72">
        <v>51</v>
      </c>
      <c r="E9" s="72">
        <v>59</v>
      </c>
      <c r="F9" s="72">
        <v>110</v>
      </c>
      <c r="G9" s="235">
        <v>0.40293040293040294</v>
      </c>
      <c r="H9" s="233"/>
      <c r="I9" s="215"/>
      <c r="J9" s="247"/>
    </row>
    <row r="10" spans="1:618" ht="17.100000000000001" customHeight="1" x14ac:dyDescent="0.25">
      <c r="A10" s="75">
        <v>7</v>
      </c>
      <c r="B10" s="82">
        <v>106</v>
      </c>
      <c r="C10" s="77">
        <v>0.33974358974358976</v>
      </c>
      <c r="D10" s="76">
        <v>23</v>
      </c>
      <c r="E10" s="76">
        <v>15</v>
      </c>
      <c r="F10" s="219">
        <v>38</v>
      </c>
      <c r="G10" s="236">
        <v>0.35849056603773582</v>
      </c>
      <c r="H10" s="233"/>
      <c r="I10" s="215"/>
      <c r="J10" s="247"/>
    </row>
    <row r="11" spans="1:618" ht="17.100000000000001" customHeight="1" x14ac:dyDescent="0.25">
      <c r="A11" s="74">
        <v>8</v>
      </c>
      <c r="B11" s="81">
        <v>56</v>
      </c>
      <c r="C11" s="73">
        <v>0.33939393939393941</v>
      </c>
      <c r="D11" s="72">
        <v>13</v>
      </c>
      <c r="E11" s="72">
        <v>9</v>
      </c>
      <c r="F11" s="72">
        <v>22</v>
      </c>
      <c r="G11" s="235">
        <v>0.39285714285714285</v>
      </c>
      <c r="H11" s="233"/>
      <c r="I11" s="215"/>
      <c r="J11" s="247"/>
    </row>
    <row r="12" spans="1:618" ht="17.100000000000001" customHeight="1" x14ac:dyDescent="0.25">
      <c r="A12" s="75">
        <v>9</v>
      </c>
      <c r="B12" s="82">
        <v>161</v>
      </c>
      <c r="C12" s="77">
        <v>0.32591093117408909</v>
      </c>
      <c r="D12" s="76">
        <v>37</v>
      </c>
      <c r="E12" s="76">
        <v>32</v>
      </c>
      <c r="F12" s="219">
        <v>69</v>
      </c>
      <c r="G12" s="236">
        <v>0.42857142857142855</v>
      </c>
      <c r="H12" s="233"/>
      <c r="I12" s="215"/>
      <c r="J12" s="247"/>
    </row>
    <row r="13" spans="1:618" ht="17.100000000000001" customHeight="1" x14ac:dyDescent="0.25">
      <c r="A13" s="74">
        <v>10</v>
      </c>
      <c r="B13" s="81">
        <v>41</v>
      </c>
      <c r="C13" s="73">
        <v>0.37614678899082571</v>
      </c>
      <c r="D13" s="72">
        <v>8</v>
      </c>
      <c r="E13" s="72">
        <v>12</v>
      </c>
      <c r="F13" s="72">
        <v>20</v>
      </c>
      <c r="G13" s="235">
        <v>0.48780487804878048</v>
      </c>
      <c r="H13" s="233"/>
      <c r="I13" s="215"/>
      <c r="J13" s="247"/>
    </row>
    <row r="14" spans="1:618" ht="17.100000000000001" customHeight="1" x14ac:dyDescent="0.25">
      <c r="A14" s="75">
        <v>11</v>
      </c>
      <c r="B14" s="82">
        <v>234</v>
      </c>
      <c r="C14" s="77">
        <v>0.31923601637107774</v>
      </c>
      <c r="D14" s="76">
        <v>55</v>
      </c>
      <c r="E14" s="76">
        <v>35</v>
      </c>
      <c r="F14" s="219">
        <v>90</v>
      </c>
      <c r="G14" s="236">
        <v>0.38461538461538464</v>
      </c>
      <c r="H14" s="233"/>
      <c r="I14" s="215"/>
      <c r="J14" s="247"/>
    </row>
    <row r="15" spans="1:618" ht="17.100000000000001" customHeight="1" x14ac:dyDescent="0.25">
      <c r="A15" s="74">
        <v>12</v>
      </c>
      <c r="B15" s="81">
        <v>52</v>
      </c>
      <c r="C15" s="73">
        <v>0.30588235294117649</v>
      </c>
      <c r="D15" s="72">
        <v>12</v>
      </c>
      <c r="E15" s="72">
        <v>7</v>
      </c>
      <c r="F15" s="72">
        <v>19</v>
      </c>
      <c r="G15" s="235">
        <v>0.36538461538461536</v>
      </c>
      <c r="H15" s="233"/>
      <c r="I15" s="215"/>
      <c r="J15" s="247"/>
    </row>
    <row r="16" spans="1:618" ht="17.100000000000001" customHeight="1" x14ac:dyDescent="0.25">
      <c r="A16" s="75">
        <v>13</v>
      </c>
      <c r="B16" s="82">
        <v>20</v>
      </c>
      <c r="C16" s="77">
        <v>0.41666666666666669</v>
      </c>
      <c r="D16" s="76">
        <v>4</v>
      </c>
      <c r="E16" s="76">
        <v>6</v>
      </c>
      <c r="F16" s="219">
        <v>10</v>
      </c>
      <c r="G16" s="236">
        <v>0.5</v>
      </c>
      <c r="H16" s="233"/>
      <c r="I16" s="215"/>
      <c r="J16" s="247"/>
    </row>
    <row r="17" spans="1:618" ht="17.100000000000001" customHeight="1" x14ac:dyDescent="0.25">
      <c r="A17" s="74">
        <v>14</v>
      </c>
      <c r="B17" s="81">
        <v>149</v>
      </c>
      <c r="C17" s="73">
        <v>0.35731414868105515</v>
      </c>
      <c r="D17" s="72">
        <v>31</v>
      </c>
      <c r="E17" s="72">
        <v>33</v>
      </c>
      <c r="F17" s="72">
        <v>64</v>
      </c>
      <c r="G17" s="235">
        <v>0.42953020134228187</v>
      </c>
      <c r="H17" s="233"/>
      <c r="I17" s="215"/>
      <c r="J17" s="247"/>
    </row>
    <row r="18" spans="1:618" s="78" customFormat="1" ht="17.100000000000001" customHeight="1" x14ac:dyDescent="0.25">
      <c r="A18" s="75">
        <v>15</v>
      </c>
      <c r="B18" s="82">
        <v>43</v>
      </c>
      <c r="C18" s="77">
        <v>0.26219512195121952</v>
      </c>
      <c r="D18" s="76">
        <v>11</v>
      </c>
      <c r="E18" s="76">
        <v>6</v>
      </c>
      <c r="F18" s="219">
        <v>17</v>
      </c>
      <c r="G18" s="236">
        <v>0.39534883720930231</v>
      </c>
      <c r="H18" s="233"/>
      <c r="I18" s="215"/>
      <c r="J18" s="24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88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88"/>
      <c r="MW18" s="88"/>
      <c r="MX18" s="88"/>
      <c r="MY18" s="88"/>
      <c r="MZ18" s="88"/>
      <c r="NA18" s="88"/>
      <c r="NB18" s="88"/>
      <c r="NC18" s="88"/>
      <c r="ND18" s="88"/>
      <c r="NE18" s="88"/>
      <c r="NF18" s="88"/>
      <c r="NG18" s="88"/>
      <c r="NH18" s="88"/>
      <c r="NI18" s="88"/>
      <c r="NJ18" s="88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8"/>
      <c r="NY18" s="88"/>
      <c r="NZ18" s="88"/>
      <c r="OA18" s="88"/>
      <c r="OB18" s="88"/>
      <c r="OC18" s="88"/>
      <c r="OD18" s="88"/>
      <c r="OE18" s="88"/>
      <c r="OF18" s="88"/>
      <c r="OG18" s="88"/>
      <c r="OH18" s="88"/>
      <c r="OI18" s="88"/>
      <c r="OJ18" s="88"/>
      <c r="OK18" s="88"/>
      <c r="OL18" s="88"/>
      <c r="OM18" s="88"/>
      <c r="ON18" s="88"/>
      <c r="OO18" s="88"/>
      <c r="OP18" s="88"/>
      <c r="OQ18" s="88"/>
      <c r="OR18" s="88"/>
      <c r="OS18" s="88"/>
      <c r="OT18" s="88"/>
      <c r="OU18" s="88"/>
      <c r="OV18" s="88"/>
      <c r="OW18" s="88"/>
      <c r="OX18" s="88"/>
      <c r="OY18" s="88"/>
      <c r="OZ18" s="88"/>
      <c r="PA18" s="88"/>
      <c r="PB18" s="88"/>
      <c r="PC18" s="88"/>
      <c r="PD18" s="88"/>
      <c r="PE18" s="88"/>
      <c r="PF18" s="88"/>
      <c r="PG18" s="88"/>
      <c r="PH18" s="88"/>
      <c r="PI18" s="88"/>
      <c r="PJ18" s="88"/>
      <c r="PK18" s="88"/>
      <c r="PL18" s="88"/>
      <c r="PM18" s="88"/>
      <c r="PN18" s="88"/>
      <c r="PO18" s="88"/>
      <c r="PP18" s="88"/>
      <c r="PQ18" s="88"/>
      <c r="PR18" s="88"/>
      <c r="PS18" s="88"/>
      <c r="PT18" s="88"/>
      <c r="PU18" s="88"/>
      <c r="PV18" s="88"/>
      <c r="PW18" s="88"/>
      <c r="PX18" s="88"/>
      <c r="PY18" s="88"/>
      <c r="PZ18" s="88"/>
      <c r="QA18" s="88"/>
      <c r="QB18" s="88"/>
      <c r="QC18" s="88"/>
      <c r="QD18" s="88"/>
      <c r="QE18" s="88"/>
      <c r="QF18" s="88"/>
      <c r="QG18" s="88"/>
      <c r="QH18" s="88"/>
      <c r="QI18" s="88"/>
      <c r="QJ18" s="88"/>
      <c r="QK18" s="88"/>
      <c r="QL18" s="88"/>
      <c r="QM18" s="88"/>
      <c r="QN18" s="88"/>
      <c r="QO18" s="88"/>
      <c r="QP18" s="88"/>
      <c r="QQ18" s="88"/>
      <c r="QR18" s="88"/>
      <c r="QS18" s="88"/>
      <c r="QT18" s="88"/>
      <c r="QU18" s="88"/>
      <c r="QV18" s="88"/>
      <c r="QW18" s="88"/>
      <c r="QX18" s="88"/>
      <c r="QY18" s="88"/>
      <c r="QZ18" s="88"/>
      <c r="RA18" s="88"/>
      <c r="RB18" s="88"/>
      <c r="RC18" s="88"/>
      <c r="RD18" s="88"/>
      <c r="RE18" s="88"/>
      <c r="RF18" s="88"/>
      <c r="RG18" s="88"/>
      <c r="RH18" s="88"/>
      <c r="RI18" s="88"/>
      <c r="RJ18" s="88"/>
      <c r="RK18" s="88"/>
      <c r="RL18" s="88"/>
      <c r="RM18" s="88"/>
      <c r="RN18" s="88"/>
      <c r="RO18" s="88"/>
      <c r="RP18" s="88"/>
      <c r="RQ18" s="88"/>
      <c r="RR18" s="88"/>
      <c r="RS18" s="88"/>
      <c r="RT18" s="88"/>
      <c r="RU18" s="88"/>
      <c r="RV18" s="88"/>
      <c r="RW18" s="88"/>
      <c r="RX18" s="88"/>
      <c r="RY18" s="88"/>
      <c r="RZ18" s="88"/>
      <c r="SA18" s="88"/>
      <c r="SB18" s="88"/>
      <c r="SC18" s="88"/>
      <c r="SD18" s="88"/>
      <c r="SE18" s="88"/>
      <c r="SF18" s="88"/>
      <c r="SG18" s="88"/>
      <c r="SH18" s="88"/>
      <c r="SI18" s="88"/>
      <c r="SJ18" s="88"/>
      <c r="SK18" s="88"/>
      <c r="SL18" s="88"/>
      <c r="SM18" s="88"/>
      <c r="SN18" s="88"/>
      <c r="SO18" s="88"/>
      <c r="SP18" s="88"/>
      <c r="SQ18" s="88"/>
      <c r="SR18" s="88"/>
      <c r="SS18" s="88"/>
      <c r="ST18" s="88"/>
      <c r="SU18" s="88"/>
      <c r="SV18" s="88"/>
      <c r="SW18" s="88"/>
      <c r="SX18" s="88"/>
      <c r="SY18" s="88"/>
      <c r="SZ18" s="88"/>
      <c r="TA18" s="88"/>
      <c r="TB18" s="88"/>
      <c r="TC18" s="88"/>
      <c r="TD18" s="88"/>
      <c r="TE18" s="88"/>
      <c r="TF18" s="88"/>
      <c r="TG18" s="88"/>
      <c r="TH18" s="88"/>
      <c r="TI18" s="88"/>
      <c r="TJ18" s="88"/>
      <c r="TK18" s="88"/>
      <c r="TL18" s="88"/>
      <c r="TM18" s="88"/>
      <c r="TN18" s="88"/>
      <c r="TO18" s="88"/>
      <c r="TP18" s="88"/>
      <c r="TQ18" s="88"/>
      <c r="TR18" s="88"/>
      <c r="TS18" s="88"/>
      <c r="TT18" s="88"/>
      <c r="TU18" s="88"/>
      <c r="TV18" s="88"/>
      <c r="TW18" s="88"/>
      <c r="TX18" s="88"/>
      <c r="TY18" s="88"/>
      <c r="TZ18" s="88"/>
      <c r="UA18" s="88"/>
      <c r="UB18" s="88"/>
      <c r="UC18" s="88"/>
      <c r="UD18" s="88"/>
      <c r="UE18" s="88"/>
      <c r="UF18" s="88"/>
      <c r="UG18" s="88"/>
      <c r="UH18" s="88"/>
      <c r="UI18" s="88"/>
      <c r="UJ18" s="88"/>
      <c r="UK18" s="88"/>
      <c r="UL18" s="88"/>
      <c r="UM18" s="88"/>
      <c r="UN18" s="88"/>
      <c r="UO18" s="88"/>
      <c r="UP18" s="88"/>
      <c r="UQ18" s="88"/>
      <c r="UR18" s="88"/>
      <c r="US18" s="88"/>
      <c r="UT18" s="88"/>
      <c r="UU18" s="88"/>
      <c r="UV18" s="88"/>
      <c r="UW18" s="88"/>
      <c r="UX18" s="88"/>
      <c r="UY18" s="88"/>
      <c r="UZ18" s="88"/>
      <c r="VA18" s="88"/>
      <c r="VB18" s="88"/>
      <c r="VC18" s="88"/>
      <c r="VD18" s="88"/>
      <c r="VE18" s="88"/>
      <c r="VF18" s="88"/>
      <c r="VG18" s="88"/>
      <c r="VH18" s="88"/>
      <c r="VI18" s="88"/>
      <c r="VJ18" s="88"/>
      <c r="VK18" s="88"/>
      <c r="VL18" s="88"/>
      <c r="VM18" s="88"/>
      <c r="VN18" s="88"/>
      <c r="VO18" s="88"/>
      <c r="VP18" s="88"/>
      <c r="VQ18" s="88"/>
      <c r="VR18" s="88"/>
      <c r="VS18" s="88"/>
      <c r="VT18" s="88"/>
      <c r="VU18" s="88"/>
      <c r="VV18" s="88"/>
      <c r="VW18" s="88"/>
      <c r="VX18" s="88"/>
      <c r="VY18" s="88"/>
      <c r="VZ18" s="88"/>
      <c r="WA18" s="88"/>
      <c r="WB18" s="88"/>
      <c r="WC18" s="88"/>
      <c r="WD18" s="88"/>
      <c r="WE18" s="88"/>
      <c r="WF18" s="88"/>
      <c r="WG18" s="88"/>
      <c r="WH18" s="88"/>
      <c r="WI18" s="88"/>
      <c r="WJ18" s="88"/>
      <c r="WK18" s="88"/>
      <c r="WL18" s="88"/>
      <c r="WM18" s="88"/>
      <c r="WN18" s="88"/>
      <c r="WO18" s="88"/>
      <c r="WP18" s="88"/>
      <c r="WQ18" s="88"/>
      <c r="WR18" s="88"/>
      <c r="WS18" s="88"/>
      <c r="WT18" s="88"/>
    </row>
    <row r="19" spans="1:618" ht="17.100000000000001" customHeight="1" x14ac:dyDescent="0.25">
      <c r="A19" s="74">
        <v>16</v>
      </c>
      <c r="B19" s="81">
        <v>167</v>
      </c>
      <c r="C19" s="73">
        <v>0.34432989690721649</v>
      </c>
      <c r="D19" s="72">
        <v>34</v>
      </c>
      <c r="E19" s="72">
        <v>47</v>
      </c>
      <c r="F19" s="72">
        <v>81</v>
      </c>
      <c r="G19" s="235">
        <v>0.48502994011976047</v>
      </c>
      <c r="H19" s="233"/>
      <c r="I19" s="215"/>
      <c r="J19" s="247"/>
    </row>
    <row r="20" spans="1:618" s="78" customFormat="1" ht="17.100000000000001" customHeight="1" x14ac:dyDescent="0.25">
      <c r="A20" s="75">
        <v>17</v>
      </c>
      <c r="B20" s="82">
        <v>76</v>
      </c>
      <c r="C20" s="77">
        <v>0.39790575916230364</v>
      </c>
      <c r="D20" s="76">
        <v>14</v>
      </c>
      <c r="E20" s="76">
        <v>26</v>
      </c>
      <c r="F20" s="219">
        <v>40</v>
      </c>
      <c r="G20" s="236">
        <v>0.52631578947368418</v>
      </c>
      <c r="H20" s="233"/>
      <c r="I20" s="215"/>
      <c r="J20" s="24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  <c r="IX20" s="88"/>
      <c r="IY20" s="88"/>
      <c r="IZ20" s="88"/>
      <c r="JA20" s="88"/>
      <c r="JB20" s="88"/>
      <c r="JC20" s="88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88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88"/>
      <c r="KC20" s="88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88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88"/>
      <c r="LD20" s="88"/>
      <c r="LE20" s="88"/>
      <c r="LF20" s="88"/>
      <c r="LG20" s="88"/>
      <c r="LH20" s="88"/>
      <c r="LI20" s="88"/>
      <c r="LJ20" s="88"/>
      <c r="LK20" s="88"/>
      <c r="LL20" s="88"/>
      <c r="LM20" s="88"/>
      <c r="LN20" s="88"/>
      <c r="LO20" s="88"/>
      <c r="LP20" s="88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  <c r="MC20" s="88"/>
      <c r="MD20" s="88"/>
      <c r="ME20" s="88"/>
      <c r="MF20" s="88"/>
      <c r="MG20" s="88"/>
      <c r="MH20" s="88"/>
      <c r="MI20" s="88"/>
      <c r="MJ20" s="88"/>
      <c r="MK20" s="88"/>
      <c r="ML20" s="88"/>
      <c r="MM20" s="88"/>
      <c r="MN20" s="88"/>
      <c r="MO20" s="88"/>
      <c r="MP20" s="88"/>
      <c r="MQ20" s="88"/>
      <c r="MR20" s="88"/>
      <c r="MS20" s="88"/>
      <c r="MT20" s="88"/>
      <c r="MU20" s="88"/>
      <c r="MV20" s="88"/>
      <c r="MW20" s="88"/>
      <c r="MX20" s="88"/>
      <c r="MY20" s="88"/>
      <c r="MZ20" s="88"/>
      <c r="NA20" s="88"/>
      <c r="NB20" s="88"/>
      <c r="NC20" s="88"/>
      <c r="ND20" s="88"/>
      <c r="NE20" s="88"/>
      <c r="NF20" s="88"/>
      <c r="NG20" s="88"/>
      <c r="NH20" s="88"/>
      <c r="NI20" s="88"/>
      <c r="NJ20" s="88"/>
      <c r="NK20" s="88"/>
      <c r="NL20" s="88"/>
      <c r="NM20" s="88"/>
      <c r="NN20" s="88"/>
      <c r="NO20" s="88"/>
      <c r="NP20" s="88"/>
      <c r="NQ20" s="88"/>
      <c r="NR20" s="88"/>
      <c r="NS20" s="88"/>
      <c r="NT20" s="88"/>
      <c r="NU20" s="88"/>
      <c r="NV20" s="88"/>
      <c r="NW20" s="88"/>
      <c r="NX20" s="88"/>
      <c r="NY20" s="88"/>
      <c r="NZ20" s="88"/>
      <c r="OA20" s="88"/>
      <c r="OB20" s="88"/>
      <c r="OC20" s="88"/>
      <c r="OD20" s="88"/>
      <c r="OE20" s="88"/>
      <c r="OF20" s="88"/>
      <c r="OG20" s="88"/>
      <c r="OH20" s="88"/>
      <c r="OI20" s="88"/>
      <c r="OJ20" s="88"/>
      <c r="OK20" s="88"/>
      <c r="OL20" s="88"/>
      <c r="OM20" s="88"/>
      <c r="ON20" s="88"/>
      <c r="OO20" s="88"/>
      <c r="OP20" s="88"/>
      <c r="OQ20" s="88"/>
      <c r="OR20" s="88"/>
      <c r="OS20" s="88"/>
      <c r="OT20" s="88"/>
      <c r="OU20" s="88"/>
      <c r="OV20" s="88"/>
      <c r="OW20" s="88"/>
      <c r="OX20" s="88"/>
      <c r="OY20" s="88"/>
      <c r="OZ20" s="88"/>
      <c r="PA20" s="88"/>
      <c r="PB20" s="88"/>
      <c r="PC20" s="88"/>
      <c r="PD20" s="88"/>
      <c r="PE20" s="88"/>
      <c r="PF20" s="88"/>
      <c r="PG20" s="88"/>
      <c r="PH20" s="88"/>
      <c r="PI20" s="88"/>
      <c r="PJ20" s="88"/>
      <c r="PK20" s="88"/>
      <c r="PL20" s="88"/>
      <c r="PM20" s="88"/>
      <c r="PN20" s="88"/>
      <c r="PO20" s="88"/>
      <c r="PP20" s="88"/>
      <c r="PQ20" s="88"/>
      <c r="PR20" s="88"/>
      <c r="PS20" s="88"/>
      <c r="PT20" s="88"/>
      <c r="PU20" s="88"/>
      <c r="PV20" s="88"/>
      <c r="PW20" s="88"/>
      <c r="PX20" s="88"/>
      <c r="PY20" s="88"/>
      <c r="PZ20" s="88"/>
      <c r="QA20" s="88"/>
      <c r="QB20" s="88"/>
      <c r="QC20" s="88"/>
      <c r="QD20" s="88"/>
      <c r="QE20" s="88"/>
      <c r="QF20" s="88"/>
      <c r="QG20" s="88"/>
      <c r="QH20" s="88"/>
      <c r="QI20" s="88"/>
      <c r="QJ20" s="88"/>
      <c r="QK20" s="88"/>
      <c r="QL20" s="88"/>
      <c r="QM20" s="88"/>
      <c r="QN20" s="88"/>
      <c r="QO20" s="88"/>
      <c r="QP20" s="88"/>
      <c r="QQ20" s="88"/>
      <c r="QR20" s="88"/>
      <c r="QS20" s="88"/>
      <c r="QT20" s="88"/>
      <c r="QU20" s="88"/>
      <c r="QV20" s="88"/>
      <c r="QW20" s="88"/>
      <c r="QX20" s="88"/>
      <c r="QY20" s="88"/>
      <c r="QZ20" s="88"/>
      <c r="RA20" s="88"/>
      <c r="RB20" s="88"/>
      <c r="RC20" s="88"/>
      <c r="RD20" s="88"/>
      <c r="RE20" s="88"/>
      <c r="RF20" s="88"/>
      <c r="RG20" s="88"/>
      <c r="RH20" s="88"/>
      <c r="RI20" s="88"/>
      <c r="RJ20" s="88"/>
      <c r="RK20" s="88"/>
      <c r="RL20" s="88"/>
      <c r="RM20" s="88"/>
      <c r="RN20" s="88"/>
      <c r="RO20" s="88"/>
      <c r="RP20" s="88"/>
      <c r="RQ20" s="88"/>
      <c r="RR20" s="88"/>
      <c r="RS20" s="88"/>
      <c r="RT20" s="88"/>
      <c r="RU20" s="88"/>
      <c r="RV20" s="88"/>
      <c r="RW20" s="88"/>
      <c r="RX20" s="88"/>
      <c r="RY20" s="88"/>
      <c r="RZ20" s="88"/>
      <c r="SA20" s="88"/>
      <c r="SB20" s="88"/>
      <c r="SC20" s="88"/>
      <c r="SD20" s="88"/>
      <c r="SE20" s="88"/>
      <c r="SF20" s="88"/>
      <c r="SG20" s="88"/>
      <c r="SH20" s="88"/>
      <c r="SI20" s="88"/>
      <c r="SJ20" s="88"/>
      <c r="SK20" s="88"/>
      <c r="SL20" s="88"/>
      <c r="SM20" s="88"/>
      <c r="SN20" s="88"/>
      <c r="SO20" s="88"/>
      <c r="SP20" s="88"/>
      <c r="SQ20" s="88"/>
      <c r="SR20" s="88"/>
      <c r="SS20" s="88"/>
      <c r="ST20" s="88"/>
      <c r="SU20" s="88"/>
      <c r="SV20" s="88"/>
      <c r="SW20" s="88"/>
      <c r="SX20" s="88"/>
      <c r="SY20" s="88"/>
      <c r="SZ20" s="88"/>
      <c r="TA20" s="88"/>
      <c r="TB20" s="88"/>
      <c r="TC20" s="88"/>
      <c r="TD20" s="88"/>
      <c r="TE20" s="88"/>
      <c r="TF20" s="88"/>
      <c r="TG20" s="88"/>
      <c r="TH20" s="88"/>
      <c r="TI20" s="88"/>
      <c r="TJ20" s="88"/>
      <c r="TK20" s="88"/>
      <c r="TL20" s="88"/>
      <c r="TM20" s="88"/>
      <c r="TN20" s="88"/>
      <c r="TO20" s="88"/>
      <c r="TP20" s="88"/>
      <c r="TQ20" s="88"/>
      <c r="TR20" s="88"/>
      <c r="TS20" s="88"/>
      <c r="TT20" s="88"/>
      <c r="TU20" s="88"/>
      <c r="TV20" s="88"/>
      <c r="TW20" s="88"/>
      <c r="TX20" s="88"/>
      <c r="TY20" s="88"/>
      <c r="TZ20" s="88"/>
      <c r="UA20" s="88"/>
      <c r="UB20" s="88"/>
      <c r="UC20" s="88"/>
      <c r="UD20" s="88"/>
      <c r="UE20" s="88"/>
      <c r="UF20" s="88"/>
      <c r="UG20" s="88"/>
      <c r="UH20" s="88"/>
      <c r="UI20" s="88"/>
      <c r="UJ20" s="88"/>
      <c r="UK20" s="88"/>
      <c r="UL20" s="88"/>
      <c r="UM20" s="88"/>
      <c r="UN20" s="88"/>
      <c r="UO20" s="88"/>
      <c r="UP20" s="88"/>
      <c r="UQ20" s="88"/>
      <c r="UR20" s="88"/>
      <c r="US20" s="88"/>
      <c r="UT20" s="88"/>
      <c r="UU20" s="88"/>
      <c r="UV20" s="88"/>
      <c r="UW20" s="88"/>
      <c r="UX20" s="88"/>
      <c r="UY20" s="88"/>
      <c r="UZ20" s="88"/>
      <c r="VA20" s="88"/>
      <c r="VB20" s="88"/>
      <c r="VC20" s="88"/>
      <c r="VD20" s="88"/>
      <c r="VE20" s="88"/>
      <c r="VF20" s="88"/>
      <c r="VG20" s="88"/>
      <c r="VH20" s="88"/>
      <c r="VI20" s="88"/>
      <c r="VJ20" s="88"/>
      <c r="VK20" s="88"/>
      <c r="VL20" s="88"/>
      <c r="VM20" s="88"/>
      <c r="VN20" s="88"/>
      <c r="VO20" s="88"/>
      <c r="VP20" s="88"/>
      <c r="VQ20" s="88"/>
      <c r="VR20" s="88"/>
      <c r="VS20" s="88"/>
      <c r="VT20" s="88"/>
      <c r="VU20" s="88"/>
      <c r="VV20" s="88"/>
      <c r="VW20" s="88"/>
      <c r="VX20" s="88"/>
      <c r="VY20" s="88"/>
      <c r="VZ20" s="88"/>
      <c r="WA20" s="88"/>
      <c r="WB20" s="88"/>
      <c r="WC20" s="88"/>
      <c r="WD20" s="88"/>
      <c r="WE20" s="88"/>
      <c r="WF20" s="88"/>
      <c r="WG20" s="88"/>
      <c r="WH20" s="88"/>
      <c r="WI20" s="88"/>
      <c r="WJ20" s="88"/>
      <c r="WK20" s="88"/>
      <c r="WL20" s="88"/>
      <c r="WM20" s="88"/>
      <c r="WN20" s="88"/>
      <c r="WO20" s="88"/>
      <c r="WP20" s="88"/>
      <c r="WQ20" s="88"/>
      <c r="WR20" s="88"/>
      <c r="WS20" s="88"/>
      <c r="WT20" s="88"/>
    </row>
    <row r="21" spans="1:618" ht="17.100000000000001" customHeight="1" x14ac:dyDescent="0.25">
      <c r="A21" s="74">
        <v>18</v>
      </c>
      <c r="B21" s="81">
        <v>83</v>
      </c>
      <c r="C21" s="73">
        <v>0.33739837398373984</v>
      </c>
      <c r="D21" s="72">
        <v>18</v>
      </c>
      <c r="E21" s="72">
        <v>19</v>
      </c>
      <c r="F21" s="72">
        <v>37</v>
      </c>
      <c r="G21" s="235">
        <v>0.44578313253012047</v>
      </c>
      <c r="H21" s="233"/>
      <c r="I21" s="215"/>
      <c r="J21" s="247"/>
    </row>
    <row r="22" spans="1:618" s="78" customFormat="1" ht="17.100000000000001" customHeight="1" x14ac:dyDescent="0.25">
      <c r="A22" s="75">
        <v>19</v>
      </c>
      <c r="B22" s="82">
        <v>105</v>
      </c>
      <c r="C22" s="77">
        <v>0.31065088757396447</v>
      </c>
      <c r="D22" s="76">
        <v>22</v>
      </c>
      <c r="E22" s="76">
        <v>13</v>
      </c>
      <c r="F22" s="219">
        <v>35</v>
      </c>
      <c r="G22" s="236">
        <v>0.33333333333333331</v>
      </c>
      <c r="H22" s="233"/>
      <c r="I22" s="215"/>
      <c r="J22" s="24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  <c r="IX22" s="88"/>
      <c r="IY22" s="88"/>
      <c r="IZ22" s="88"/>
      <c r="JA22" s="88"/>
      <c r="JB22" s="88"/>
      <c r="JC22" s="88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88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88"/>
      <c r="KC22" s="88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88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88"/>
      <c r="LD22" s="88"/>
      <c r="LE22" s="88"/>
      <c r="LF22" s="88"/>
      <c r="LG22" s="88"/>
      <c r="LH22" s="88"/>
      <c r="LI22" s="88"/>
      <c r="LJ22" s="88"/>
      <c r="LK22" s="88"/>
      <c r="LL22" s="88"/>
      <c r="LM22" s="88"/>
      <c r="LN22" s="88"/>
      <c r="LO22" s="88"/>
      <c r="LP22" s="88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  <c r="MC22" s="88"/>
      <c r="MD22" s="88"/>
      <c r="ME22" s="88"/>
      <c r="MF22" s="88"/>
      <c r="MG22" s="88"/>
      <c r="MH22" s="88"/>
      <c r="MI22" s="88"/>
      <c r="MJ22" s="88"/>
      <c r="MK22" s="88"/>
      <c r="ML22" s="88"/>
      <c r="MM22" s="88"/>
      <c r="MN22" s="88"/>
      <c r="MO22" s="88"/>
      <c r="MP22" s="88"/>
      <c r="MQ22" s="88"/>
      <c r="MR22" s="88"/>
      <c r="MS22" s="88"/>
      <c r="MT22" s="88"/>
      <c r="MU22" s="88"/>
      <c r="MV22" s="88"/>
      <c r="MW22" s="88"/>
      <c r="MX22" s="88"/>
      <c r="MY22" s="88"/>
      <c r="MZ22" s="88"/>
      <c r="NA22" s="88"/>
      <c r="NB22" s="88"/>
      <c r="NC22" s="88"/>
      <c r="ND22" s="88"/>
      <c r="NE22" s="88"/>
      <c r="NF22" s="88"/>
      <c r="NG22" s="88"/>
      <c r="NH22" s="88"/>
      <c r="NI22" s="88"/>
      <c r="NJ22" s="88"/>
      <c r="NK22" s="88"/>
      <c r="NL22" s="88"/>
      <c r="NM22" s="88"/>
      <c r="NN22" s="88"/>
      <c r="NO22" s="88"/>
      <c r="NP22" s="88"/>
      <c r="NQ22" s="88"/>
      <c r="NR22" s="88"/>
      <c r="NS22" s="88"/>
      <c r="NT22" s="88"/>
      <c r="NU22" s="88"/>
      <c r="NV22" s="88"/>
      <c r="NW22" s="88"/>
      <c r="NX22" s="88"/>
      <c r="NY22" s="88"/>
      <c r="NZ22" s="88"/>
      <c r="OA22" s="88"/>
      <c r="OB22" s="88"/>
      <c r="OC22" s="88"/>
      <c r="OD22" s="88"/>
      <c r="OE22" s="88"/>
      <c r="OF22" s="88"/>
      <c r="OG22" s="88"/>
      <c r="OH22" s="88"/>
      <c r="OI22" s="88"/>
      <c r="OJ22" s="88"/>
      <c r="OK22" s="88"/>
      <c r="OL22" s="88"/>
      <c r="OM22" s="88"/>
      <c r="ON22" s="88"/>
      <c r="OO22" s="88"/>
      <c r="OP22" s="88"/>
      <c r="OQ22" s="88"/>
      <c r="OR22" s="88"/>
      <c r="OS22" s="88"/>
      <c r="OT22" s="88"/>
      <c r="OU22" s="88"/>
      <c r="OV22" s="88"/>
      <c r="OW22" s="88"/>
      <c r="OX22" s="88"/>
      <c r="OY22" s="88"/>
      <c r="OZ22" s="88"/>
      <c r="PA22" s="88"/>
      <c r="PB22" s="88"/>
      <c r="PC22" s="88"/>
      <c r="PD22" s="88"/>
      <c r="PE22" s="88"/>
      <c r="PF22" s="88"/>
      <c r="PG22" s="88"/>
      <c r="PH22" s="88"/>
      <c r="PI22" s="88"/>
      <c r="PJ22" s="88"/>
      <c r="PK22" s="88"/>
      <c r="PL22" s="88"/>
      <c r="PM22" s="88"/>
      <c r="PN22" s="88"/>
      <c r="PO22" s="88"/>
      <c r="PP22" s="88"/>
      <c r="PQ22" s="88"/>
      <c r="PR22" s="88"/>
      <c r="PS22" s="88"/>
      <c r="PT22" s="88"/>
      <c r="PU22" s="88"/>
      <c r="PV22" s="88"/>
      <c r="PW22" s="88"/>
      <c r="PX22" s="88"/>
      <c r="PY22" s="88"/>
      <c r="PZ22" s="88"/>
      <c r="QA22" s="88"/>
      <c r="QB22" s="88"/>
      <c r="QC22" s="88"/>
      <c r="QD22" s="88"/>
      <c r="QE22" s="88"/>
      <c r="QF22" s="88"/>
      <c r="QG22" s="88"/>
      <c r="QH22" s="88"/>
      <c r="QI22" s="88"/>
      <c r="QJ22" s="88"/>
      <c r="QK22" s="88"/>
      <c r="QL22" s="88"/>
      <c r="QM22" s="88"/>
      <c r="QN22" s="88"/>
      <c r="QO22" s="88"/>
      <c r="QP22" s="88"/>
      <c r="QQ22" s="88"/>
      <c r="QR22" s="88"/>
      <c r="QS22" s="88"/>
      <c r="QT22" s="88"/>
      <c r="QU22" s="88"/>
      <c r="QV22" s="88"/>
      <c r="QW22" s="88"/>
      <c r="QX22" s="88"/>
      <c r="QY22" s="88"/>
      <c r="QZ22" s="88"/>
      <c r="RA22" s="88"/>
      <c r="RB22" s="88"/>
      <c r="RC22" s="88"/>
      <c r="RD22" s="88"/>
      <c r="RE22" s="88"/>
      <c r="RF22" s="88"/>
      <c r="RG22" s="88"/>
      <c r="RH22" s="88"/>
      <c r="RI22" s="88"/>
      <c r="RJ22" s="88"/>
      <c r="RK22" s="88"/>
      <c r="RL22" s="88"/>
      <c r="RM22" s="88"/>
      <c r="RN22" s="88"/>
      <c r="RO22" s="88"/>
      <c r="RP22" s="88"/>
      <c r="RQ22" s="88"/>
      <c r="RR22" s="88"/>
      <c r="RS22" s="88"/>
      <c r="RT22" s="88"/>
      <c r="RU22" s="88"/>
      <c r="RV22" s="88"/>
      <c r="RW22" s="88"/>
      <c r="RX22" s="88"/>
      <c r="RY22" s="88"/>
      <c r="RZ22" s="88"/>
      <c r="SA22" s="88"/>
      <c r="SB22" s="88"/>
      <c r="SC22" s="88"/>
      <c r="SD22" s="88"/>
      <c r="SE22" s="88"/>
      <c r="SF22" s="88"/>
      <c r="SG22" s="88"/>
      <c r="SH22" s="88"/>
      <c r="SI22" s="88"/>
      <c r="SJ22" s="88"/>
      <c r="SK22" s="88"/>
      <c r="SL22" s="88"/>
      <c r="SM22" s="88"/>
      <c r="SN22" s="88"/>
      <c r="SO22" s="88"/>
      <c r="SP22" s="88"/>
      <c r="SQ22" s="88"/>
      <c r="SR22" s="88"/>
      <c r="SS22" s="88"/>
      <c r="ST22" s="88"/>
      <c r="SU22" s="88"/>
      <c r="SV22" s="88"/>
      <c r="SW22" s="88"/>
      <c r="SX22" s="88"/>
      <c r="SY22" s="88"/>
      <c r="SZ22" s="88"/>
      <c r="TA22" s="88"/>
      <c r="TB22" s="88"/>
      <c r="TC22" s="88"/>
      <c r="TD22" s="88"/>
      <c r="TE22" s="88"/>
      <c r="TF22" s="88"/>
      <c r="TG22" s="88"/>
      <c r="TH22" s="88"/>
      <c r="TI22" s="88"/>
      <c r="TJ22" s="88"/>
      <c r="TK22" s="88"/>
      <c r="TL22" s="88"/>
      <c r="TM22" s="88"/>
      <c r="TN22" s="88"/>
      <c r="TO22" s="88"/>
      <c r="TP22" s="88"/>
      <c r="TQ22" s="88"/>
      <c r="TR22" s="88"/>
      <c r="TS22" s="88"/>
      <c r="TT22" s="88"/>
      <c r="TU22" s="88"/>
      <c r="TV22" s="88"/>
      <c r="TW22" s="88"/>
      <c r="TX22" s="88"/>
      <c r="TY22" s="88"/>
      <c r="TZ22" s="88"/>
      <c r="UA22" s="88"/>
      <c r="UB22" s="88"/>
      <c r="UC22" s="88"/>
      <c r="UD22" s="88"/>
      <c r="UE22" s="88"/>
      <c r="UF22" s="88"/>
      <c r="UG22" s="88"/>
      <c r="UH22" s="88"/>
      <c r="UI22" s="88"/>
      <c r="UJ22" s="88"/>
      <c r="UK22" s="88"/>
      <c r="UL22" s="88"/>
      <c r="UM22" s="88"/>
      <c r="UN22" s="88"/>
      <c r="UO22" s="88"/>
      <c r="UP22" s="88"/>
      <c r="UQ22" s="88"/>
      <c r="UR22" s="88"/>
      <c r="US22" s="88"/>
      <c r="UT22" s="88"/>
      <c r="UU22" s="88"/>
      <c r="UV22" s="88"/>
      <c r="UW22" s="88"/>
      <c r="UX22" s="88"/>
      <c r="UY22" s="88"/>
      <c r="UZ22" s="88"/>
      <c r="VA22" s="88"/>
      <c r="VB22" s="88"/>
      <c r="VC22" s="88"/>
      <c r="VD22" s="88"/>
      <c r="VE22" s="88"/>
      <c r="VF22" s="88"/>
      <c r="VG22" s="88"/>
      <c r="VH22" s="88"/>
      <c r="VI22" s="88"/>
      <c r="VJ22" s="88"/>
      <c r="VK22" s="88"/>
      <c r="VL22" s="88"/>
      <c r="VM22" s="88"/>
      <c r="VN22" s="88"/>
      <c r="VO22" s="88"/>
      <c r="VP22" s="88"/>
      <c r="VQ22" s="88"/>
      <c r="VR22" s="88"/>
      <c r="VS22" s="88"/>
      <c r="VT22" s="88"/>
      <c r="VU22" s="88"/>
      <c r="VV22" s="88"/>
      <c r="VW22" s="88"/>
      <c r="VX22" s="88"/>
      <c r="VY22" s="88"/>
      <c r="VZ22" s="88"/>
      <c r="WA22" s="88"/>
      <c r="WB22" s="88"/>
      <c r="WC22" s="88"/>
      <c r="WD22" s="88"/>
      <c r="WE22" s="88"/>
      <c r="WF22" s="88"/>
      <c r="WG22" s="88"/>
      <c r="WH22" s="88"/>
      <c r="WI22" s="88"/>
      <c r="WJ22" s="88"/>
      <c r="WK22" s="88"/>
      <c r="WL22" s="88"/>
      <c r="WM22" s="88"/>
      <c r="WN22" s="88"/>
      <c r="WO22" s="88"/>
      <c r="WP22" s="88"/>
      <c r="WQ22" s="88"/>
      <c r="WR22" s="88"/>
      <c r="WS22" s="88"/>
      <c r="WT22" s="88"/>
    </row>
    <row r="23" spans="1:618" ht="17.100000000000001" customHeight="1" x14ac:dyDescent="0.25">
      <c r="A23" s="74">
        <v>20</v>
      </c>
      <c r="B23" s="81">
        <v>22</v>
      </c>
      <c r="C23" s="73">
        <v>0.26506024096385544</v>
      </c>
      <c r="D23" s="72">
        <v>7</v>
      </c>
      <c r="E23" s="72">
        <v>2</v>
      </c>
      <c r="F23" s="72">
        <v>9</v>
      </c>
      <c r="G23" s="235">
        <v>0.40909090909090912</v>
      </c>
      <c r="H23" s="233"/>
      <c r="I23" s="215"/>
      <c r="J23" s="247"/>
    </row>
    <row r="24" spans="1:618" s="78" customFormat="1" ht="17.100000000000001" customHeight="1" x14ac:dyDescent="0.25">
      <c r="A24" s="75">
        <v>21</v>
      </c>
      <c r="B24" s="82">
        <v>126</v>
      </c>
      <c r="C24" s="77">
        <v>0.34332425068119893</v>
      </c>
      <c r="D24" s="76">
        <v>26</v>
      </c>
      <c r="E24" s="76">
        <v>24</v>
      </c>
      <c r="F24" s="219">
        <v>50</v>
      </c>
      <c r="G24" s="236">
        <v>0.3968253968253968</v>
      </c>
      <c r="H24" s="233"/>
      <c r="I24" s="215"/>
      <c r="J24" s="24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88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88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88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88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  <c r="MC24" s="88"/>
      <c r="MD24" s="88"/>
      <c r="ME24" s="88"/>
      <c r="MF24" s="88"/>
      <c r="MG24" s="88"/>
      <c r="MH24" s="88"/>
      <c r="MI24" s="88"/>
      <c r="MJ24" s="88"/>
      <c r="MK24" s="88"/>
      <c r="ML24" s="88"/>
      <c r="MM24" s="88"/>
      <c r="MN24" s="88"/>
      <c r="MO24" s="88"/>
      <c r="MP24" s="88"/>
      <c r="MQ24" s="88"/>
      <c r="MR24" s="88"/>
      <c r="MS24" s="88"/>
      <c r="MT24" s="88"/>
      <c r="MU24" s="88"/>
      <c r="MV24" s="88"/>
      <c r="MW24" s="88"/>
      <c r="MX24" s="88"/>
      <c r="MY24" s="88"/>
      <c r="MZ24" s="88"/>
      <c r="NA24" s="88"/>
      <c r="NB24" s="88"/>
      <c r="NC24" s="88"/>
      <c r="ND24" s="88"/>
      <c r="NE24" s="88"/>
      <c r="NF24" s="88"/>
      <c r="NG24" s="88"/>
      <c r="NH24" s="88"/>
      <c r="NI24" s="88"/>
      <c r="NJ24" s="88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8"/>
      <c r="NY24" s="88"/>
      <c r="NZ24" s="88"/>
      <c r="OA24" s="88"/>
      <c r="OB24" s="88"/>
      <c r="OC24" s="88"/>
      <c r="OD24" s="88"/>
      <c r="OE24" s="88"/>
      <c r="OF24" s="88"/>
      <c r="OG24" s="88"/>
      <c r="OH24" s="88"/>
      <c r="OI24" s="88"/>
      <c r="OJ24" s="88"/>
      <c r="OK24" s="88"/>
      <c r="OL24" s="88"/>
      <c r="OM24" s="88"/>
      <c r="ON24" s="88"/>
      <c r="OO24" s="88"/>
      <c r="OP24" s="88"/>
      <c r="OQ24" s="88"/>
      <c r="OR24" s="88"/>
      <c r="OS24" s="88"/>
      <c r="OT24" s="88"/>
      <c r="OU24" s="88"/>
      <c r="OV24" s="88"/>
      <c r="OW24" s="88"/>
      <c r="OX24" s="88"/>
      <c r="OY24" s="88"/>
      <c r="OZ24" s="88"/>
      <c r="PA24" s="88"/>
      <c r="PB24" s="88"/>
      <c r="PC24" s="88"/>
      <c r="PD24" s="88"/>
      <c r="PE24" s="88"/>
      <c r="PF24" s="88"/>
      <c r="PG24" s="88"/>
      <c r="PH24" s="88"/>
      <c r="PI24" s="88"/>
      <c r="PJ24" s="88"/>
      <c r="PK24" s="88"/>
      <c r="PL24" s="88"/>
      <c r="PM24" s="88"/>
      <c r="PN24" s="88"/>
      <c r="PO24" s="88"/>
      <c r="PP24" s="88"/>
      <c r="PQ24" s="88"/>
      <c r="PR24" s="88"/>
      <c r="PS24" s="88"/>
      <c r="PT24" s="88"/>
      <c r="PU24" s="88"/>
      <c r="PV24" s="88"/>
      <c r="PW24" s="88"/>
      <c r="PX24" s="88"/>
      <c r="PY24" s="88"/>
      <c r="PZ24" s="88"/>
      <c r="QA24" s="88"/>
      <c r="QB24" s="88"/>
      <c r="QC24" s="88"/>
      <c r="QD24" s="88"/>
      <c r="QE24" s="88"/>
      <c r="QF24" s="88"/>
      <c r="QG24" s="88"/>
      <c r="QH24" s="88"/>
      <c r="QI24" s="88"/>
      <c r="QJ24" s="88"/>
      <c r="QK24" s="88"/>
      <c r="QL24" s="88"/>
      <c r="QM24" s="88"/>
      <c r="QN24" s="88"/>
      <c r="QO24" s="88"/>
      <c r="QP24" s="88"/>
      <c r="QQ24" s="88"/>
      <c r="QR24" s="88"/>
      <c r="QS24" s="88"/>
      <c r="QT24" s="88"/>
      <c r="QU24" s="88"/>
      <c r="QV24" s="88"/>
      <c r="QW24" s="88"/>
      <c r="QX24" s="88"/>
      <c r="QY24" s="88"/>
      <c r="QZ24" s="88"/>
      <c r="RA24" s="88"/>
      <c r="RB24" s="88"/>
      <c r="RC24" s="88"/>
      <c r="RD24" s="88"/>
      <c r="RE24" s="88"/>
      <c r="RF24" s="88"/>
      <c r="RG24" s="88"/>
      <c r="RH24" s="88"/>
      <c r="RI24" s="88"/>
      <c r="RJ24" s="88"/>
      <c r="RK24" s="88"/>
      <c r="RL24" s="88"/>
      <c r="RM24" s="88"/>
      <c r="RN24" s="88"/>
      <c r="RO24" s="88"/>
      <c r="RP24" s="88"/>
      <c r="RQ24" s="88"/>
      <c r="RR24" s="88"/>
      <c r="RS24" s="88"/>
      <c r="RT24" s="88"/>
      <c r="RU24" s="88"/>
      <c r="RV24" s="88"/>
      <c r="RW24" s="88"/>
      <c r="RX24" s="88"/>
      <c r="RY24" s="88"/>
      <c r="RZ24" s="88"/>
      <c r="SA24" s="88"/>
      <c r="SB24" s="88"/>
      <c r="SC24" s="88"/>
      <c r="SD24" s="88"/>
      <c r="SE24" s="88"/>
      <c r="SF24" s="88"/>
      <c r="SG24" s="88"/>
      <c r="SH24" s="88"/>
      <c r="SI24" s="88"/>
      <c r="SJ24" s="88"/>
      <c r="SK24" s="88"/>
      <c r="SL24" s="88"/>
      <c r="SM24" s="88"/>
      <c r="SN24" s="88"/>
      <c r="SO24" s="88"/>
      <c r="SP24" s="88"/>
      <c r="SQ24" s="88"/>
      <c r="SR24" s="88"/>
      <c r="SS24" s="88"/>
      <c r="ST24" s="88"/>
      <c r="SU24" s="88"/>
      <c r="SV24" s="88"/>
      <c r="SW24" s="88"/>
      <c r="SX24" s="88"/>
      <c r="SY24" s="88"/>
      <c r="SZ24" s="88"/>
      <c r="TA24" s="88"/>
      <c r="TB24" s="88"/>
      <c r="TC24" s="88"/>
      <c r="TD24" s="88"/>
      <c r="TE24" s="88"/>
      <c r="TF24" s="88"/>
      <c r="TG24" s="88"/>
      <c r="TH24" s="88"/>
      <c r="TI24" s="88"/>
      <c r="TJ24" s="88"/>
      <c r="TK24" s="88"/>
      <c r="TL24" s="88"/>
      <c r="TM24" s="88"/>
      <c r="TN24" s="88"/>
      <c r="TO24" s="88"/>
      <c r="TP24" s="88"/>
      <c r="TQ24" s="88"/>
      <c r="TR24" s="88"/>
      <c r="TS24" s="88"/>
      <c r="TT24" s="88"/>
      <c r="TU24" s="88"/>
      <c r="TV24" s="88"/>
      <c r="TW24" s="88"/>
      <c r="TX24" s="88"/>
      <c r="TY24" s="88"/>
      <c r="TZ24" s="88"/>
      <c r="UA24" s="88"/>
      <c r="UB24" s="88"/>
      <c r="UC24" s="88"/>
      <c r="UD24" s="88"/>
      <c r="UE24" s="88"/>
      <c r="UF24" s="88"/>
      <c r="UG24" s="88"/>
      <c r="UH24" s="88"/>
      <c r="UI24" s="88"/>
      <c r="UJ24" s="88"/>
      <c r="UK24" s="88"/>
      <c r="UL24" s="88"/>
      <c r="UM24" s="88"/>
      <c r="UN24" s="88"/>
      <c r="UO24" s="88"/>
      <c r="UP24" s="88"/>
      <c r="UQ24" s="88"/>
      <c r="UR24" s="88"/>
      <c r="US24" s="88"/>
      <c r="UT24" s="88"/>
      <c r="UU24" s="88"/>
      <c r="UV24" s="88"/>
      <c r="UW24" s="88"/>
      <c r="UX24" s="88"/>
      <c r="UY24" s="88"/>
      <c r="UZ24" s="88"/>
      <c r="VA24" s="88"/>
      <c r="VB24" s="88"/>
      <c r="VC24" s="88"/>
      <c r="VD24" s="88"/>
      <c r="VE24" s="88"/>
      <c r="VF24" s="88"/>
      <c r="VG24" s="88"/>
      <c r="VH24" s="88"/>
      <c r="VI24" s="88"/>
      <c r="VJ24" s="88"/>
      <c r="VK24" s="88"/>
      <c r="VL24" s="88"/>
      <c r="VM24" s="88"/>
      <c r="VN24" s="88"/>
      <c r="VO24" s="88"/>
      <c r="VP24" s="88"/>
      <c r="VQ24" s="88"/>
      <c r="VR24" s="88"/>
      <c r="VS24" s="88"/>
      <c r="VT24" s="88"/>
      <c r="VU24" s="88"/>
      <c r="VV24" s="88"/>
      <c r="VW24" s="88"/>
      <c r="VX24" s="88"/>
      <c r="VY24" s="88"/>
      <c r="VZ24" s="88"/>
      <c r="WA24" s="88"/>
      <c r="WB24" s="88"/>
      <c r="WC24" s="88"/>
      <c r="WD24" s="88"/>
      <c r="WE24" s="88"/>
      <c r="WF24" s="88"/>
      <c r="WG24" s="88"/>
      <c r="WH24" s="88"/>
      <c r="WI24" s="88"/>
      <c r="WJ24" s="88"/>
      <c r="WK24" s="88"/>
      <c r="WL24" s="88"/>
      <c r="WM24" s="88"/>
      <c r="WN24" s="88"/>
      <c r="WO24" s="88"/>
      <c r="WP24" s="88"/>
      <c r="WQ24" s="88"/>
      <c r="WR24" s="88"/>
      <c r="WS24" s="88"/>
      <c r="WT24" s="88"/>
    </row>
    <row r="25" spans="1:618" ht="17.100000000000001" customHeight="1" x14ac:dyDescent="0.25">
      <c r="A25" s="74">
        <v>22</v>
      </c>
      <c r="B25" s="81">
        <v>170</v>
      </c>
      <c r="C25" s="73">
        <v>0.31657355679702048</v>
      </c>
      <c r="D25" s="72">
        <v>38</v>
      </c>
      <c r="E25" s="72">
        <v>39</v>
      </c>
      <c r="F25" s="72">
        <v>77</v>
      </c>
      <c r="G25" s="235">
        <v>0.45294117647058824</v>
      </c>
      <c r="H25" s="233"/>
      <c r="I25" s="215"/>
      <c r="J25" s="247"/>
    </row>
    <row r="26" spans="1:618" s="78" customFormat="1" ht="17.100000000000001" customHeight="1" x14ac:dyDescent="0.25">
      <c r="A26" s="75">
        <v>23</v>
      </c>
      <c r="B26" s="82">
        <v>134</v>
      </c>
      <c r="C26" s="77">
        <v>0.35078534031413611</v>
      </c>
      <c r="D26" s="76">
        <v>29</v>
      </c>
      <c r="E26" s="76">
        <v>32</v>
      </c>
      <c r="F26" s="219">
        <v>61</v>
      </c>
      <c r="G26" s="236">
        <v>0.45522388059701491</v>
      </c>
      <c r="H26" s="233"/>
      <c r="I26" s="215"/>
      <c r="J26" s="24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  <c r="IX26" s="88"/>
      <c r="IY26" s="88"/>
      <c r="IZ26" s="88"/>
      <c r="JA26" s="88"/>
      <c r="JB26" s="88"/>
      <c r="JC26" s="88"/>
      <c r="JD26" s="88"/>
      <c r="JE26" s="88"/>
      <c r="JF26" s="88"/>
      <c r="JG26" s="88"/>
      <c r="JH26" s="88"/>
      <c r="JI26" s="88"/>
      <c r="JJ26" s="88"/>
      <c r="JK26" s="88"/>
      <c r="JL26" s="88"/>
      <c r="JM26" s="88"/>
      <c r="JN26" s="88"/>
      <c r="JO26" s="88"/>
      <c r="JP26" s="88"/>
      <c r="JQ26" s="88"/>
      <c r="JR26" s="88"/>
      <c r="JS26" s="88"/>
      <c r="JT26" s="88"/>
      <c r="JU26" s="88"/>
      <c r="JV26" s="88"/>
      <c r="JW26" s="88"/>
      <c r="JX26" s="88"/>
      <c r="JY26" s="88"/>
      <c r="JZ26" s="88"/>
      <c r="KA26" s="88"/>
      <c r="KB26" s="88"/>
      <c r="KC26" s="88"/>
      <c r="KD26" s="88"/>
      <c r="KE26" s="88"/>
      <c r="KF26" s="88"/>
      <c r="KG26" s="88"/>
      <c r="KH26" s="88"/>
      <c r="KI26" s="88"/>
      <c r="KJ26" s="88"/>
      <c r="KK26" s="88"/>
      <c r="KL26" s="88"/>
      <c r="KM26" s="88"/>
      <c r="KN26" s="88"/>
      <c r="KO26" s="88"/>
      <c r="KP26" s="88"/>
      <c r="KQ26" s="88"/>
      <c r="KR26" s="88"/>
      <c r="KS26" s="88"/>
      <c r="KT26" s="88"/>
      <c r="KU26" s="88"/>
      <c r="KV26" s="88"/>
      <c r="KW26" s="88"/>
      <c r="KX26" s="88"/>
      <c r="KY26" s="88"/>
      <c r="KZ26" s="88"/>
      <c r="LA26" s="88"/>
      <c r="LB26" s="88"/>
      <c r="LC26" s="88"/>
      <c r="LD26" s="88"/>
      <c r="LE26" s="88"/>
      <c r="LF26" s="88"/>
      <c r="LG26" s="88"/>
      <c r="LH26" s="88"/>
      <c r="LI26" s="88"/>
      <c r="LJ26" s="88"/>
      <c r="LK26" s="88"/>
      <c r="LL26" s="88"/>
      <c r="LM26" s="88"/>
      <c r="LN26" s="88"/>
      <c r="LO26" s="88"/>
      <c r="LP26" s="88"/>
      <c r="LQ26" s="88"/>
      <c r="LR26" s="88"/>
      <c r="LS26" s="88"/>
      <c r="LT26" s="88"/>
      <c r="LU26" s="88"/>
      <c r="LV26" s="88"/>
      <c r="LW26" s="88"/>
      <c r="LX26" s="88"/>
      <c r="LY26" s="88"/>
      <c r="LZ26" s="88"/>
      <c r="MA26" s="88"/>
      <c r="MB26" s="88"/>
      <c r="MC26" s="88"/>
      <c r="MD26" s="88"/>
      <c r="ME26" s="88"/>
      <c r="MF26" s="88"/>
      <c r="MG26" s="88"/>
      <c r="MH26" s="88"/>
      <c r="MI26" s="88"/>
      <c r="MJ26" s="88"/>
      <c r="MK26" s="88"/>
      <c r="ML26" s="88"/>
      <c r="MM26" s="88"/>
      <c r="MN26" s="88"/>
      <c r="MO26" s="88"/>
      <c r="MP26" s="88"/>
      <c r="MQ26" s="88"/>
      <c r="MR26" s="88"/>
      <c r="MS26" s="88"/>
      <c r="MT26" s="88"/>
      <c r="MU26" s="88"/>
      <c r="MV26" s="88"/>
      <c r="MW26" s="88"/>
      <c r="MX26" s="88"/>
      <c r="MY26" s="88"/>
      <c r="MZ26" s="88"/>
      <c r="NA26" s="88"/>
      <c r="NB26" s="88"/>
      <c r="NC26" s="88"/>
      <c r="ND26" s="88"/>
      <c r="NE26" s="88"/>
      <c r="NF26" s="88"/>
      <c r="NG26" s="88"/>
      <c r="NH26" s="88"/>
      <c r="NI26" s="88"/>
      <c r="NJ26" s="88"/>
      <c r="NK26" s="88"/>
      <c r="NL26" s="88"/>
      <c r="NM26" s="88"/>
      <c r="NN26" s="88"/>
      <c r="NO26" s="88"/>
      <c r="NP26" s="88"/>
      <c r="NQ26" s="88"/>
      <c r="NR26" s="88"/>
      <c r="NS26" s="88"/>
      <c r="NT26" s="88"/>
      <c r="NU26" s="88"/>
      <c r="NV26" s="88"/>
      <c r="NW26" s="88"/>
      <c r="NX26" s="88"/>
      <c r="NY26" s="88"/>
      <c r="NZ26" s="88"/>
      <c r="OA26" s="88"/>
      <c r="OB26" s="88"/>
      <c r="OC26" s="88"/>
      <c r="OD26" s="88"/>
      <c r="OE26" s="88"/>
      <c r="OF26" s="88"/>
      <c r="OG26" s="88"/>
      <c r="OH26" s="88"/>
      <c r="OI26" s="88"/>
      <c r="OJ26" s="88"/>
      <c r="OK26" s="88"/>
      <c r="OL26" s="88"/>
      <c r="OM26" s="88"/>
      <c r="ON26" s="88"/>
      <c r="OO26" s="88"/>
      <c r="OP26" s="88"/>
      <c r="OQ26" s="88"/>
      <c r="OR26" s="88"/>
      <c r="OS26" s="88"/>
      <c r="OT26" s="88"/>
      <c r="OU26" s="88"/>
      <c r="OV26" s="88"/>
      <c r="OW26" s="88"/>
      <c r="OX26" s="88"/>
      <c r="OY26" s="88"/>
      <c r="OZ26" s="88"/>
      <c r="PA26" s="88"/>
      <c r="PB26" s="88"/>
      <c r="PC26" s="88"/>
      <c r="PD26" s="88"/>
      <c r="PE26" s="88"/>
      <c r="PF26" s="88"/>
      <c r="PG26" s="88"/>
      <c r="PH26" s="88"/>
      <c r="PI26" s="88"/>
      <c r="PJ26" s="88"/>
      <c r="PK26" s="88"/>
      <c r="PL26" s="88"/>
      <c r="PM26" s="88"/>
      <c r="PN26" s="88"/>
      <c r="PO26" s="88"/>
      <c r="PP26" s="88"/>
      <c r="PQ26" s="88"/>
      <c r="PR26" s="88"/>
      <c r="PS26" s="88"/>
      <c r="PT26" s="88"/>
      <c r="PU26" s="88"/>
      <c r="PV26" s="88"/>
      <c r="PW26" s="88"/>
      <c r="PX26" s="88"/>
      <c r="PY26" s="88"/>
      <c r="PZ26" s="88"/>
      <c r="QA26" s="88"/>
      <c r="QB26" s="88"/>
      <c r="QC26" s="88"/>
      <c r="QD26" s="88"/>
      <c r="QE26" s="88"/>
      <c r="QF26" s="88"/>
      <c r="QG26" s="88"/>
      <c r="QH26" s="88"/>
      <c r="QI26" s="88"/>
      <c r="QJ26" s="88"/>
      <c r="QK26" s="88"/>
      <c r="QL26" s="88"/>
      <c r="QM26" s="88"/>
      <c r="QN26" s="88"/>
      <c r="QO26" s="88"/>
      <c r="QP26" s="88"/>
      <c r="QQ26" s="88"/>
      <c r="QR26" s="88"/>
      <c r="QS26" s="88"/>
      <c r="QT26" s="88"/>
      <c r="QU26" s="88"/>
      <c r="QV26" s="88"/>
      <c r="QW26" s="88"/>
      <c r="QX26" s="88"/>
      <c r="QY26" s="88"/>
      <c r="QZ26" s="88"/>
      <c r="RA26" s="88"/>
      <c r="RB26" s="88"/>
      <c r="RC26" s="88"/>
      <c r="RD26" s="88"/>
      <c r="RE26" s="88"/>
      <c r="RF26" s="88"/>
      <c r="RG26" s="88"/>
      <c r="RH26" s="88"/>
      <c r="RI26" s="88"/>
      <c r="RJ26" s="88"/>
      <c r="RK26" s="88"/>
      <c r="RL26" s="88"/>
      <c r="RM26" s="88"/>
      <c r="RN26" s="88"/>
      <c r="RO26" s="88"/>
      <c r="RP26" s="88"/>
      <c r="RQ26" s="88"/>
      <c r="RR26" s="88"/>
      <c r="RS26" s="88"/>
      <c r="RT26" s="88"/>
      <c r="RU26" s="88"/>
      <c r="RV26" s="88"/>
      <c r="RW26" s="88"/>
      <c r="RX26" s="88"/>
      <c r="RY26" s="88"/>
      <c r="RZ26" s="88"/>
      <c r="SA26" s="88"/>
      <c r="SB26" s="88"/>
      <c r="SC26" s="88"/>
      <c r="SD26" s="88"/>
      <c r="SE26" s="88"/>
      <c r="SF26" s="88"/>
      <c r="SG26" s="88"/>
      <c r="SH26" s="88"/>
      <c r="SI26" s="88"/>
      <c r="SJ26" s="88"/>
      <c r="SK26" s="88"/>
      <c r="SL26" s="88"/>
      <c r="SM26" s="88"/>
      <c r="SN26" s="88"/>
      <c r="SO26" s="88"/>
      <c r="SP26" s="88"/>
      <c r="SQ26" s="88"/>
      <c r="SR26" s="88"/>
      <c r="SS26" s="88"/>
      <c r="ST26" s="88"/>
      <c r="SU26" s="88"/>
      <c r="SV26" s="88"/>
      <c r="SW26" s="88"/>
      <c r="SX26" s="88"/>
      <c r="SY26" s="88"/>
      <c r="SZ26" s="88"/>
      <c r="TA26" s="88"/>
      <c r="TB26" s="88"/>
      <c r="TC26" s="88"/>
      <c r="TD26" s="88"/>
      <c r="TE26" s="88"/>
      <c r="TF26" s="88"/>
      <c r="TG26" s="88"/>
      <c r="TH26" s="88"/>
      <c r="TI26" s="88"/>
      <c r="TJ26" s="88"/>
      <c r="TK26" s="88"/>
      <c r="TL26" s="88"/>
      <c r="TM26" s="88"/>
      <c r="TN26" s="88"/>
      <c r="TO26" s="88"/>
      <c r="TP26" s="88"/>
      <c r="TQ26" s="88"/>
      <c r="TR26" s="88"/>
      <c r="TS26" s="88"/>
      <c r="TT26" s="88"/>
      <c r="TU26" s="88"/>
      <c r="TV26" s="88"/>
      <c r="TW26" s="88"/>
      <c r="TX26" s="88"/>
      <c r="TY26" s="88"/>
      <c r="TZ26" s="88"/>
      <c r="UA26" s="88"/>
      <c r="UB26" s="88"/>
      <c r="UC26" s="88"/>
      <c r="UD26" s="88"/>
      <c r="UE26" s="88"/>
      <c r="UF26" s="88"/>
      <c r="UG26" s="88"/>
      <c r="UH26" s="88"/>
      <c r="UI26" s="88"/>
      <c r="UJ26" s="88"/>
      <c r="UK26" s="88"/>
      <c r="UL26" s="88"/>
      <c r="UM26" s="88"/>
      <c r="UN26" s="88"/>
      <c r="UO26" s="88"/>
      <c r="UP26" s="88"/>
      <c r="UQ26" s="88"/>
      <c r="UR26" s="88"/>
      <c r="US26" s="88"/>
      <c r="UT26" s="88"/>
      <c r="UU26" s="88"/>
      <c r="UV26" s="88"/>
      <c r="UW26" s="88"/>
      <c r="UX26" s="88"/>
      <c r="UY26" s="88"/>
      <c r="UZ26" s="88"/>
      <c r="VA26" s="88"/>
      <c r="VB26" s="88"/>
      <c r="VC26" s="88"/>
      <c r="VD26" s="88"/>
      <c r="VE26" s="88"/>
      <c r="VF26" s="88"/>
      <c r="VG26" s="88"/>
      <c r="VH26" s="88"/>
      <c r="VI26" s="88"/>
      <c r="VJ26" s="88"/>
      <c r="VK26" s="88"/>
      <c r="VL26" s="88"/>
      <c r="VM26" s="88"/>
      <c r="VN26" s="88"/>
      <c r="VO26" s="88"/>
      <c r="VP26" s="88"/>
      <c r="VQ26" s="88"/>
      <c r="VR26" s="88"/>
      <c r="VS26" s="88"/>
      <c r="VT26" s="88"/>
      <c r="VU26" s="88"/>
      <c r="VV26" s="88"/>
      <c r="VW26" s="88"/>
      <c r="VX26" s="88"/>
      <c r="VY26" s="88"/>
      <c r="VZ26" s="88"/>
      <c r="WA26" s="88"/>
      <c r="WB26" s="88"/>
      <c r="WC26" s="88"/>
      <c r="WD26" s="88"/>
      <c r="WE26" s="88"/>
      <c r="WF26" s="88"/>
      <c r="WG26" s="88"/>
      <c r="WH26" s="88"/>
      <c r="WI26" s="88"/>
      <c r="WJ26" s="88"/>
      <c r="WK26" s="88"/>
      <c r="WL26" s="88"/>
      <c r="WM26" s="88"/>
      <c r="WN26" s="88"/>
      <c r="WO26" s="88"/>
      <c r="WP26" s="88"/>
      <c r="WQ26" s="88"/>
      <c r="WR26" s="88"/>
      <c r="WS26" s="88"/>
      <c r="WT26" s="88"/>
    </row>
    <row r="27" spans="1:618" ht="17.100000000000001" customHeight="1" x14ac:dyDescent="0.25">
      <c r="A27" s="74">
        <v>24</v>
      </c>
      <c r="B27" s="81">
        <v>33</v>
      </c>
      <c r="C27" s="73">
        <v>0.31132075471698112</v>
      </c>
      <c r="D27" s="72">
        <v>8</v>
      </c>
      <c r="E27" s="72">
        <v>8</v>
      </c>
      <c r="F27" s="72">
        <v>16</v>
      </c>
      <c r="G27" s="235">
        <v>0.48484848484848486</v>
      </c>
      <c r="H27" s="233"/>
      <c r="I27" s="215"/>
      <c r="J27" s="247"/>
    </row>
    <row r="28" spans="1:618" s="78" customFormat="1" ht="17.100000000000001" customHeight="1" x14ac:dyDescent="0.25">
      <c r="A28" s="75">
        <v>25</v>
      </c>
      <c r="B28" s="82">
        <v>207</v>
      </c>
      <c r="C28" s="77">
        <v>0.33441033925686592</v>
      </c>
      <c r="D28" s="76">
        <v>49</v>
      </c>
      <c r="E28" s="76">
        <v>21</v>
      </c>
      <c r="F28" s="219">
        <v>70</v>
      </c>
      <c r="G28" s="236">
        <v>0.33816425120772947</v>
      </c>
      <c r="H28" s="233"/>
      <c r="I28" s="215"/>
      <c r="J28" s="24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  <c r="MC28" s="88"/>
      <c r="MD28" s="88"/>
      <c r="ME28" s="88"/>
      <c r="MF28" s="88"/>
      <c r="MG28" s="88"/>
      <c r="MH28" s="88"/>
      <c r="MI28" s="88"/>
      <c r="MJ28" s="88"/>
      <c r="MK28" s="88"/>
      <c r="ML28" s="88"/>
      <c r="MM28" s="88"/>
      <c r="MN28" s="88"/>
      <c r="MO28" s="88"/>
      <c r="MP28" s="88"/>
      <c r="MQ28" s="88"/>
      <c r="MR28" s="88"/>
      <c r="MS28" s="88"/>
      <c r="MT28" s="88"/>
      <c r="MU28" s="88"/>
      <c r="MV28" s="88"/>
      <c r="MW28" s="88"/>
      <c r="MX28" s="88"/>
      <c r="MY28" s="88"/>
      <c r="MZ28" s="88"/>
      <c r="NA28" s="88"/>
      <c r="NB28" s="88"/>
      <c r="NC28" s="88"/>
      <c r="ND28" s="88"/>
      <c r="NE28" s="88"/>
      <c r="NF28" s="88"/>
      <c r="NG28" s="88"/>
      <c r="NH28" s="88"/>
      <c r="NI28" s="88"/>
      <c r="NJ28" s="88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8"/>
      <c r="NY28" s="88"/>
      <c r="NZ28" s="88"/>
      <c r="OA28" s="88"/>
      <c r="OB28" s="88"/>
      <c r="OC28" s="88"/>
      <c r="OD28" s="88"/>
      <c r="OE28" s="88"/>
      <c r="OF28" s="88"/>
      <c r="OG28" s="88"/>
      <c r="OH28" s="88"/>
      <c r="OI28" s="88"/>
      <c r="OJ28" s="88"/>
      <c r="OK28" s="88"/>
      <c r="OL28" s="88"/>
      <c r="OM28" s="88"/>
      <c r="ON28" s="88"/>
      <c r="OO28" s="88"/>
      <c r="OP28" s="88"/>
      <c r="OQ28" s="88"/>
      <c r="OR28" s="88"/>
      <c r="OS28" s="88"/>
      <c r="OT28" s="88"/>
      <c r="OU28" s="88"/>
      <c r="OV28" s="88"/>
      <c r="OW28" s="88"/>
      <c r="OX28" s="88"/>
      <c r="OY28" s="88"/>
      <c r="OZ28" s="88"/>
      <c r="PA28" s="88"/>
      <c r="PB28" s="88"/>
      <c r="PC28" s="88"/>
      <c r="PD28" s="88"/>
      <c r="PE28" s="88"/>
      <c r="PF28" s="88"/>
      <c r="PG28" s="88"/>
      <c r="PH28" s="88"/>
      <c r="PI28" s="88"/>
      <c r="PJ28" s="88"/>
      <c r="PK28" s="88"/>
      <c r="PL28" s="88"/>
      <c r="PM28" s="88"/>
      <c r="PN28" s="88"/>
      <c r="PO28" s="88"/>
      <c r="PP28" s="88"/>
      <c r="PQ28" s="88"/>
      <c r="PR28" s="88"/>
      <c r="PS28" s="88"/>
      <c r="PT28" s="88"/>
      <c r="PU28" s="88"/>
      <c r="PV28" s="88"/>
      <c r="PW28" s="88"/>
      <c r="PX28" s="88"/>
      <c r="PY28" s="88"/>
      <c r="PZ28" s="88"/>
      <c r="QA28" s="88"/>
      <c r="QB28" s="88"/>
      <c r="QC28" s="88"/>
      <c r="QD28" s="88"/>
      <c r="QE28" s="88"/>
      <c r="QF28" s="88"/>
      <c r="QG28" s="88"/>
      <c r="QH28" s="88"/>
      <c r="QI28" s="88"/>
      <c r="QJ28" s="88"/>
      <c r="QK28" s="88"/>
      <c r="QL28" s="88"/>
      <c r="QM28" s="88"/>
      <c r="QN28" s="88"/>
      <c r="QO28" s="88"/>
      <c r="QP28" s="88"/>
      <c r="QQ28" s="88"/>
      <c r="QR28" s="88"/>
      <c r="QS28" s="88"/>
      <c r="QT28" s="88"/>
      <c r="QU28" s="88"/>
      <c r="QV28" s="88"/>
      <c r="QW28" s="88"/>
      <c r="QX28" s="88"/>
      <c r="QY28" s="88"/>
      <c r="QZ28" s="88"/>
      <c r="RA28" s="88"/>
      <c r="RB28" s="88"/>
      <c r="RC28" s="88"/>
      <c r="RD28" s="88"/>
      <c r="RE28" s="88"/>
      <c r="RF28" s="88"/>
      <c r="RG28" s="88"/>
      <c r="RH28" s="88"/>
      <c r="RI28" s="88"/>
      <c r="RJ28" s="88"/>
      <c r="RK28" s="88"/>
      <c r="RL28" s="88"/>
      <c r="RM28" s="88"/>
      <c r="RN28" s="88"/>
      <c r="RO28" s="88"/>
      <c r="RP28" s="88"/>
      <c r="RQ28" s="88"/>
      <c r="RR28" s="88"/>
      <c r="RS28" s="88"/>
      <c r="RT28" s="88"/>
      <c r="RU28" s="88"/>
      <c r="RV28" s="88"/>
      <c r="RW28" s="88"/>
      <c r="RX28" s="88"/>
      <c r="RY28" s="88"/>
      <c r="RZ28" s="88"/>
      <c r="SA28" s="88"/>
      <c r="SB28" s="88"/>
      <c r="SC28" s="88"/>
      <c r="SD28" s="88"/>
      <c r="SE28" s="88"/>
      <c r="SF28" s="88"/>
      <c r="SG28" s="88"/>
      <c r="SH28" s="88"/>
      <c r="SI28" s="88"/>
      <c r="SJ28" s="88"/>
      <c r="SK28" s="88"/>
      <c r="SL28" s="88"/>
      <c r="SM28" s="88"/>
      <c r="SN28" s="88"/>
      <c r="SO28" s="88"/>
      <c r="SP28" s="88"/>
      <c r="SQ28" s="88"/>
      <c r="SR28" s="88"/>
      <c r="SS28" s="88"/>
      <c r="ST28" s="88"/>
      <c r="SU28" s="88"/>
      <c r="SV28" s="88"/>
      <c r="SW28" s="88"/>
      <c r="SX28" s="88"/>
      <c r="SY28" s="88"/>
      <c r="SZ28" s="88"/>
      <c r="TA28" s="88"/>
      <c r="TB28" s="88"/>
      <c r="TC28" s="88"/>
      <c r="TD28" s="88"/>
      <c r="TE28" s="88"/>
      <c r="TF28" s="88"/>
      <c r="TG28" s="88"/>
      <c r="TH28" s="88"/>
      <c r="TI28" s="88"/>
      <c r="TJ28" s="88"/>
      <c r="TK28" s="88"/>
      <c r="TL28" s="88"/>
      <c r="TM28" s="88"/>
      <c r="TN28" s="88"/>
      <c r="TO28" s="88"/>
      <c r="TP28" s="88"/>
      <c r="TQ28" s="88"/>
      <c r="TR28" s="88"/>
      <c r="TS28" s="88"/>
      <c r="TT28" s="88"/>
      <c r="TU28" s="88"/>
      <c r="TV28" s="88"/>
      <c r="TW28" s="88"/>
      <c r="TX28" s="88"/>
      <c r="TY28" s="88"/>
      <c r="TZ28" s="88"/>
      <c r="UA28" s="88"/>
      <c r="UB28" s="88"/>
      <c r="UC28" s="88"/>
      <c r="UD28" s="88"/>
      <c r="UE28" s="88"/>
      <c r="UF28" s="88"/>
      <c r="UG28" s="88"/>
      <c r="UH28" s="88"/>
      <c r="UI28" s="88"/>
      <c r="UJ28" s="88"/>
      <c r="UK28" s="88"/>
      <c r="UL28" s="88"/>
      <c r="UM28" s="88"/>
      <c r="UN28" s="88"/>
      <c r="UO28" s="88"/>
      <c r="UP28" s="88"/>
      <c r="UQ28" s="88"/>
      <c r="UR28" s="88"/>
      <c r="US28" s="88"/>
      <c r="UT28" s="88"/>
      <c r="UU28" s="88"/>
      <c r="UV28" s="88"/>
      <c r="UW28" s="88"/>
      <c r="UX28" s="88"/>
      <c r="UY28" s="88"/>
      <c r="UZ28" s="88"/>
      <c r="VA28" s="88"/>
      <c r="VB28" s="88"/>
      <c r="VC28" s="88"/>
      <c r="VD28" s="88"/>
      <c r="VE28" s="88"/>
      <c r="VF28" s="88"/>
      <c r="VG28" s="88"/>
      <c r="VH28" s="88"/>
      <c r="VI28" s="88"/>
      <c r="VJ28" s="88"/>
      <c r="VK28" s="88"/>
      <c r="VL28" s="88"/>
      <c r="VM28" s="88"/>
      <c r="VN28" s="88"/>
      <c r="VO28" s="88"/>
      <c r="VP28" s="88"/>
      <c r="VQ28" s="88"/>
      <c r="VR28" s="88"/>
      <c r="VS28" s="88"/>
      <c r="VT28" s="88"/>
      <c r="VU28" s="88"/>
      <c r="VV28" s="88"/>
      <c r="VW28" s="88"/>
      <c r="VX28" s="88"/>
      <c r="VY28" s="88"/>
      <c r="VZ28" s="88"/>
      <c r="WA28" s="88"/>
      <c r="WB28" s="88"/>
      <c r="WC28" s="88"/>
      <c r="WD28" s="88"/>
      <c r="WE28" s="88"/>
      <c r="WF28" s="88"/>
      <c r="WG28" s="88"/>
      <c r="WH28" s="88"/>
      <c r="WI28" s="88"/>
      <c r="WJ28" s="88"/>
      <c r="WK28" s="88"/>
      <c r="WL28" s="88"/>
      <c r="WM28" s="88"/>
      <c r="WN28" s="88"/>
      <c r="WO28" s="88"/>
      <c r="WP28" s="88"/>
      <c r="WQ28" s="88"/>
      <c r="WR28" s="88"/>
      <c r="WS28" s="88"/>
      <c r="WT28" s="88"/>
    </row>
    <row r="29" spans="1:618" ht="17.100000000000001" customHeight="1" x14ac:dyDescent="0.25">
      <c r="A29" s="74">
        <v>26</v>
      </c>
      <c r="B29" s="81">
        <v>299</v>
      </c>
      <c r="C29" s="73">
        <v>0.37992376111817028</v>
      </c>
      <c r="D29" s="72">
        <v>57</v>
      </c>
      <c r="E29" s="72">
        <v>37</v>
      </c>
      <c r="F29" s="72">
        <v>94</v>
      </c>
      <c r="G29" s="235">
        <v>0.31438127090301005</v>
      </c>
      <c r="H29" s="233"/>
      <c r="I29" s="215"/>
      <c r="J29" s="247"/>
    </row>
    <row r="30" spans="1:618" s="78" customFormat="1" ht="17.100000000000001" customHeight="1" x14ac:dyDescent="0.25">
      <c r="A30" s="75">
        <v>27</v>
      </c>
      <c r="B30" s="82">
        <v>445</v>
      </c>
      <c r="C30" s="77">
        <v>0.3415195702225633</v>
      </c>
      <c r="D30" s="76">
        <v>95</v>
      </c>
      <c r="E30" s="76">
        <v>106</v>
      </c>
      <c r="F30" s="219">
        <v>201</v>
      </c>
      <c r="G30" s="236">
        <v>0.45168539325842699</v>
      </c>
      <c r="H30" s="233"/>
      <c r="I30" s="215"/>
      <c r="J30" s="24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  <c r="IX30" s="88"/>
      <c r="IY30" s="88"/>
      <c r="IZ30" s="88"/>
      <c r="JA30" s="88"/>
      <c r="JB30" s="88"/>
      <c r="JC30" s="88"/>
      <c r="JD30" s="88"/>
      <c r="JE30" s="88"/>
      <c r="JF30" s="88"/>
      <c r="JG30" s="88"/>
      <c r="JH30" s="88"/>
      <c r="JI30" s="88"/>
      <c r="JJ30" s="88"/>
      <c r="JK30" s="88"/>
      <c r="JL30" s="88"/>
      <c r="JM30" s="88"/>
      <c r="JN30" s="88"/>
      <c r="JO30" s="88"/>
      <c r="JP30" s="88"/>
      <c r="JQ30" s="88"/>
      <c r="JR30" s="88"/>
      <c r="JS30" s="88"/>
      <c r="JT30" s="88"/>
      <c r="JU30" s="88"/>
      <c r="JV30" s="88"/>
      <c r="JW30" s="88"/>
      <c r="JX30" s="88"/>
      <c r="JY30" s="88"/>
      <c r="JZ30" s="88"/>
      <c r="KA30" s="88"/>
      <c r="KB30" s="88"/>
      <c r="KC30" s="88"/>
      <c r="KD30" s="88"/>
      <c r="KE30" s="88"/>
      <c r="KF30" s="88"/>
      <c r="KG30" s="88"/>
      <c r="KH30" s="88"/>
      <c r="KI30" s="88"/>
      <c r="KJ30" s="88"/>
      <c r="KK30" s="88"/>
      <c r="KL30" s="88"/>
      <c r="KM30" s="88"/>
      <c r="KN30" s="88"/>
      <c r="KO30" s="88"/>
      <c r="KP30" s="88"/>
      <c r="KQ30" s="88"/>
      <c r="KR30" s="88"/>
      <c r="KS30" s="88"/>
      <c r="KT30" s="88"/>
      <c r="KU30" s="88"/>
      <c r="KV30" s="88"/>
      <c r="KW30" s="88"/>
      <c r="KX30" s="88"/>
      <c r="KY30" s="88"/>
      <c r="KZ30" s="88"/>
      <c r="LA30" s="88"/>
      <c r="LB30" s="88"/>
      <c r="LC30" s="88"/>
      <c r="LD30" s="88"/>
      <c r="LE30" s="88"/>
      <c r="LF30" s="88"/>
      <c r="LG30" s="88"/>
      <c r="LH30" s="88"/>
      <c r="LI30" s="88"/>
      <c r="LJ30" s="88"/>
      <c r="LK30" s="88"/>
      <c r="LL30" s="88"/>
      <c r="LM30" s="88"/>
      <c r="LN30" s="88"/>
      <c r="LO30" s="88"/>
      <c r="LP30" s="88"/>
      <c r="LQ30" s="88"/>
      <c r="LR30" s="88"/>
      <c r="LS30" s="88"/>
      <c r="LT30" s="88"/>
      <c r="LU30" s="88"/>
      <c r="LV30" s="88"/>
      <c r="LW30" s="88"/>
      <c r="LX30" s="88"/>
      <c r="LY30" s="88"/>
      <c r="LZ30" s="88"/>
      <c r="MA30" s="88"/>
      <c r="MB30" s="88"/>
      <c r="MC30" s="88"/>
      <c r="MD30" s="88"/>
      <c r="ME30" s="88"/>
      <c r="MF30" s="88"/>
      <c r="MG30" s="88"/>
      <c r="MH30" s="88"/>
      <c r="MI30" s="88"/>
      <c r="MJ30" s="88"/>
      <c r="MK30" s="88"/>
      <c r="ML30" s="88"/>
      <c r="MM30" s="88"/>
      <c r="MN30" s="88"/>
      <c r="MO30" s="88"/>
      <c r="MP30" s="88"/>
      <c r="MQ30" s="88"/>
      <c r="MR30" s="88"/>
      <c r="MS30" s="88"/>
      <c r="MT30" s="88"/>
      <c r="MU30" s="88"/>
      <c r="MV30" s="88"/>
      <c r="MW30" s="88"/>
      <c r="MX30" s="88"/>
      <c r="MY30" s="88"/>
      <c r="MZ30" s="88"/>
      <c r="NA30" s="88"/>
      <c r="NB30" s="88"/>
      <c r="NC30" s="88"/>
      <c r="ND30" s="88"/>
      <c r="NE30" s="88"/>
      <c r="NF30" s="88"/>
      <c r="NG30" s="88"/>
      <c r="NH30" s="88"/>
      <c r="NI30" s="88"/>
      <c r="NJ30" s="88"/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88"/>
      <c r="NY30" s="88"/>
      <c r="NZ30" s="88"/>
      <c r="OA30" s="88"/>
      <c r="OB30" s="88"/>
      <c r="OC30" s="88"/>
      <c r="OD30" s="88"/>
      <c r="OE30" s="88"/>
      <c r="OF30" s="88"/>
      <c r="OG30" s="88"/>
      <c r="OH30" s="88"/>
      <c r="OI30" s="88"/>
      <c r="OJ30" s="88"/>
      <c r="OK30" s="88"/>
      <c r="OL30" s="88"/>
      <c r="OM30" s="88"/>
      <c r="ON30" s="88"/>
      <c r="OO30" s="88"/>
      <c r="OP30" s="88"/>
      <c r="OQ30" s="88"/>
      <c r="OR30" s="88"/>
      <c r="OS30" s="88"/>
      <c r="OT30" s="88"/>
      <c r="OU30" s="88"/>
      <c r="OV30" s="88"/>
      <c r="OW30" s="88"/>
      <c r="OX30" s="88"/>
      <c r="OY30" s="88"/>
      <c r="OZ30" s="88"/>
      <c r="PA30" s="88"/>
      <c r="PB30" s="88"/>
      <c r="PC30" s="88"/>
      <c r="PD30" s="88"/>
      <c r="PE30" s="88"/>
      <c r="PF30" s="88"/>
      <c r="PG30" s="88"/>
      <c r="PH30" s="88"/>
      <c r="PI30" s="88"/>
      <c r="PJ30" s="88"/>
      <c r="PK30" s="88"/>
      <c r="PL30" s="88"/>
      <c r="PM30" s="88"/>
      <c r="PN30" s="88"/>
      <c r="PO30" s="88"/>
      <c r="PP30" s="88"/>
      <c r="PQ30" s="88"/>
      <c r="PR30" s="88"/>
      <c r="PS30" s="88"/>
      <c r="PT30" s="88"/>
      <c r="PU30" s="88"/>
      <c r="PV30" s="88"/>
      <c r="PW30" s="88"/>
      <c r="PX30" s="88"/>
      <c r="PY30" s="88"/>
      <c r="PZ30" s="88"/>
      <c r="QA30" s="88"/>
      <c r="QB30" s="88"/>
      <c r="QC30" s="88"/>
      <c r="QD30" s="88"/>
      <c r="QE30" s="88"/>
      <c r="QF30" s="88"/>
      <c r="QG30" s="88"/>
      <c r="QH30" s="88"/>
      <c r="QI30" s="88"/>
      <c r="QJ30" s="88"/>
      <c r="QK30" s="88"/>
      <c r="QL30" s="88"/>
      <c r="QM30" s="88"/>
      <c r="QN30" s="88"/>
      <c r="QO30" s="88"/>
      <c r="QP30" s="88"/>
      <c r="QQ30" s="88"/>
      <c r="QR30" s="88"/>
      <c r="QS30" s="88"/>
      <c r="QT30" s="88"/>
      <c r="QU30" s="88"/>
      <c r="QV30" s="88"/>
      <c r="QW30" s="88"/>
      <c r="QX30" s="88"/>
      <c r="QY30" s="88"/>
      <c r="QZ30" s="88"/>
      <c r="RA30" s="88"/>
      <c r="RB30" s="88"/>
      <c r="RC30" s="88"/>
      <c r="RD30" s="88"/>
      <c r="RE30" s="88"/>
      <c r="RF30" s="88"/>
      <c r="RG30" s="88"/>
      <c r="RH30" s="88"/>
      <c r="RI30" s="88"/>
      <c r="RJ30" s="88"/>
      <c r="RK30" s="88"/>
      <c r="RL30" s="88"/>
      <c r="RM30" s="88"/>
      <c r="RN30" s="88"/>
      <c r="RO30" s="88"/>
      <c r="RP30" s="88"/>
      <c r="RQ30" s="88"/>
      <c r="RR30" s="88"/>
      <c r="RS30" s="88"/>
      <c r="RT30" s="88"/>
      <c r="RU30" s="88"/>
      <c r="RV30" s="88"/>
      <c r="RW30" s="88"/>
      <c r="RX30" s="88"/>
      <c r="RY30" s="88"/>
      <c r="RZ30" s="88"/>
      <c r="SA30" s="88"/>
      <c r="SB30" s="88"/>
      <c r="SC30" s="88"/>
      <c r="SD30" s="88"/>
      <c r="SE30" s="88"/>
      <c r="SF30" s="88"/>
      <c r="SG30" s="88"/>
      <c r="SH30" s="88"/>
      <c r="SI30" s="88"/>
      <c r="SJ30" s="88"/>
      <c r="SK30" s="88"/>
      <c r="SL30" s="88"/>
      <c r="SM30" s="88"/>
      <c r="SN30" s="88"/>
      <c r="SO30" s="88"/>
      <c r="SP30" s="88"/>
      <c r="SQ30" s="88"/>
      <c r="SR30" s="88"/>
      <c r="SS30" s="88"/>
      <c r="ST30" s="88"/>
      <c r="SU30" s="88"/>
      <c r="SV30" s="88"/>
      <c r="SW30" s="88"/>
      <c r="SX30" s="88"/>
      <c r="SY30" s="88"/>
      <c r="SZ30" s="88"/>
      <c r="TA30" s="88"/>
      <c r="TB30" s="88"/>
      <c r="TC30" s="88"/>
      <c r="TD30" s="88"/>
      <c r="TE30" s="88"/>
      <c r="TF30" s="88"/>
      <c r="TG30" s="88"/>
      <c r="TH30" s="88"/>
      <c r="TI30" s="88"/>
      <c r="TJ30" s="88"/>
      <c r="TK30" s="88"/>
      <c r="TL30" s="88"/>
      <c r="TM30" s="88"/>
      <c r="TN30" s="88"/>
      <c r="TO30" s="88"/>
      <c r="TP30" s="88"/>
      <c r="TQ30" s="88"/>
      <c r="TR30" s="88"/>
      <c r="TS30" s="88"/>
      <c r="TT30" s="88"/>
      <c r="TU30" s="88"/>
      <c r="TV30" s="88"/>
      <c r="TW30" s="88"/>
      <c r="TX30" s="88"/>
      <c r="TY30" s="88"/>
      <c r="TZ30" s="88"/>
      <c r="UA30" s="88"/>
      <c r="UB30" s="88"/>
      <c r="UC30" s="88"/>
      <c r="UD30" s="88"/>
      <c r="UE30" s="88"/>
      <c r="UF30" s="88"/>
      <c r="UG30" s="88"/>
      <c r="UH30" s="88"/>
      <c r="UI30" s="88"/>
      <c r="UJ30" s="88"/>
      <c r="UK30" s="88"/>
      <c r="UL30" s="88"/>
      <c r="UM30" s="88"/>
      <c r="UN30" s="88"/>
      <c r="UO30" s="88"/>
      <c r="UP30" s="88"/>
      <c r="UQ30" s="88"/>
      <c r="UR30" s="88"/>
      <c r="US30" s="88"/>
      <c r="UT30" s="88"/>
      <c r="UU30" s="88"/>
      <c r="UV30" s="88"/>
      <c r="UW30" s="88"/>
      <c r="UX30" s="88"/>
      <c r="UY30" s="88"/>
      <c r="UZ30" s="88"/>
      <c r="VA30" s="88"/>
      <c r="VB30" s="88"/>
      <c r="VC30" s="88"/>
      <c r="VD30" s="88"/>
      <c r="VE30" s="88"/>
      <c r="VF30" s="88"/>
      <c r="VG30" s="88"/>
      <c r="VH30" s="88"/>
      <c r="VI30" s="88"/>
      <c r="VJ30" s="88"/>
      <c r="VK30" s="88"/>
      <c r="VL30" s="88"/>
      <c r="VM30" s="88"/>
      <c r="VN30" s="88"/>
      <c r="VO30" s="88"/>
      <c r="VP30" s="88"/>
      <c r="VQ30" s="88"/>
      <c r="VR30" s="88"/>
      <c r="VS30" s="88"/>
      <c r="VT30" s="88"/>
      <c r="VU30" s="88"/>
      <c r="VV30" s="88"/>
      <c r="VW30" s="88"/>
      <c r="VX30" s="88"/>
      <c r="VY30" s="88"/>
      <c r="VZ30" s="88"/>
      <c r="WA30" s="88"/>
      <c r="WB30" s="88"/>
      <c r="WC30" s="88"/>
      <c r="WD30" s="88"/>
      <c r="WE30" s="88"/>
      <c r="WF30" s="88"/>
      <c r="WG30" s="88"/>
      <c r="WH30" s="88"/>
      <c r="WI30" s="88"/>
      <c r="WJ30" s="88"/>
      <c r="WK30" s="88"/>
      <c r="WL30" s="88"/>
      <c r="WM30" s="88"/>
      <c r="WN30" s="88"/>
      <c r="WO30" s="88"/>
      <c r="WP30" s="88"/>
      <c r="WQ30" s="88"/>
      <c r="WR30" s="88"/>
      <c r="WS30" s="88"/>
      <c r="WT30" s="88"/>
    </row>
    <row r="31" spans="1:618" ht="17.100000000000001" customHeight="1" x14ac:dyDescent="0.25">
      <c r="A31" s="74">
        <v>28</v>
      </c>
      <c r="B31" s="81">
        <v>172</v>
      </c>
      <c r="C31" s="73">
        <v>0.30879712746858168</v>
      </c>
      <c r="D31" s="72">
        <v>38</v>
      </c>
      <c r="E31" s="72">
        <v>30</v>
      </c>
      <c r="F31" s="72">
        <v>68</v>
      </c>
      <c r="G31" s="235">
        <v>0.39534883720930231</v>
      </c>
      <c r="H31" s="233"/>
      <c r="I31" s="215"/>
      <c r="J31" s="247"/>
    </row>
    <row r="32" spans="1:618" s="78" customFormat="1" ht="17.100000000000001" customHeight="1" x14ac:dyDescent="0.25">
      <c r="A32" s="75">
        <v>29</v>
      </c>
      <c r="B32" s="82">
        <v>69</v>
      </c>
      <c r="C32" s="77">
        <v>0.34158415841584161</v>
      </c>
      <c r="D32" s="76">
        <v>14</v>
      </c>
      <c r="E32" s="76">
        <v>18</v>
      </c>
      <c r="F32" s="219">
        <v>32</v>
      </c>
      <c r="G32" s="236">
        <v>0.46376811594202899</v>
      </c>
      <c r="H32" s="233"/>
      <c r="I32" s="215"/>
      <c r="J32" s="247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8"/>
      <c r="JB32" s="88"/>
      <c r="JC32" s="88"/>
      <c r="JD32" s="88"/>
      <c r="JE32" s="88"/>
      <c r="JF32" s="88"/>
      <c r="JG32" s="88"/>
      <c r="JH32" s="88"/>
      <c r="JI32" s="88"/>
      <c r="JJ32" s="88"/>
      <c r="JK32" s="88"/>
      <c r="JL32" s="88"/>
      <c r="JM32" s="88"/>
      <c r="JN32" s="88"/>
      <c r="JO32" s="88"/>
      <c r="JP32" s="88"/>
      <c r="JQ32" s="88"/>
      <c r="JR32" s="88"/>
      <c r="JS32" s="88"/>
      <c r="JT32" s="88"/>
      <c r="JU32" s="88"/>
      <c r="JV32" s="88"/>
      <c r="JW32" s="88"/>
      <c r="JX32" s="88"/>
      <c r="JY32" s="88"/>
      <c r="JZ32" s="88"/>
      <c r="KA32" s="88"/>
      <c r="KB32" s="88"/>
      <c r="KC32" s="88"/>
      <c r="KD32" s="88"/>
      <c r="KE32" s="88"/>
      <c r="KF32" s="88"/>
      <c r="KG32" s="88"/>
      <c r="KH32" s="88"/>
      <c r="KI32" s="88"/>
      <c r="KJ32" s="88"/>
      <c r="KK32" s="88"/>
      <c r="KL32" s="88"/>
      <c r="KM32" s="88"/>
      <c r="KN32" s="88"/>
      <c r="KO32" s="88"/>
      <c r="KP32" s="88"/>
      <c r="KQ32" s="88"/>
      <c r="KR32" s="88"/>
      <c r="KS32" s="88"/>
      <c r="KT32" s="88"/>
      <c r="KU32" s="88"/>
      <c r="KV32" s="88"/>
      <c r="KW32" s="88"/>
      <c r="KX32" s="88"/>
      <c r="KY32" s="88"/>
      <c r="KZ32" s="88"/>
      <c r="LA32" s="88"/>
      <c r="LB32" s="88"/>
      <c r="LC32" s="88"/>
      <c r="LD32" s="88"/>
      <c r="LE32" s="88"/>
      <c r="LF32" s="88"/>
      <c r="LG32" s="88"/>
      <c r="LH32" s="88"/>
      <c r="LI32" s="88"/>
      <c r="LJ32" s="88"/>
      <c r="LK32" s="88"/>
      <c r="LL32" s="88"/>
      <c r="LM32" s="88"/>
      <c r="LN32" s="88"/>
      <c r="LO32" s="88"/>
      <c r="LP32" s="88"/>
      <c r="LQ32" s="88"/>
      <c r="LR32" s="88"/>
      <c r="LS32" s="88"/>
      <c r="LT32" s="88"/>
      <c r="LU32" s="88"/>
      <c r="LV32" s="88"/>
      <c r="LW32" s="88"/>
      <c r="LX32" s="88"/>
      <c r="LY32" s="88"/>
      <c r="LZ32" s="88"/>
      <c r="MA32" s="88"/>
      <c r="MB32" s="88"/>
      <c r="MC32" s="88"/>
      <c r="MD32" s="88"/>
      <c r="ME32" s="88"/>
      <c r="MF32" s="88"/>
      <c r="MG32" s="88"/>
      <c r="MH32" s="88"/>
      <c r="MI32" s="88"/>
      <c r="MJ32" s="88"/>
      <c r="MK32" s="88"/>
      <c r="ML32" s="88"/>
      <c r="MM32" s="88"/>
      <c r="MN32" s="88"/>
      <c r="MO32" s="88"/>
      <c r="MP32" s="88"/>
      <c r="MQ32" s="88"/>
      <c r="MR32" s="88"/>
      <c r="MS32" s="88"/>
      <c r="MT32" s="88"/>
      <c r="MU32" s="88"/>
      <c r="MV32" s="88"/>
      <c r="MW32" s="88"/>
      <c r="MX32" s="88"/>
      <c r="MY32" s="88"/>
      <c r="MZ32" s="88"/>
      <c r="NA32" s="88"/>
      <c r="NB32" s="88"/>
      <c r="NC32" s="88"/>
      <c r="ND32" s="88"/>
      <c r="NE32" s="88"/>
      <c r="NF32" s="88"/>
      <c r="NG32" s="88"/>
      <c r="NH32" s="88"/>
      <c r="NI32" s="88"/>
      <c r="NJ32" s="88"/>
      <c r="NK32" s="88"/>
      <c r="NL32" s="88"/>
      <c r="NM32" s="88"/>
      <c r="NN32" s="88"/>
      <c r="NO32" s="88"/>
      <c r="NP32" s="88"/>
      <c r="NQ32" s="88"/>
      <c r="NR32" s="88"/>
      <c r="NS32" s="88"/>
      <c r="NT32" s="88"/>
      <c r="NU32" s="88"/>
      <c r="NV32" s="88"/>
      <c r="NW32" s="88"/>
      <c r="NX32" s="88"/>
      <c r="NY32" s="88"/>
      <c r="NZ32" s="88"/>
      <c r="OA32" s="88"/>
      <c r="OB32" s="88"/>
      <c r="OC32" s="88"/>
      <c r="OD32" s="88"/>
      <c r="OE32" s="88"/>
      <c r="OF32" s="88"/>
      <c r="OG32" s="88"/>
      <c r="OH32" s="88"/>
      <c r="OI32" s="88"/>
      <c r="OJ32" s="88"/>
      <c r="OK32" s="88"/>
      <c r="OL32" s="88"/>
      <c r="OM32" s="88"/>
      <c r="ON32" s="88"/>
      <c r="OO32" s="88"/>
      <c r="OP32" s="88"/>
      <c r="OQ32" s="88"/>
      <c r="OR32" s="88"/>
      <c r="OS32" s="88"/>
      <c r="OT32" s="88"/>
      <c r="OU32" s="88"/>
      <c r="OV32" s="88"/>
      <c r="OW32" s="88"/>
      <c r="OX32" s="88"/>
      <c r="OY32" s="88"/>
      <c r="OZ32" s="88"/>
      <c r="PA32" s="88"/>
      <c r="PB32" s="88"/>
      <c r="PC32" s="88"/>
      <c r="PD32" s="88"/>
      <c r="PE32" s="88"/>
      <c r="PF32" s="88"/>
      <c r="PG32" s="88"/>
      <c r="PH32" s="88"/>
      <c r="PI32" s="88"/>
      <c r="PJ32" s="88"/>
      <c r="PK32" s="88"/>
      <c r="PL32" s="88"/>
      <c r="PM32" s="88"/>
      <c r="PN32" s="88"/>
      <c r="PO32" s="88"/>
      <c r="PP32" s="88"/>
      <c r="PQ32" s="88"/>
      <c r="PR32" s="88"/>
      <c r="PS32" s="88"/>
      <c r="PT32" s="88"/>
      <c r="PU32" s="88"/>
      <c r="PV32" s="88"/>
      <c r="PW32" s="88"/>
      <c r="PX32" s="88"/>
      <c r="PY32" s="88"/>
      <c r="PZ32" s="88"/>
      <c r="QA32" s="88"/>
      <c r="QB32" s="88"/>
      <c r="QC32" s="88"/>
      <c r="QD32" s="88"/>
      <c r="QE32" s="88"/>
      <c r="QF32" s="88"/>
      <c r="QG32" s="88"/>
      <c r="QH32" s="88"/>
      <c r="QI32" s="88"/>
      <c r="QJ32" s="88"/>
      <c r="QK32" s="88"/>
      <c r="QL32" s="88"/>
      <c r="QM32" s="88"/>
      <c r="QN32" s="88"/>
      <c r="QO32" s="88"/>
      <c r="QP32" s="88"/>
      <c r="QQ32" s="88"/>
      <c r="QR32" s="88"/>
      <c r="QS32" s="88"/>
      <c r="QT32" s="88"/>
      <c r="QU32" s="88"/>
      <c r="QV32" s="88"/>
      <c r="QW32" s="88"/>
      <c r="QX32" s="88"/>
      <c r="QY32" s="88"/>
      <c r="QZ32" s="88"/>
      <c r="RA32" s="88"/>
      <c r="RB32" s="88"/>
      <c r="RC32" s="88"/>
      <c r="RD32" s="88"/>
      <c r="RE32" s="88"/>
      <c r="RF32" s="88"/>
      <c r="RG32" s="88"/>
      <c r="RH32" s="88"/>
      <c r="RI32" s="88"/>
      <c r="RJ32" s="88"/>
      <c r="RK32" s="88"/>
      <c r="RL32" s="88"/>
      <c r="RM32" s="88"/>
      <c r="RN32" s="88"/>
      <c r="RO32" s="88"/>
      <c r="RP32" s="88"/>
      <c r="RQ32" s="88"/>
      <c r="RR32" s="88"/>
      <c r="RS32" s="88"/>
      <c r="RT32" s="88"/>
      <c r="RU32" s="88"/>
      <c r="RV32" s="88"/>
      <c r="RW32" s="88"/>
      <c r="RX32" s="88"/>
      <c r="RY32" s="88"/>
      <c r="RZ32" s="88"/>
      <c r="SA32" s="88"/>
      <c r="SB32" s="88"/>
      <c r="SC32" s="88"/>
      <c r="SD32" s="88"/>
      <c r="SE32" s="88"/>
      <c r="SF32" s="88"/>
      <c r="SG32" s="88"/>
      <c r="SH32" s="88"/>
      <c r="SI32" s="88"/>
      <c r="SJ32" s="88"/>
      <c r="SK32" s="88"/>
      <c r="SL32" s="88"/>
      <c r="SM32" s="88"/>
      <c r="SN32" s="88"/>
      <c r="SO32" s="88"/>
      <c r="SP32" s="88"/>
      <c r="SQ32" s="88"/>
      <c r="SR32" s="88"/>
      <c r="SS32" s="88"/>
      <c r="ST32" s="88"/>
      <c r="SU32" s="88"/>
      <c r="SV32" s="88"/>
      <c r="SW32" s="88"/>
      <c r="SX32" s="88"/>
      <c r="SY32" s="88"/>
      <c r="SZ32" s="88"/>
      <c r="TA32" s="88"/>
      <c r="TB32" s="88"/>
      <c r="TC32" s="88"/>
      <c r="TD32" s="88"/>
      <c r="TE32" s="88"/>
      <c r="TF32" s="88"/>
      <c r="TG32" s="88"/>
      <c r="TH32" s="88"/>
      <c r="TI32" s="88"/>
      <c r="TJ32" s="88"/>
      <c r="TK32" s="88"/>
      <c r="TL32" s="88"/>
      <c r="TM32" s="88"/>
      <c r="TN32" s="88"/>
      <c r="TO32" s="88"/>
      <c r="TP32" s="88"/>
      <c r="TQ32" s="88"/>
      <c r="TR32" s="88"/>
      <c r="TS32" s="88"/>
      <c r="TT32" s="88"/>
      <c r="TU32" s="88"/>
      <c r="TV32" s="88"/>
      <c r="TW32" s="88"/>
      <c r="TX32" s="88"/>
      <c r="TY32" s="88"/>
      <c r="TZ32" s="88"/>
      <c r="UA32" s="88"/>
      <c r="UB32" s="88"/>
      <c r="UC32" s="88"/>
      <c r="UD32" s="88"/>
      <c r="UE32" s="88"/>
      <c r="UF32" s="88"/>
      <c r="UG32" s="88"/>
      <c r="UH32" s="88"/>
      <c r="UI32" s="88"/>
      <c r="UJ32" s="88"/>
      <c r="UK32" s="88"/>
      <c r="UL32" s="88"/>
      <c r="UM32" s="88"/>
      <c r="UN32" s="88"/>
      <c r="UO32" s="88"/>
      <c r="UP32" s="88"/>
      <c r="UQ32" s="88"/>
      <c r="UR32" s="88"/>
      <c r="US32" s="88"/>
      <c r="UT32" s="88"/>
      <c r="UU32" s="88"/>
      <c r="UV32" s="88"/>
      <c r="UW32" s="88"/>
      <c r="UX32" s="88"/>
      <c r="UY32" s="88"/>
      <c r="UZ32" s="88"/>
      <c r="VA32" s="88"/>
      <c r="VB32" s="88"/>
      <c r="VC32" s="88"/>
      <c r="VD32" s="88"/>
      <c r="VE32" s="88"/>
      <c r="VF32" s="88"/>
      <c r="VG32" s="88"/>
      <c r="VH32" s="88"/>
      <c r="VI32" s="88"/>
      <c r="VJ32" s="88"/>
      <c r="VK32" s="88"/>
      <c r="VL32" s="88"/>
      <c r="VM32" s="88"/>
      <c r="VN32" s="88"/>
      <c r="VO32" s="88"/>
      <c r="VP32" s="88"/>
      <c r="VQ32" s="88"/>
      <c r="VR32" s="88"/>
      <c r="VS32" s="88"/>
      <c r="VT32" s="88"/>
      <c r="VU32" s="88"/>
      <c r="VV32" s="88"/>
      <c r="VW32" s="88"/>
      <c r="VX32" s="88"/>
      <c r="VY32" s="88"/>
      <c r="VZ32" s="88"/>
      <c r="WA32" s="88"/>
      <c r="WB32" s="88"/>
      <c r="WC32" s="88"/>
      <c r="WD32" s="88"/>
      <c r="WE32" s="88"/>
      <c r="WF32" s="88"/>
      <c r="WG32" s="88"/>
      <c r="WH32" s="88"/>
      <c r="WI32" s="88"/>
      <c r="WJ32" s="88"/>
      <c r="WK32" s="88"/>
      <c r="WL32" s="88"/>
      <c r="WM32" s="88"/>
      <c r="WN32" s="88"/>
      <c r="WO32" s="88"/>
      <c r="WP32" s="88"/>
      <c r="WQ32" s="88"/>
      <c r="WR32" s="88"/>
      <c r="WS32" s="88"/>
      <c r="WT32" s="88"/>
    </row>
    <row r="33" spans="1:618" ht="17.100000000000001" customHeight="1" x14ac:dyDescent="0.25">
      <c r="A33" s="74">
        <v>30</v>
      </c>
      <c r="B33" s="81">
        <v>103</v>
      </c>
      <c r="C33" s="73">
        <v>0.36524822695035464</v>
      </c>
      <c r="D33" s="72">
        <v>20</v>
      </c>
      <c r="E33" s="72">
        <v>21</v>
      </c>
      <c r="F33" s="72">
        <v>41</v>
      </c>
      <c r="G33" s="235">
        <v>0.39805825242718446</v>
      </c>
      <c r="H33" s="233"/>
      <c r="I33" s="215"/>
      <c r="J33" s="247"/>
    </row>
    <row r="34" spans="1:618" s="78" customFormat="1" ht="17.100000000000001" customHeight="1" x14ac:dyDescent="0.25">
      <c r="A34" s="75">
        <v>31</v>
      </c>
      <c r="B34" s="82">
        <v>129</v>
      </c>
      <c r="C34" s="77">
        <v>0.32992327365728902</v>
      </c>
      <c r="D34" s="76">
        <v>27</v>
      </c>
      <c r="E34" s="76">
        <v>17</v>
      </c>
      <c r="F34" s="219">
        <v>44</v>
      </c>
      <c r="G34" s="236">
        <v>0.34108527131782945</v>
      </c>
      <c r="H34" s="233"/>
      <c r="I34" s="215"/>
      <c r="J34" s="24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8"/>
      <c r="IZ34" s="88"/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8"/>
      <c r="JO34" s="88"/>
      <c r="JP34" s="88"/>
      <c r="JQ34" s="88"/>
      <c r="JR34" s="88"/>
      <c r="JS34" s="88"/>
      <c r="JT34" s="88"/>
      <c r="JU34" s="88"/>
      <c r="JV34" s="88"/>
      <c r="JW34" s="88"/>
      <c r="JX34" s="88"/>
      <c r="JY34" s="88"/>
      <c r="JZ34" s="88"/>
      <c r="KA34" s="88"/>
      <c r="KB34" s="88"/>
      <c r="KC34" s="88"/>
      <c r="KD34" s="88"/>
      <c r="KE34" s="88"/>
      <c r="KF34" s="88"/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8"/>
      <c r="KU34" s="88"/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8"/>
      <c r="LJ34" s="88"/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8"/>
      <c r="LY34" s="88"/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8"/>
      <c r="MN34" s="88"/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8"/>
      <c r="NC34" s="88"/>
      <c r="ND34" s="88"/>
      <c r="NE34" s="88"/>
      <c r="NF34" s="88"/>
      <c r="NG34" s="88"/>
      <c r="NH34" s="88"/>
      <c r="NI34" s="88"/>
      <c r="NJ34" s="88"/>
      <c r="NK34" s="88"/>
      <c r="NL34" s="88"/>
      <c r="NM34" s="88"/>
      <c r="NN34" s="88"/>
      <c r="NO34" s="88"/>
      <c r="NP34" s="88"/>
      <c r="NQ34" s="88"/>
      <c r="NR34" s="88"/>
      <c r="NS34" s="88"/>
      <c r="NT34" s="88"/>
      <c r="NU34" s="88"/>
      <c r="NV34" s="88"/>
      <c r="NW34" s="88"/>
      <c r="NX34" s="88"/>
      <c r="NY34" s="88"/>
      <c r="NZ34" s="88"/>
      <c r="OA34" s="88"/>
      <c r="OB34" s="88"/>
      <c r="OC34" s="88"/>
      <c r="OD34" s="88"/>
      <c r="OE34" s="88"/>
      <c r="OF34" s="88"/>
      <c r="OG34" s="88"/>
      <c r="OH34" s="88"/>
      <c r="OI34" s="88"/>
      <c r="OJ34" s="88"/>
      <c r="OK34" s="88"/>
      <c r="OL34" s="88"/>
      <c r="OM34" s="88"/>
      <c r="ON34" s="88"/>
      <c r="OO34" s="88"/>
      <c r="OP34" s="88"/>
      <c r="OQ34" s="88"/>
      <c r="OR34" s="88"/>
      <c r="OS34" s="88"/>
      <c r="OT34" s="88"/>
      <c r="OU34" s="88"/>
      <c r="OV34" s="88"/>
      <c r="OW34" s="88"/>
      <c r="OX34" s="88"/>
      <c r="OY34" s="88"/>
      <c r="OZ34" s="88"/>
      <c r="PA34" s="88"/>
      <c r="PB34" s="88"/>
      <c r="PC34" s="88"/>
      <c r="PD34" s="88"/>
      <c r="PE34" s="88"/>
      <c r="PF34" s="88"/>
      <c r="PG34" s="88"/>
      <c r="PH34" s="88"/>
      <c r="PI34" s="88"/>
      <c r="PJ34" s="88"/>
      <c r="PK34" s="88"/>
      <c r="PL34" s="88"/>
      <c r="PM34" s="88"/>
      <c r="PN34" s="88"/>
      <c r="PO34" s="88"/>
      <c r="PP34" s="88"/>
      <c r="PQ34" s="88"/>
      <c r="PR34" s="88"/>
      <c r="PS34" s="88"/>
      <c r="PT34" s="88"/>
      <c r="PU34" s="88"/>
      <c r="PV34" s="88"/>
      <c r="PW34" s="88"/>
      <c r="PX34" s="88"/>
      <c r="PY34" s="88"/>
      <c r="PZ34" s="88"/>
      <c r="QA34" s="88"/>
      <c r="QB34" s="88"/>
      <c r="QC34" s="88"/>
      <c r="QD34" s="88"/>
      <c r="QE34" s="88"/>
      <c r="QF34" s="88"/>
      <c r="QG34" s="88"/>
      <c r="QH34" s="88"/>
      <c r="QI34" s="88"/>
      <c r="QJ34" s="88"/>
      <c r="QK34" s="88"/>
      <c r="QL34" s="88"/>
      <c r="QM34" s="88"/>
      <c r="QN34" s="88"/>
      <c r="QO34" s="88"/>
      <c r="QP34" s="88"/>
      <c r="QQ34" s="88"/>
      <c r="QR34" s="88"/>
      <c r="QS34" s="88"/>
      <c r="QT34" s="88"/>
      <c r="QU34" s="88"/>
      <c r="QV34" s="88"/>
      <c r="QW34" s="88"/>
      <c r="QX34" s="88"/>
      <c r="QY34" s="88"/>
      <c r="QZ34" s="88"/>
      <c r="RA34" s="88"/>
      <c r="RB34" s="88"/>
      <c r="RC34" s="88"/>
      <c r="RD34" s="88"/>
      <c r="RE34" s="88"/>
      <c r="RF34" s="88"/>
      <c r="RG34" s="88"/>
      <c r="RH34" s="88"/>
      <c r="RI34" s="88"/>
      <c r="RJ34" s="88"/>
      <c r="RK34" s="88"/>
      <c r="RL34" s="88"/>
      <c r="RM34" s="88"/>
      <c r="RN34" s="88"/>
      <c r="RO34" s="88"/>
      <c r="RP34" s="88"/>
      <c r="RQ34" s="88"/>
      <c r="RR34" s="88"/>
      <c r="RS34" s="88"/>
      <c r="RT34" s="88"/>
      <c r="RU34" s="88"/>
      <c r="RV34" s="88"/>
      <c r="RW34" s="88"/>
      <c r="RX34" s="88"/>
      <c r="RY34" s="88"/>
      <c r="RZ34" s="88"/>
      <c r="SA34" s="88"/>
      <c r="SB34" s="88"/>
      <c r="SC34" s="88"/>
      <c r="SD34" s="88"/>
      <c r="SE34" s="88"/>
      <c r="SF34" s="88"/>
      <c r="SG34" s="88"/>
      <c r="SH34" s="88"/>
      <c r="SI34" s="88"/>
      <c r="SJ34" s="88"/>
      <c r="SK34" s="88"/>
      <c r="SL34" s="88"/>
      <c r="SM34" s="88"/>
      <c r="SN34" s="88"/>
      <c r="SO34" s="88"/>
      <c r="SP34" s="88"/>
      <c r="SQ34" s="88"/>
      <c r="SR34" s="88"/>
      <c r="SS34" s="88"/>
      <c r="ST34" s="88"/>
      <c r="SU34" s="88"/>
      <c r="SV34" s="88"/>
      <c r="SW34" s="88"/>
      <c r="SX34" s="88"/>
      <c r="SY34" s="88"/>
      <c r="SZ34" s="88"/>
      <c r="TA34" s="88"/>
      <c r="TB34" s="88"/>
      <c r="TC34" s="88"/>
      <c r="TD34" s="88"/>
      <c r="TE34" s="88"/>
      <c r="TF34" s="88"/>
      <c r="TG34" s="88"/>
      <c r="TH34" s="88"/>
      <c r="TI34" s="88"/>
      <c r="TJ34" s="88"/>
      <c r="TK34" s="88"/>
      <c r="TL34" s="88"/>
      <c r="TM34" s="88"/>
      <c r="TN34" s="88"/>
      <c r="TO34" s="88"/>
      <c r="TP34" s="88"/>
      <c r="TQ34" s="88"/>
      <c r="TR34" s="88"/>
      <c r="TS34" s="88"/>
      <c r="TT34" s="88"/>
      <c r="TU34" s="88"/>
      <c r="TV34" s="88"/>
      <c r="TW34" s="88"/>
      <c r="TX34" s="88"/>
      <c r="TY34" s="88"/>
      <c r="TZ34" s="88"/>
      <c r="UA34" s="88"/>
      <c r="UB34" s="88"/>
      <c r="UC34" s="88"/>
      <c r="UD34" s="88"/>
      <c r="UE34" s="88"/>
      <c r="UF34" s="88"/>
      <c r="UG34" s="88"/>
      <c r="UH34" s="88"/>
      <c r="UI34" s="88"/>
      <c r="UJ34" s="88"/>
      <c r="UK34" s="88"/>
      <c r="UL34" s="88"/>
      <c r="UM34" s="88"/>
      <c r="UN34" s="88"/>
      <c r="UO34" s="88"/>
      <c r="UP34" s="88"/>
      <c r="UQ34" s="88"/>
      <c r="UR34" s="88"/>
      <c r="US34" s="88"/>
      <c r="UT34" s="88"/>
      <c r="UU34" s="88"/>
      <c r="UV34" s="88"/>
      <c r="UW34" s="88"/>
      <c r="UX34" s="88"/>
      <c r="UY34" s="88"/>
      <c r="UZ34" s="88"/>
      <c r="VA34" s="88"/>
      <c r="VB34" s="88"/>
      <c r="VC34" s="88"/>
      <c r="VD34" s="88"/>
      <c r="VE34" s="88"/>
      <c r="VF34" s="88"/>
      <c r="VG34" s="88"/>
      <c r="VH34" s="88"/>
      <c r="VI34" s="88"/>
      <c r="VJ34" s="88"/>
      <c r="VK34" s="88"/>
      <c r="VL34" s="88"/>
      <c r="VM34" s="88"/>
      <c r="VN34" s="88"/>
      <c r="VO34" s="88"/>
      <c r="VP34" s="88"/>
      <c r="VQ34" s="88"/>
      <c r="VR34" s="88"/>
      <c r="VS34" s="88"/>
      <c r="VT34" s="88"/>
      <c r="VU34" s="88"/>
      <c r="VV34" s="88"/>
      <c r="VW34" s="88"/>
      <c r="VX34" s="88"/>
      <c r="VY34" s="88"/>
      <c r="VZ34" s="88"/>
      <c r="WA34" s="88"/>
      <c r="WB34" s="88"/>
      <c r="WC34" s="88"/>
      <c r="WD34" s="88"/>
      <c r="WE34" s="88"/>
      <c r="WF34" s="88"/>
      <c r="WG34" s="88"/>
      <c r="WH34" s="88"/>
      <c r="WI34" s="88"/>
      <c r="WJ34" s="88"/>
      <c r="WK34" s="88"/>
      <c r="WL34" s="88"/>
      <c r="WM34" s="88"/>
      <c r="WN34" s="88"/>
      <c r="WO34" s="88"/>
      <c r="WP34" s="88"/>
      <c r="WQ34" s="88"/>
      <c r="WR34" s="88"/>
      <c r="WS34" s="88"/>
      <c r="WT34" s="88"/>
    </row>
    <row r="35" spans="1:618" ht="17.100000000000001" customHeight="1" x14ac:dyDescent="0.25">
      <c r="A35" s="74">
        <v>32</v>
      </c>
      <c r="B35" s="81">
        <v>152</v>
      </c>
      <c r="C35" s="73">
        <v>0.31535269709543567</v>
      </c>
      <c r="D35" s="72">
        <v>33</v>
      </c>
      <c r="E35" s="72">
        <v>39</v>
      </c>
      <c r="F35" s="72">
        <v>72</v>
      </c>
      <c r="G35" s="235">
        <v>0.47368421052631576</v>
      </c>
      <c r="H35" s="233"/>
      <c r="I35" s="215"/>
      <c r="J35" s="247"/>
    </row>
    <row r="36" spans="1:618" s="78" customFormat="1" ht="17.100000000000001" customHeight="1" x14ac:dyDescent="0.25">
      <c r="A36" s="75">
        <v>33</v>
      </c>
      <c r="B36" s="82">
        <v>124</v>
      </c>
      <c r="C36" s="77">
        <v>0.34636871508379891</v>
      </c>
      <c r="D36" s="76">
        <v>25</v>
      </c>
      <c r="E36" s="76">
        <v>29</v>
      </c>
      <c r="F36" s="219">
        <v>54</v>
      </c>
      <c r="G36" s="236">
        <v>0.43548387096774194</v>
      </c>
      <c r="H36" s="233"/>
      <c r="I36" s="215"/>
      <c r="J36" s="24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  <c r="IX36" s="88"/>
      <c r="IY36" s="88"/>
      <c r="IZ36" s="88"/>
      <c r="JA36" s="88"/>
      <c r="JB36" s="88"/>
      <c r="JC36" s="88"/>
      <c r="JD36" s="88"/>
      <c r="JE36" s="88"/>
      <c r="JF36" s="88"/>
      <c r="JG36" s="88"/>
      <c r="JH36" s="88"/>
      <c r="JI36" s="88"/>
      <c r="JJ36" s="88"/>
      <c r="JK36" s="88"/>
      <c r="JL36" s="88"/>
      <c r="JM36" s="88"/>
      <c r="JN36" s="88"/>
      <c r="JO36" s="88"/>
      <c r="JP36" s="88"/>
      <c r="JQ36" s="88"/>
      <c r="JR36" s="88"/>
      <c r="JS36" s="88"/>
      <c r="JT36" s="88"/>
      <c r="JU36" s="88"/>
      <c r="JV36" s="88"/>
      <c r="JW36" s="88"/>
      <c r="JX36" s="88"/>
      <c r="JY36" s="88"/>
      <c r="JZ36" s="88"/>
      <c r="KA36" s="88"/>
      <c r="KB36" s="88"/>
      <c r="KC36" s="88"/>
      <c r="KD36" s="88"/>
      <c r="KE36" s="88"/>
      <c r="KF36" s="88"/>
      <c r="KG36" s="88"/>
      <c r="KH36" s="88"/>
      <c r="KI36" s="88"/>
      <c r="KJ36" s="88"/>
      <c r="KK36" s="88"/>
      <c r="KL36" s="88"/>
      <c r="KM36" s="88"/>
      <c r="KN36" s="88"/>
      <c r="KO36" s="88"/>
      <c r="KP36" s="88"/>
      <c r="KQ36" s="88"/>
      <c r="KR36" s="88"/>
      <c r="KS36" s="88"/>
      <c r="KT36" s="88"/>
      <c r="KU36" s="88"/>
      <c r="KV36" s="88"/>
      <c r="KW36" s="88"/>
      <c r="KX36" s="88"/>
      <c r="KY36" s="88"/>
      <c r="KZ36" s="88"/>
      <c r="LA36" s="88"/>
      <c r="LB36" s="88"/>
      <c r="LC36" s="88"/>
      <c r="LD36" s="88"/>
      <c r="LE36" s="88"/>
      <c r="LF36" s="88"/>
      <c r="LG36" s="88"/>
      <c r="LH36" s="88"/>
      <c r="LI36" s="88"/>
      <c r="LJ36" s="88"/>
      <c r="LK36" s="88"/>
      <c r="LL36" s="88"/>
      <c r="LM36" s="88"/>
      <c r="LN36" s="88"/>
      <c r="LO36" s="88"/>
      <c r="LP36" s="88"/>
      <c r="LQ36" s="88"/>
      <c r="LR36" s="88"/>
      <c r="LS36" s="88"/>
      <c r="LT36" s="88"/>
      <c r="LU36" s="88"/>
      <c r="LV36" s="88"/>
      <c r="LW36" s="88"/>
      <c r="LX36" s="88"/>
      <c r="LY36" s="88"/>
      <c r="LZ36" s="88"/>
      <c r="MA36" s="88"/>
      <c r="MB36" s="88"/>
      <c r="MC36" s="88"/>
      <c r="MD36" s="88"/>
      <c r="ME36" s="88"/>
      <c r="MF36" s="88"/>
      <c r="MG36" s="88"/>
      <c r="MH36" s="88"/>
      <c r="MI36" s="88"/>
      <c r="MJ36" s="88"/>
      <c r="MK36" s="88"/>
      <c r="ML36" s="88"/>
      <c r="MM36" s="88"/>
      <c r="MN36" s="88"/>
      <c r="MO36" s="88"/>
      <c r="MP36" s="88"/>
      <c r="MQ36" s="88"/>
      <c r="MR36" s="88"/>
      <c r="MS36" s="88"/>
      <c r="MT36" s="88"/>
      <c r="MU36" s="88"/>
      <c r="MV36" s="88"/>
      <c r="MW36" s="88"/>
      <c r="MX36" s="88"/>
      <c r="MY36" s="88"/>
      <c r="MZ36" s="88"/>
      <c r="NA36" s="88"/>
      <c r="NB36" s="88"/>
      <c r="NC36" s="88"/>
      <c r="ND36" s="88"/>
      <c r="NE36" s="88"/>
      <c r="NF36" s="88"/>
      <c r="NG36" s="88"/>
      <c r="NH36" s="88"/>
      <c r="NI36" s="88"/>
      <c r="NJ36" s="88"/>
      <c r="NK36" s="88"/>
      <c r="NL36" s="88"/>
      <c r="NM36" s="88"/>
      <c r="NN36" s="88"/>
      <c r="NO36" s="88"/>
      <c r="NP36" s="88"/>
      <c r="NQ36" s="88"/>
      <c r="NR36" s="88"/>
      <c r="NS36" s="88"/>
      <c r="NT36" s="88"/>
      <c r="NU36" s="88"/>
      <c r="NV36" s="88"/>
      <c r="NW36" s="88"/>
      <c r="NX36" s="88"/>
      <c r="NY36" s="88"/>
      <c r="NZ36" s="88"/>
      <c r="OA36" s="88"/>
      <c r="OB36" s="88"/>
      <c r="OC36" s="88"/>
      <c r="OD36" s="88"/>
      <c r="OE36" s="88"/>
      <c r="OF36" s="88"/>
      <c r="OG36" s="88"/>
      <c r="OH36" s="88"/>
      <c r="OI36" s="88"/>
      <c r="OJ36" s="88"/>
      <c r="OK36" s="88"/>
      <c r="OL36" s="88"/>
      <c r="OM36" s="88"/>
      <c r="ON36" s="88"/>
      <c r="OO36" s="88"/>
      <c r="OP36" s="88"/>
      <c r="OQ36" s="88"/>
      <c r="OR36" s="88"/>
      <c r="OS36" s="88"/>
      <c r="OT36" s="88"/>
      <c r="OU36" s="88"/>
      <c r="OV36" s="88"/>
      <c r="OW36" s="88"/>
      <c r="OX36" s="88"/>
      <c r="OY36" s="88"/>
      <c r="OZ36" s="88"/>
      <c r="PA36" s="88"/>
      <c r="PB36" s="88"/>
      <c r="PC36" s="88"/>
      <c r="PD36" s="88"/>
      <c r="PE36" s="88"/>
      <c r="PF36" s="88"/>
      <c r="PG36" s="88"/>
      <c r="PH36" s="88"/>
      <c r="PI36" s="88"/>
      <c r="PJ36" s="88"/>
      <c r="PK36" s="88"/>
      <c r="PL36" s="88"/>
      <c r="PM36" s="88"/>
      <c r="PN36" s="88"/>
      <c r="PO36" s="88"/>
      <c r="PP36" s="88"/>
      <c r="PQ36" s="88"/>
      <c r="PR36" s="88"/>
      <c r="PS36" s="88"/>
      <c r="PT36" s="88"/>
      <c r="PU36" s="88"/>
      <c r="PV36" s="88"/>
      <c r="PW36" s="88"/>
      <c r="PX36" s="88"/>
      <c r="PY36" s="88"/>
      <c r="PZ36" s="88"/>
      <c r="QA36" s="88"/>
      <c r="QB36" s="88"/>
      <c r="QC36" s="88"/>
      <c r="QD36" s="88"/>
      <c r="QE36" s="88"/>
      <c r="QF36" s="88"/>
      <c r="QG36" s="88"/>
      <c r="QH36" s="88"/>
      <c r="QI36" s="88"/>
      <c r="QJ36" s="88"/>
      <c r="QK36" s="88"/>
      <c r="QL36" s="88"/>
      <c r="QM36" s="88"/>
      <c r="QN36" s="88"/>
      <c r="QO36" s="88"/>
      <c r="QP36" s="88"/>
      <c r="QQ36" s="88"/>
      <c r="QR36" s="88"/>
      <c r="QS36" s="88"/>
      <c r="QT36" s="88"/>
      <c r="QU36" s="88"/>
      <c r="QV36" s="88"/>
      <c r="QW36" s="88"/>
      <c r="QX36" s="88"/>
      <c r="QY36" s="88"/>
      <c r="QZ36" s="88"/>
      <c r="RA36" s="88"/>
      <c r="RB36" s="88"/>
      <c r="RC36" s="88"/>
      <c r="RD36" s="88"/>
      <c r="RE36" s="88"/>
      <c r="RF36" s="88"/>
      <c r="RG36" s="88"/>
      <c r="RH36" s="88"/>
      <c r="RI36" s="88"/>
      <c r="RJ36" s="88"/>
      <c r="RK36" s="88"/>
      <c r="RL36" s="88"/>
      <c r="RM36" s="88"/>
      <c r="RN36" s="88"/>
      <c r="RO36" s="88"/>
      <c r="RP36" s="88"/>
      <c r="RQ36" s="88"/>
      <c r="RR36" s="88"/>
      <c r="RS36" s="88"/>
      <c r="RT36" s="88"/>
      <c r="RU36" s="88"/>
      <c r="RV36" s="88"/>
      <c r="RW36" s="88"/>
      <c r="RX36" s="88"/>
      <c r="RY36" s="88"/>
      <c r="RZ36" s="88"/>
      <c r="SA36" s="88"/>
      <c r="SB36" s="88"/>
      <c r="SC36" s="88"/>
      <c r="SD36" s="88"/>
      <c r="SE36" s="88"/>
      <c r="SF36" s="88"/>
      <c r="SG36" s="88"/>
      <c r="SH36" s="88"/>
      <c r="SI36" s="88"/>
      <c r="SJ36" s="88"/>
      <c r="SK36" s="88"/>
      <c r="SL36" s="88"/>
      <c r="SM36" s="88"/>
      <c r="SN36" s="88"/>
      <c r="SO36" s="88"/>
      <c r="SP36" s="88"/>
      <c r="SQ36" s="88"/>
      <c r="SR36" s="88"/>
      <c r="SS36" s="88"/>
      <c r="ST36" s="88"/>
      <c r="SU36" s="88"/>
      <c r="SV36" s="88"/>
      <c r="SW36" s="88"/>
      <c r="SX36" s="88"/>
      <c r="SY36" s="88"/>
      <c r="SZ36" s="88"/>
      <c r="TA36" s="88"/>
      <c r="TB36" s="88"/>
      <c r="TC36" s="88"/>
      <c r="TD36" s="88"/>
      <c r="TE36" s="88"/>
      <c r="TF36" s="88"/>
      <c r="TG36" s="88"/>
      <c r="TH36" s="88"/>
      <c r="TI36" s="88"/>
      <c r="TJ36" s="88"/>
      <c r="TK36" s="88"/>
      <c r="TL36" s="88"/>
      <c r="TM36" s="88"/>
      <c r="TN36" s="88"/>
      <c r="TO36" s="88"/>
      <c r="TP36" s="88"/>
      <c r="TQ36" s="88"/>
      <c r="TR36" s="88"/>
      <c r="TS36" s="88"/>
      <c r="TT36" s="88"/>
      <c r="TU36" s="88"/>
      <c r="TV36" s="88"/>
      <c r="TW36" s="88"/>
      <c r="TX36" s="88"/>
      <c r="TY36" s="88"/>
      <c r="TZ36" s="88"/>
      <c r="UA36" s="88"/>
      <c r="UB36" s="88"/>
      <c r="UC36" s="88"/>
      <c r="UD36" s="88"/>
      <c r="UE36" s="88"/>
      <c r="UF36" s="88"/>
      <c r="UG36" s="88"/>
      <c r="UH36" s="88"/>
      <c r="UI36" s="88"/>
      <c r="UJ36" s="88"/>
      <c r="UK36" s="88"/>
      <c r="UL36" s="88"/>
      <c r="UM36" s="88"/>
      <c r="UN36" s="88"/>
      <c r="UO36" s="88"/>
      <c r="UP36" s="88"/>
      <c r="UQ36" s="88"/>
      <c r="UR36" s="88"/>
      <c r="US36" s="88"/>
      <c r="UT36" s="88"/>
      <c r="UU36" s="88"/>
      <c r="UV36" s="88"/>
      <c r="UW36" s="88"/>
      <c r="UX36" s="88"/>
      <c r="UY36" s="88"/>
      <c r="UZ36" s="88"/>
      <c r="VA36" s="88"/>
      <c r="VB36" s="88"/>
      <c r="VC36" s="88"/>
      <c r="VD36" s="88"/>
      <c r="VE36" s="88"/>
      <c r="VF36" s="88"/>
      <c r="VG36" s="88"/>
      <c r="VH36" s="88"/>
      <c r="VI36" s="88"/>
      <c r="VJ36" s="88"/>
      <c r="VK36" s="88"/>
      <c r="VL36" s="88"/>
      <c r="VM36" s="88"/>
      <c r="VN36" s="88"/>
      <c r="VO36" s="88"/>
      <c r="VP36" s="88"/>
      <c r="VQ36" s="88"/>
      <c r="VR36" s="88"/>
      <c r="VS36" s="88"/>
      <c r="VT36" s="88"/>
      <c r="VU36" s="88"/>
      <c r="VV36" s="88"/>
      <c r="VW36" s="88"/>
      <c r="VX36" s="88"/>
      <c r="VY36" s="88"/>
      <c r="VZ36" s="88"/>
      <c r="WA36" s="88"/>
      <c r="WB36" s="88"/>
      <c r="WC36" s="88"/>
      <c r="WD36" s="88"/>
      <c r="WE36" s="88"/>
      <c r="WF36" s="88"/>
      <c r="WG36" s="88"/>
      <c r="WH36" s="88"/>
      <c r="WI36" s="88"/>
      <c r="WJ36" s="88"/>
      <c r="WK36" s="88"/>
      <c r="WL36" s="88"/>
      <c r="WM36" s="88"/>
      <c r="WN36" s="88"/>
      <c r="WO36" s="88"/>
      <c r="WP36" s="88"/>
      <c r="WQ36" s="88"/>
      <c r="WR36" s="88"/>
      <c r="WS36" s="88"/>
      <c r="WT36" s="88"/>
    </row>
    <row r="37" spans="1:618" ht="17.100000000000001" customHeight="1" x14ac:dyDescent="0.25">
      <c r="A37" s="74">
        <v>34</v>
      </c>
      <c r="B37" s="81">
        <v>29</v>
      </c>
      <c r="C37" s="73">
        <v>0.37179487179487181</v>
      </c>
      <c r="D37" s="72">
        <v>4</v>
      </c>
      <c r="E37" s="72">
        <v>7</v>
      </c>
      <c r="F37" s="72">
        <v>11</v>
      </c>
      <c r="G37" s="235">
        <v>0.37931034482758619</v>
      </c>
      <c r="H37" s="233"/>
      <c r="I37" s="215"/>
      <c r="J37" s="247"/>
    </row>
    <row r="38" spans="1:618" s="78" customFormat="1" ht="17.100000000000001" customHeight="1" x14ac:dyDescent="0.25">
      <c r="A38" s="75">
        <v>35</v>
      </c>
      <c r="B38" s="82">
        <v>68</v>
      </c>
      <c r="C38" s="77">
        <v>0.31050228310502281</v>
      </c>
      <c r="D38" s="76">
        <v>16</v>
      </c>
      <c r="E38" s="76">
        <v>17</v>
      </c>
      <c r="F38" s="219">
        <v>33</v>
      </c>
      <c r="G38" s="236">
        <v>0.48529411764705882</v>
      </c>
      <c r="H38" s="233"/>
      <c r="I38" s="215"/>
      <c r="J38" s="24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  <c r="IX38" s="88"/>
      <c r="IY38" s="88"/>
      <c r="IZ38" s="88"/>
      <c r="JA38" s="88"/>
      <c r="JB38" s="88"/>
      <c r="JC38" s="88"/>
      <c r="JD38" s="88"/>
      <c r="JE38" s="88"/>
      <c r="JF38" s="88"/>
      <c r="JG38" s="88"/>
      <c r="JH38" s="88"/>
      <c r="JI38" s="88"/>
      <c r="JJ38" s="88"/>
      <c r="JK38" s="88"/>
      <c r="JL38" s="88"/>
      <c r="JM38" s="88"/>
      <c r="JN38" s="88"/>
      <c r="JO38" s="88"/>
      <c r="JP38" s="88"/>
      <c r="JQ38" s="88"/>
      <c r="JR38" s="88"/>
      <c r="JS38" s="88"/>
      <c r="JT38" s="88"/>
      <c r="JU38" s="88"/>
      <c r="JV38" s="88"/>
      <c r="JW38" s="88"/>
      <c r="JX38" s="88"/>
      <c r="JY38" s="88"/>
      <c r="JZ38" s="88"/>
      <c r="KA38" s="88"/>
      <c r="KB38" s="88"/>
      <c r="KC38" s="88"/>
      <c r="KD38" s="88"/>
      <c r="KE38" s="88"/>
      <c r="KF38" s="88"/>
      <c r="KG38" s="88"/>
      <c r="KH38" s="88"/>
      <c r="KI38" s="88"/>
      <c r="KJ38" s="88"/>
      <c r="KK38" s="88"/>
      <c r="KL38" s="88"/>
      <c r="KM38" s="88"/>
      <c r="KN38" s="88"/>
      <c r="KO38" s="88"/>
      <c r="KP38" s="88"/>
      <c r="KQ38" s="88"/>
      <c r="KR38" s="88"/>
      <c r="KS38" s="88"/>
      <c r="KT38" s="88"/>
      <c r="KU38" s="88"/>
      <c r="KV38" s="88"/>
      <c r="KW38" s="88"/>
      <c r="KX38" s="88"/>
      <c r="KY38" s="88"/>
      <c r="KZ38" s="88"/>
      <c r="LA38" s="88"/>
      <c r="LB38" s="88"/>
      <c r="LC38" s="88"/>
      <c r="LD38" s="88"/>
      <c r="LE38" s="88"/>
      <c r="LF38" s="88"/>
      <c r="LG38" s="88"/>
      <c r="LH38" s="88"/>
      <c r="LI38" s="88"/>
      <c r="LJ38" s="88"/>
      <c r="LK38" s="88"/>
      <c r="LL38" s="88"/>
      <c r="LM38" s="88"/>
      <c r="LN38" s="88"/>
      <c r="LO38" s="88"/>
      <c r="LP38" s="88"/>
      <c r="LQ38" s="88"/>
      <c r="LR38" s="88"/>
      <c r="LS38" s="88"/>
      <c r="LT38" s="88"/>
      <c r="LU38" s="88"/>
      <c r="LV38" s="88"/>
      <c r="LW38" s="88"/>
      <c r="LX38" s="88"/>
      <c r="LY38" s="88"/>
      <c r="LZ38" s="88"/>
      <c r="MA38" s="88"/>
      <c r="MB38" s="88"/>
      <c r="MC38" s="88"/>
      <c r="MD38" s="88"/>
      <c r="ME38" s="88"/>
      <c r="MF38" s="88"/>
      <c r="MG38" s="88"/>
      <c r="MH38" s="88"/>
      <c r="MI38" s="88"/>
      <c r="MJ38" s="88"/>
      <c r="MK38" s="88"/>
      <c r="ML38" s="88"/>
      <c r="MM38" s="88"/>
      <c r="MN38" s="88"/>
      <c r="MO38" s="88"/>
      <c r="MP38" s="88"/>
      <c r="MQ38" s="88"/>
      <c r="MR38" s="88"/>
      <c r="MS38" s="88"/>
      <c r="MT38" s="88"/>
      <c r="MU38" s="88"/>
      <c r="MV38" s="88"/>
      <c r="MW38" s="88"/>
      <c r="MX38" s="88"/>
      <c r="MY38" s="88"/>
      <c r="MZ38" s="88"/>
      <c r="NA38" s="88"/>
      <c r="NB38" s="88"/>
      <c r="NC38" s="88"/>
      <c r="ND38" s="88"/>
      <c r="NE38" s="88"/>
      <c r="NF38" s="88"/>
      <c r="NG38" s="88"/>
      <c r="NH38" s="88"/>
      <c r="NI38" s="88"/>
      <c r="NJ38" s="88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8"/>
      <c r="NY38" s="88"/>
      <c r="NZ38" s="88"/>
      <c r="OA38" s="88"/>
      <c r="OB38" s="88"/>
      <c r="OC38" s="88"/>
      <c r="OD38" s="88"/>
      <c r="OE38" s="88"/>
      <c r="OF38" s="88"/>
      <c r="OG38" s="88"/>
      <c r="OH38" s="88"/>
      <c r="OI38" s="88"/>
      <c r="OJ38" s="88"/>
      <c r="OK38" s="88"/>
      <c r="OL38" s="88"/>
      <c r="OM38" s="88"/>
      <c r="ON38" s="88"/>
      <c r="OO38" s="88"/>
      <c r="OP38" s="88"/>
      <c r="OQ38" s="88"/>
      <c r="OR38" s="88"/>
      <c r="OS38" s="88"/>
      <c r="OT38" s="88"/>
      <c r="OU38" s="88"/>
      <c r="OV38" s="88"/>
      <c r="OW38" s="88"/>
      <c r="OX38" s="88"/>
      <c r="OY38" s="88"/>
      <c r="OZ38" s="88"/>
      <c r="PA38" s="88"/>
      <c r="PB38" s="88"/>
      <c r="PC38" s="88"/>
      <c r="PD38" s="88"/>
      <c r="PE38" s="88"/>
      <c r="PF38" s="88"/>
      <c r="PG38" s="88"/>
      <c r="PH38" s="88"/>
      <c r="PI38" s="88"/>
      <c r="PJ38" s="88"/>
      <c r="PK38" s="88"/>
      <c r="PL38" s="88"/>
      <c r="PM38" s="88"/>
      <c r="PN38" s="88"/>
      <c r="PO38" s="88"/>
      <c r="PP38" s="88"/>
      <c r="PQ38" s="88"/>
      <c r="PR38" s="88"/>
      <c r="PS38" s="88"/>
      <c r="PT38" s="88"/>
      <c r="PU38" s="88"/>
      <c r="PV38" s="88"/>
      <c r="PW38" s="88"/>
      <c r="PX38" s="88"/>
      <c r="PY38" s="88"/>
      <c r="PZ38" s="88"/>
      <c r="QA38" s="88"/>
      <c r="QB38" s="88"/>
      <c r="QC38" s="88"/>
      <c r="QD38" s="88"/>
      <c r="QE38" s="88"/>
      <c r="QF38" s="88"/>
      <c r="QG38" s="88"/>
      <c r="QH38" s="88"/>
      <c r="QI38" s="88"/>
      <c r="QJ38" s="88"/>
      <c r="QK38" s="88"/>
      <c r="QL38" s="88"/>
      <c r="QM38" s="88"/>
      <c r="QN38" s="88"/>
      <c r="QO38" s="88"/>
      <c r="QP38" s="88"/>
      <c r="QQ38" s="88"/>
      <c r="QR38" s="88"/>
      <c r="QS38" s="88"/>
      <c r="QT38" s="88"/>
      <c r="QU38" s="88"/>
      <c r="QV38" s="88"/>
      <c r="QW38" s="88"/>
      <c r="QX38" s="88"/>
      <c r="QY38" s="88"/>
      <c r="QZ38" s="88"/>
      <c r="RA38" s="88"/>
      <c r="RB38" s="88"/>
      <c r="RC38" s="88"/>
      <c r="RD38" s="88"/>
      <c r="RE38" s="88"/>
      <c r="RF38" s="88"/>
      <c r="RG38" s="88"/>
      <c r="RH38" s="88"/>
      <c r="RI38" s="88"/>
      <c r="RJ38" s="88"/>
      <c r="RK38" s="88"/>
      <c r="RL38" s="88"/>
      <c r="RM38" s="88"/>
      <c r="RN38" s="88"/>
      <c r="RO38" s="88"/>
      <c r="RP38" s="88"/>
      <c r="RQ38" s="88"/>
      <c r="RR38" s="88"/>
      <c r="RS38" s="88"/>
      <c r="RT38" s="88"/>
      <c r="RU38" s="88"/>
      <c r="RV38" s="88"/>
      <c r="RW38" s="88"/>
      <c r="RX38" s="88"/>
      <c r="RY38" s="88"/>
      <c r="RZ38" s="88"/>
      <c r="SA38" s="88"/>
      <c r="SB38" s="88"/>
      <c r="SC38" s="88"/>
      <c r="SD38" s="88"/>
      <c r="SE38" s="88"/>
      <c r="SF38" s="88"/>
      <c r="SG38" s="88"/>
      <c r="SH38" s="88"/>
      <c r="SI38" s="88"/>
      <c r="SJ38" s="88"/>
      <c r="SK38" s="88"/>
      <c r="SL38" s="88"/>
      <c r="SM38" s="88"/>
      <c r="SN38" s="88"/>
      <c r="SO38" s="88"/>
      <c r="SP38" s="88"/>
      <c r="SQ38" s="88"/>
      <c r="SR38" s="88"/>
      <c r="SS38" s="88"/>
      <c r="ST38" s="88"/>
      <c r="SU38" s="88"/>
      <c r="SV38" s="88"/>
      <c r="SW38" s="88"/>
      <c r="SX38" s="88"/>
      <c r="SY38" s="88"/>
      <c r="SZ38" s="88"/>
      <c r="TA38" s="88"/>
      <c r="TB38" s="88"/>
      <c r="TC38" s="88"/>
      <c r="TD38" s="88"/>
      <c r="TE38" s="88"/>
      <c r="TF38" s="88"/>
      <c r="TG38" s="88"/>
      <c r="TH38" s="88"/>
      <c r="TI38" s="88"/>
      <c r="TJ38" s="88"/>
      <c r="TK38" s="88"/>
      <c r="TL38" s="88"/>
      <c r="TM38" s="88"/>
      <c r="TN38" s="88"/>
      <c r="TO38" s="88"/>
      <c r="TP38" s="88"/>
      <c r="TQ38" s="88"/>
      <c r="TR38" s="88"/>
      <c r="TS38" s="88"/>
      <c r="TT38" s="88"/>
      <c r="TU38" s="88"/>
      <c r="TV38" s="88"/>
      <c r="TW38" s="88"/>
      <c r="TX38" s="88"/>
      <c r="TY38" s="88"/>
      <c r="TZ38" s="88"/>
      <c r="UA38" s="88"/>
      <c r="UB38" s="88"/>
      <c r="UC38" s="88"/>
      <c r="UD38" s="88"/>
      <c r="UE38" s="88"/>
      <c r="UF38" s="88"/>
      <c r="UG38" s="88"/>
      <c r="UH38" s="88"/>
      <c r="UI38" s="88"/>
      <c r="UJ38" s="88"/>
      <c r="UK38" s="88"/>
      <c r="UL38" s="88"/>
      <c r="UM38" s="88"/>
      <c r="UN38" s="88"/>
      <c r="UO38" s="88"/>
      <c r="UP38" s="88"/>
      <c r="UQ38" s="88"/>
      <c r="UR38" s="88"/>
      <c r="US38" s="88"/>
      <c r="UT38" s="88"/>
      <c r="UU38" s="88"/>
      <c r="UV38" s="88"/>
      <c r="UW38" s="88"/>
      <c r="UX38" s="88"/>
      <c r="UY38" s="88"/>
      <c r="UZ38" s="88"/>
      <c r="VA38" s="88"/>
      <c r="VB38" s="88"/>
      <c r="VC38" s="88"/>
      <c r="VD38" s="88"/>
      <c r="VE38" s="88"/>
      <c r="VF38" s="88"/>
      <c r="VG38" s="88"/>
      <c r="VH38" s="88"/>
      <c r="VI38" s="88"/>
      <c r="VJ38" s="88"/>
      <c r="VK38" s="88"/>
      <c r="VL38" s="88"/>
      <c r="VM38" s="88"/>
      <c r="VN38" s="88"/>
      <c r="VO38" s="88"/>
      <c r="VP38" s="88"/>
      <c r="VQ38" s="88"/>
      <c r="VR38" s="88"/>
      <c r="VS38" s="88"/>
      <c r="VT38" s="88"/>
      <c r="VU38" s="88"/>
      <c r="VV38" s="88"/>
      <c r="VW38" s="88"/>
      <c r="VX38" s="88"/>
      <c r="VY38" s="88"/>
      <c r="VZ38" s="88"/>
      <c r="WA38" s="88"/>
      <c r="WB38" s="88"/>
      <c r="WC38" s="88"/>
      <c r="WD38" s="88"/>
      <c r="WE38" s="88"/>
      <c r="WF38" s="88"/>
      <c r="WG38" s="88"/>
      <c r="WH38" s="88"/>
      <c r="WI38" s="88"/>
      <c r="WJ38" s="88"/>
      <c r="WK38" s="88"/>
      <c r="WL38" s="88"/>
      <c r="WM38" s="88"/>
      <c r="WN38" s="88"/>
      <c r="WO38" s="88"/>
      <c r="WP38" s="88"/>
      <c r="WQ38" s="88"/>
      <c r="WR38" s="88"/>
      <c r="WS38" s="88"/>
      <c r="WT38" s="88"/>
    </row>
    <row r="39" spans="1:618" ht="17.100000000000001" customHeight="1" x14ac:dyDescent="0.25">
      <c r="A39" s="74">
        <v>36</v>
      </c>
      <c r="B39" s="81">
        <v>37</v>
      </c>
      <c r="C39" s="73">
        <v>0.24666666666666667</v>
      </c>
      <c r="D39" s="72">
        <v>11</v>
      </c>
      <c r="E39" s="72">
        <v>7</v>
      </c>
      <c r="F39" s="72">
        <v>18</v>
      </c>
      <c r="G39" s="235">
        <v>0.48648648648648651</v>
      </c>
      <c r="H39" s="233"/>
      <c r="I39" s="215"/>
      <c r="J39" s="247"/>
    </row>
    <row r="40" spans="1:618" s="78" customFormat="1" ht="17.100000000000001" customHeight="1" x14ac:dyDescent="0.25">
      <c r="A40" s="75">
        <v>37</v>
      </c>
      <c r="B40" s="82">
        <v>21</v>
      </c>
      <c r="C40" s="77">
        <v>0.28000000000000003</v>
      </c>
      <c r="D40" s="76">
        <v>5</v>
      </c>
      <c r="E40" s="76">
        <v>2</v>
      </c>
      <c r="F40" s="219">
        <v>7</v>
      </c>
      <c r="G40" s="236">
        <v>0.33333333333333331</v>
      </c>
      <c r="H40" s="233"/>
      <c r="I40" s="215"/>
      <c r="J40" s="24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88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88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88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88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88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88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  <c r="MC40" s="88"/>
      <c r="MD40" s="88"/>
      <c r="ME40" s="88"/>
      <c r="MF40" s="88"/>
      <c r="MG40" s="88"/>
      <c r="MH40" s="88"/>
      <c r="MI40" s="88"/>
      <c r="MJ40" s="88"/>
      <c r="MK40" s="88"/>
      <c r="ML40" s="88"/>
      <c r="MM40" s="88"/>
      <c r="MN40" s="88"/>
      <c r="MO40" s="88"/>
      <c r="MP40" s="88"/>
      <c r="MQ40" s="88"/>
      <c r="MR40" s="88"/>
      <c r="MS40" s="88"/>
      <c r="MT40" s="88"/>
      <c r="MU40" s="88"/>
      <c r="MV40" s="88"/>
      <c r="MW40" s="88"/>
      <c r="MX40" s="88"/>
      <c r="MY40" s="88"/>
      <c r="MZ40" s="88"/>
      <c r="NA40" s="88"/>
      <c r="NB40" s="88"/>
      <c r="NC40" s="88"/>
      <c r="ND40" s="88"/>
      <c r="NE40" s="88"/>
      <c r="NF40" s="88"/>
      <c r="NG40" s="88"/>
      <c r="NH40" s="88"/>
      <c r="NI40" s="88"/>
      <c r="NJ40" s="88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8"/>
      <c r="NY40" s="88"/>
      <c r="NZ40" s="88"/>
      <c r="OA40" s="88"/>
      <c r="OB40" s="88"/>
      <c r="OC40" s="88"/>
      <c r="OD40" s="88"/>
      <c r="OE40" s="88"/>
      <c r="OF40" s="88"/>
      <c r="OG40" s="88"/>
      <c r="OH40" s="88"/>
      <c r="OI40" s="88"/>
      <c r="OJ40" s="88"/>
      <c r="OK40" s="88"/>
      <c r="OL40" s="88"/>
      <c r="OM40" s="88"/>
      <c r="ON40" s="88"/>
      <c r="OO40" s="88"/>
      <c r="OP40" s="88"/>
      <c r="OQ40" s="88"/>
      <c r="OR40" s="88"/>
      <c r="OS40" s="88"/>
      <c r="OT40" s="88"/>
      <c r="OU40" s="88"/>
      <c r="OV40" s="88"/>
      <c r="OW40" s="88"/>
      <c r="OX40" s="88"/>
      <c r="OY40" s="88"/>
      <c r="OZ40" s="88"/>
      <c r="PA40" s="88"/>
      <c r="PB40" s="88"/>
      <c r="PC40" s="88"/>
      <c r="PD40" s="88"/>
      <c r="PE40" s="88"/>
      <c r="PF40" s="88"/>
      <c r="PG40" s="88"/>
      <c r="PH40" s="88"/>
      <c r="PI40" s="88"/>
      <c r="PJ40" s="88"/>
      <c r="PK40" s="88"/>
      <c r="PL40" s="88"/>
      <c r="PM40" s="88"/>
      <c r="PN40" s="88"/>
      <c r="PO40" s="88"/>
      <c r="PP40" s="88"/>
      <c r="PQ40" s="88"/>
      <c r="PR40" s="88"/>
      <c r="PS40" s="88"/>
      <c r="PT40" s="88"/>
      <c r="PU40" s="88"/>
      <c r="PV40" s="88"/>
      <c r="PW40" s="88"/>
      <c r="PX40" s="88"/>
      <c r="PY40" s="88"/>
      <c r="PZ40" s="88"/>
      <c r="QA40" s="88"/>
      <c r="QB40" s="88"/>
      <c r="QC40" s="88"/>
      <c r="QD40" s="88"/>
      <c r="QE40" s="88"/>
      <c r="QF40" s="88"/>
      <c r="QG40" s="88"/>
      <c r="QH40" s="88"/>
      <c r="QI40" s="88"/>
      <c r="QJ40" s="88"/>
      <c r="QK40" s="88"/>
      <c r="QL40" s="88"/>
      <c r="QM40" s="88"/>
      <c r="QN40" s="88"/>
      <c r="QO40" s="88"/>
      <c r="QP40" s="88"/>
      <c r="QQ40" s="88"/>
      <c r="QR40" s="88"/>
      <c r="QS40" s="88"/>
      <c r="QT40" s="88"/>
      <c r="QU40" s="88"/>
      <c r="QV40" s="88"/>
      <c r="QW40" s="88"/>
      <c r="QX40" s="88"/>
      <c r="QY40" s="88"/>
      <c r="QZ40" s="88"/>
      <c r="RA40" s="88"/>
      <c r="RB40" s="88"/>
      <c r="RC40" s="88"/>
      <c r="RD40" s="88"/>
      <c r="RE40" s="88"/>
      <c r="RF40" s="88"/>
      <c r="RG40" s="88"/>
      <c r="RH40" s="88"/>
      <c r="RI40" s="88"/>
      <c r="RJ40" s="88"/>
      <c r="RK40" s="88"/>
      <c r="RL40" s="88"/>
      <c r="RM40" s="88"/>
      <c r="RN40" s="88"/>
      <c r="RO40" s="88"/>
      <c r="RP40" s="88"/>
      <c r="RQ40" s="88"/>
      <c r="RR40" s="88"/>
      <c r="RS40" s="88"/>
      <c r="RT40" s="88"/>
      <c r="RU40" s="88"/>
      <c r="RV40" s="88"/>
      <c r="RW40" s="88"/>
      <c r="RX40" s="88"/>
      <c r="RY40" s="88"/>
      <c r="RZ40" s="88"/>
      <c r="SA40" s="88"/>
      <c r="SB40" s="88"/>
      <c r="SC40" s="88"/>
      <c r="SD40" s="88"/>
      <c r="SE40" s="88"/>
      <c r="SF40" s="88"/>
      <c r="SG40" s="88"/>
      <c r="SH40" s="88"/>
      <c r="SI40" s="88"/>
      <c r="SJ40" s="88"/>
      <c r="SK40" s="88"/>
      <c r="SL40" s="88"/>
      <c r="SM40" s="88"/>
      <c r="SN40" s="88"/>
      <c r="SO40" s="88"/>
      <c r="SP40" s="88"/>
      <c r="SQ40" s="88"/>
      <c r="SR40" s="88"/>
      <c r="SS40" s="88"/>
      <c r="ST40" s="88"/>
      <c r="SU40" s="88"/>
      <c r="SV40" s="88"/>
      <c r="SW40" s="88"/>
      <c r="SX40" s="88"/>
      <c r="SY40" s="88"/>
      <c r="SZ40" s="88"/>
      <c r="TA40" s="88"/>
      <c r="TB40" s="88"/>
      <c r="TC40" s="88"/>
      <c r="TD40" s="88"/>
      <c r="TE40" s="88"/>
      <c r="TF40" s="88"/>
      <c r="TG40" s="88"/>
      <c r="TH40" s="88"/>
      <c r="TI40" s="88"/>
      <c r="TJ40" s="88"/>
      <c r="TK40" s="88"/>
      <c r="TL40" s="88"/>
      <c r="TM40" s="88"/>
      <c r="TN40" s="88"/>
      <c r="TO40" s="88"/>
      <c r="TP40" s="88"/>
      <c r="TQ40" s="88"/>
      <c r="TR40" s="88"/>
      <c r="TS40" s="88"/>
      <c r="TT40" s="88"/>
      <c r="TU40" s="88"/>
      <c r="TV40" s="88"/>
      <c r="TW40" s="88"/>
      <c r="TX40" s="88"/>
      <c r="TY40" s="88"/>
      <c r="TZ40" s="88"/>
      <c r="UA40" s="88"/>
      <c r="UB40" s="88"/>
      <c r="UC40" s="88"/>
      <c r="UD40" s="88"/>
      <c r="UE40" s="88"/>
      <c r="UF40" s="88"/>
      <c r="UG40" s="88"/>
      <c r="UH40" s="88"/>
      <c r="UI40" s="88"/>
      <c r="UJ40" s="88"/>
      <c r="UK40" s="88"/>
      <c r="UL40" s="88"/>
      <c r="UM40" s="88"/>
      <c r="UN40" s="88"/>
      <c r="UO40" s="88"/>
      <c r="UP40" s="88"/>
      <c r="UQ40" s="88"/>
      <c r="UR40" s="88"/>
      <c r="US40" s="88"/>
      <c r="UT40" s="88"/>
      <c r="UU40" s="88"/>
      <c r="UV40" s="88"/>
      <c r="UW40" s="88"/>
      <c r="UX40" s="88"/>
      <c r="UY40" s="88"/>
      <c r="UZ40" s="88"/>
      <c r="VA40" s="88"/>
      <c r="VB40" s="88"/>
      <c r="VC40" s="88"/>
      <c r="VD40" s="88"/>
      <c r="VE40" s="88"/>
      <c r="VF40" s="88"/>
      <c r="VG40" s="88"/>
      <c r="VH40" s="88"/>
      <c r="VI40" s="88"/>
      <c r="VJ40" s="88"/>
      <c r="VK40" s="88"/>
      <c r="VL40" s="88"/>
      <c r="VM40" s="88"/>
      <c r="VN40" s="88"/>
      <c r="VO40" s="88"/>
      <c r="VP40" s="88"/>
      <c r="VQ40" s="88"/>
      <c r="VR40" s="88"/>
      <c r="VS40" s="88"/>
      <c r="VT40" s="88"/>
      <c r="VU40" s="88"/>
      <c r="VV40" s="88"/>
      <c r="VW40" s="88"/>
      <c r="VX40" s="88"/>
      <c r="VY40" s="88"/>
      <c r="VZ40" s="88"/>
      <c r="WA40" s="88"/>
      <c r="WB40" s="88"/>
      <c r="WC40" s="88"/>
      <c r="WD40" s="88"/>
      <c r="WE40" s="88"/>
      <c r="WF40" s="88"/>
      <c r="WG40" s="88"/>
      <c r="WH40" s="88"/>
      <c r="WI40" s="88"/>
      <c r="WJ40" s="88"/>
      <c r="WK40" s="88"/>
      <c r="WL40" s="88"/>
      <c r="WM40" s="88"/>
      <c r="WN40" s="88"/>
      <c r="WO40" s="88"/>
      <c r="WP40" s="88"/>
      <c r="WQ40" s="88"/>
      <c r="WR40" s="88"/>
      <c r="WS40" s="88"/>
      <c r="WT40" s="88"/>
    </row>
    <row r="41" spans="1:618" ht="17.100000000000001" customHeight="1" x14ac:dyDescent="0.25">
      <c r="A41" s="74">
        <v>60</v>
      </c>
      <c r="B41" s="81">
        <v>339</v>
      </c>
      <c r="C41" s="73">
        <v>0.35239085239085238</v>
      </c>
      <c r="D41" s="72">
        <v>69</v>
      </c>
      <c r="E41" s="72">
        <v>63</v>
      </c>
      <c r="F41" s="72">
        <v>132</v>
      </c>
      <c r="G41" s="235">
        <v>0.38938053097345132</v>
      </c>
      <c r="H41" s="233"/>
      <c r="I41" s="215"/>
      <c r="J41" s="247"/>
    </row>
    <row r="42" spans="1:618" s="78" customFormat="1" ht="17.100000000000001" customHeight="1" x14ac:dyDescent="0.25">
      <c r="A42" s="75">
        <v>61</v>
      </c>
      <c r="B42" s="82">
        <v>242</v>
      </c>
      <c r="C42" s="77">
        <v>0.32702702702702702</v>
      </c>
      <c r="D42" s="76">
        <v>54</v>
      </c>
      <c r="E42" s="76">
        <v>50</v>
      </c>
      <c r="F42" s="219">
        <v>104</v>
      </c>
      <c r="G42" s="236">
        <v>0.42975206611570249</v>
      </c>
      <c r="H42" s="233"/>
      <c r="I42" s="215"/>
      <c r="J42" s="24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  <c r="IX42" s="88"/>
      <c r="IY42" s="88"/>
      <c r="IZ42" s="88"/>
      <c r="JA42" s="88"/>
      <c r="JB42" s="88"/>
      <c r="JC42" s="88"/>
      <c r="JD42" s="88"/>
      <c r="JE42" s="88"/>
      <c r="JF42" s="88"/>
      <c r="JG42" s="88"/>
      <c r="JH42" s="88"/>
      <c r="JI42" s="88"/>
      <c r="JJ42" s="88"/>
      <c r="JK42" s="88"/>
      <c r="JL42" s="88"/>
      <c r="JM42" s="88"/>
      <c r="JN42" s="88"/>
      <c r="JO42" s="88"/>
      <c r="JP42" s="88"/>
      <c r="JQ42" s="88"/>
      <c r="JR42" s="88"/>
      <c r="JS42" s="88"/>
      <c r="JT42" s="88"/>
      <c r="JU42" s="88"/>
      <c r="JV42" s="88"/>
      <c r="JW42" s="88"/>
      <c r="JX42" s="88"/>
      <c r="JY42" s="88"/>
      <c r="JZ42" s="88"/>
      <c r="KA42" s="88"/>
      <c r="KB42" s="88"/>
      <c r="KC42" s="88"/>
      <c r="KD42" s="88"/>
      <c r="KE42" s="88"/>
      <c r="KF42" s="88"/>
      <c r="KG42" s="88"/>
      <c r="KH42" s="88"/>
      <c r="KI42" s="88"/>
      <c r="KJ42" s="88"/>
      <c r="KK42" s="88"/>
      <c r="KL42" s="88"/>
      <c r="KM42" s="88"/>
      <c r="KN42" s="88"/>
      <c r="KO42" s="88"/>
      <c r="KP42" s="88"/>
      <c r="KQ42" s="88"/>
      <c r="KR42" s="88"/>
      <c r="KS42" s="88"/>
      <c r="KT42" s="88"/>
      <c r="KU42" s="88"/>
      <c r="KV42" s="88"/>
      <c r="KW42" s="88"/>
      <c r="KX42" s="88"/>
      <c r="KY42" s="88"/>
      <c r="KZ42" s="88"/>
      <c r="LA42" s="88"/>
      <c r="LB42" s="88"/>
      <c r="LC42" s="88"/>
      <c r="LD42" s="88"/>
      <c r="LE42" s="88"/>
      <c r="LF42" s="88"/>
      <c r="LG42" s="88"/>
      <c r="LH42" s="88"/>
      <c r="LI42" s="88"/>
      <c r="LJ42" s="88"/>
      <c r="LK42" s="88"/>
      <c r="LL42" s="88"/>
      <c r="LM42" s="88"/>
      <c r="LN42" s="88"/>
      <c r="LO42" s="88"/>
      <c r="LP42" s="88"/>
      <c r="LQ42" s="88"/>
      <c r="LR42" s="88"/>
      <c r="LS42" s="88"/>
      <c r="LT42" s="88"/>
      <c r="LU42" s="88"/>
      <c r="LV42" s="88"/>
      <c r="LW42" s="88"/>
      <c r="LX42" s="88"/>
      <c r="LY42" s="88"/>
      <c r="LZ42" s="88"/>
      <c r="MA42" s="88"/>
      <c r="MB42" s="88"/>
      <c r="MC42" s="88"/>
      <c r="MD42" s="88"/>
      <c r="ME42" s="88"/>
      <c r="MF42" s="88"/>
      <c r="MG42" s="88"/>
      <c r="MH42" s="88"/>
      <c r="MI42" s="88"/>
      <c r="MJ42" s="88"/>
      <c r="MK42" s="88"/>
      <c r="ML42" s="88"/>
      <c r="MM42" s="88"/>
      <c r="MN42" s="88"/>
      <c r="MO42" s="88"/>
      <c r="MP42" s="88"/>
      <c r="MQ42" s="88"/>
      <c r="MR42" s="88"/>
      <c r="MS42" s="88"/>
      <c r="MT42" s="88"/>
      <c r="MU42" s="88"/>
      <c r="MV42" s="88"/>
      <c r="MW42" s="88"/>
      <c r="MX42" s="88"/>
      <c r="MY42" s="88"/>
      <c r="MZ42" s="88"/>
      <c r="NA42" s="88"/>
      <c r="NB42" s="88"/>
      <c r="NC42" s="88"/>
      <c r="ND42" s="88"/>
      <c r="NE42" s="88"/>
      <c r="NF42" s="88"/>
      <c r="NG42" s="88"/>
      <c r="NH42" s="88"/>
      <c r="NI42" s="88"/>
      <c r="NJ42" s="88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88"/>
      <c r="NY42" s="88"/>
      <c r="NZ42" s="88"/>
      <c r="OA42" s="88"/>
      <c r="OB42" s="88"/>
      <c r="OC42" s="88"/>
      <c r="OD42" s="88"/>
      <c r="OE42" s="88"/>
      <c r="OF42" s="88"/>
      <c r="OG42" s="88"/>
      <c r="OH42" s="88"/>
      <c r="OI42" s="88"/>
      <c r="OJ42" s="88"/>
      <c r="OK42" s="88"/>
      <c r="OL42" s="88"/>
      <c r="OM42" s="88"/>
      <c r="ON42" s="88"/>
      <c r="OO42" s="88"/>
      <c r="OP42" s="88"/>
      <c r="OQ42" s="88"/>
      <c r="OR42" s="88"/>
      <c r="OS42" s="88"/>
      <c r="OT42" s="88"/>
      <c r="OU42" s="88"/>
      <c r="OV42" s="88"/>
      <c r="OW42" s="88"/>
      <c r="OX42" s="88"/>
      <c r="OY42" s="88"/>
      <c r="OZ42" s="88"/>
      <c r="PA42" s="88"/>
      <c r="PB42" s="88"/>
      <c r="PC42" s="88"/>
      <c r="PD42" s="88"/>
      <c r="PE42" s="88"/>
      <c r="PF42" s="88"/>
      <c r="PG42" s="88"/>
      <c r="PH42" s="88"/>
      <c r="PI42" s="88"/>
      <c r="PJ42" s="88"/>
      <c r="PK42" s="88"/>
      <c r="PL42" s="88"/>
      <c r="PM42" s="88"/>
      <c r="PN42" s="88"/>
      <c r="PO42" s="88"/>
      <c r="PP42" s="88"/>
      <c r="PQ42" s="88"/>
      <c r="PR42" s="88"/>
      <c r="PS42" s="88"/>
      <c r="PT42" s="88"/>
      <c r="PU42" s="88"/>
      <c r="PV42" s="88"/>
      <c r="PW42" s="88"/>
      <c r="PX42" s="88"/>
      <c r="PY42" s="88"/>
      <c r="PZ42" s="88"/>
      <c r="QA42" s="88"/>
      <c r="QB42" s="88"/>
      <c r="QC42" s="88"/>
      <c r="QD42" s="88"/>
      <c r="QE42" s="88"/>
      <c r="QF42" s="88"/>
      <c r="QG42" s="88"/>
      <c r="QH42" s="88"/>
      <c r="QI42" s="88"/>
      <c r="QJ42" s="88"/>
      <c r="QK42" s="88"/>
      <c r="QL42" s="88"/>
      <c r="QM42" s="88"/>
      <c r="QN42" s="88"/>
      <c r="QO42" s="88"/>
      <c r="QP42" s="88"/>
      <c r="QQ42" s="88"/>
      <c r="QR42" s="88"/>
      <c r="QS42" s="88"/>
      <c r="QT42" s="88"/>
      <c r="QU42" s="88"/>
      <c r="QV42" s="88"/>
      <c r="QW42" s="88"/>
      <c r="QX42" s="88"/>
      <c r="QY42" s="88"/>
      <c r="QZ42" s="88"/>
      <c r="RA42" s="88"/>
      <c r="RB42" s="88"/>
      <c r="RC42" s="88"/>
      <c r="RD42" s="88"/>
      <c r="RE42" s="88"/>
      <c r="RF42" s="88"/>
      <c r="RG42" s="88"/>
      <c r="RH42" s="88"/>
      <c r="RI42" s="88"/>
      <c r="RJ42" s="88"/>
      <c r="RK42" s="88"/>
      <c r="RL42" s="88"/>
      <c r="RM42" s="88"/>
      <c r="RN42" s="88"/>
      <c r="RO42" s="88"/>
      <c r="RP42" s="88"/>
      <c r="RQ42" s="88"/>
      <c r="RR42" s="88"/>
      <c r="RS42" s="88"/>
      <c r="RT42" s="88"/>
      <c r="RU42" s="88"/>
      <c r="RV42" s="88"/>
      <c r="RW42" s="88"/>
      <c r="RX42" s="88"/>
      <c r="RY42" s="88"/>
      <c r="RZ42" s="88"/>
      <c r="SA42" s="88"/>
      <c r="SB42" s="88"/>
      <c r="SC42" s="88"/>
      <c r="SD42" s="88"/>
      <c r="SE42" s="88"/>
      <c r="SF42" s="88"/>
      <c r="SG42" s="88"/>
      <c r="SH42" s="88"/>
      <c r="SI42" s="88"/>
      <c r="SJ42" s="88"/>
      <c r="SK42" s="88"/>
      <c r="SL42" s="88"/>
      <c r="SM42" s="88"/>
      <c r="SN42" s="88"/>
      <c r="SO42" s="88"/>
      <c r="SP42" s="88"/>
      <c r="SQ42" s="88"/>
      <c r="SR42" s="88"/>
      <c r="SS42" s="88"/>
      <c r="ST42" s="88"/>
      <c r="SU42" s="88"/>
      <c r="SV42" s="88"/>
      <c r="SW42" s="88"/>
      <c r="SX42" s="88"/>
      <c r="SY42" s="88"/>
      <c r="SZ42" s="88"/>
      <c r="TA42" s="88"/>
      <c r="TB42" s="88"/>
      <c r="TC42" s="88"/>
      <c r="TD42" s="88"/>
      <c r="TE42" s="88"/>
      <c r="TF42" s="88"/>
      <c r="TG42" s="88"/>
      <c r="TH42" s="88"/>
      <c r="TI42" s="88"/>
      <c r="TJ42" s="88"/>
      <c r="TK42" s="88"/>
      <c r="TL42" s="88"/>
      <c r="TM42" s="88"/>
      <c r="TN42" s="88"/>
      <c r="TO42" s="88"/>
      <c r="TP42" s="88"/>
      <c r="TQ42" s="88"/>
      <c r="TR42" s="88"/>
      <c r="TS42" s="88"/>
      <c r="TT42" s="88"/>
      <c r="TU42" s="88"/>
      <c r="TV42" s="88"/>
      <c r="TW42" s="88"/>
      <c r="TX42" s="88"/>
      <c r="TY42" s="88"/>
      <c r="TZ42" s="88"/>
      <c r="UA42" s="88"/>
      <c r="UB42" s="88"/>
      <c r="UC42" s="88"/>
      <c r="UD42" s="88"/>
      <c r="UE42" s="88"/>
      <c r="UF42" s="88"/>
      <c r="UG42" s="88"/>
      <c r="UH42" s="88"/>
      <c r="UI42" s="88"/>
      <c r="UJ42" s="88"/>
      <c r="UK42" s="88"/>
      <c r="UL42" s="88"/>
      <c r="UM42" s="88"/>
      <c r="UN42" s="88"/>
      <c r="UO42" s="88"/>
      <c r="UP42" s="88"/>
      <c r="UQ42" s="88"/>
      <c r="UR42" s="88"/>
      <c r="US42" s="88"/>
      <c r="UT42" s="88"/>
      <c r="UU42" s="88"/>
      <c r="UV42" s="88"/>
      <c r="UW42" s="88"/>
      <c r="UX42" s="88"/>
      <c r="UY42" s="88"/>
      <c r="UZ42" s="88"/>
      <c r="VA42" s="88"/>
      <c r="VB42" s="88"/>
      <c r="VC42" s="88"/>
      <c r="VD42" s="88"/>
      <c r="VE42" s="88"/>
      <c r="VF42" s="88"/>
      <c r="VG42" s="88"/>
      <c r="VH42" s="88"/>
      <c r="VI42" s="88"/>
      <c r="VJ42" s="88"/>
      <c r="VK42" s="88"/>
      <c r="VL42" s="88"/>
      <c r="VM42" s="88"/>
      <c r="VN42" s="88"/>
      <c r="VO42" s="88"/>
      <c r="VP42" s="88"/>
      <c r="VQ42" s="88"/>
      <c r="VR42" s="88"/>
      <c r="VS42" s="88"/>
      <c r="VT42" s="88"/>
      <c r="VU42" s="88"/>
      <c r="VV42" s="88"/>
      <c r="VW42" s="88"/>
      <c r="VX42" s="88"/>
      <c r="VY42" s="88"/>
      <c r="VZ42" s="88"/>
      <c r="WA42" s="88"/>
      <c r="WB42" s="88"/>
      <c r="WC42" s="88"/>
      <c r="WD42" s="88"/>
      <c r="WE42" s="88"/>
      <c r="WF42" s="88"/>
      <c r="WG42" s="88"/>
      <c r="WH42" s="88"/>
      <c r="WI42" s="88"/>
      <c r="WJ42" s="88"/>
      <c r="WK42" s="88"/>
      <c r="WL42" s="88"/>
      <c r="WM42" s="88"/>
      <c r="WN42" s="88"/>
      <c r="WO42" s="88"/>
      <c r="WP42" s="88"/>
      <c r="WQ42" s="88"/>
      <c r="WR42" s="88"/>
      <c r="WS42" s="88"/>
      <c r="WT42" s="88"/>
    </row>
    <row r="43" spans="1:618" ht="17.100000000000001" customHeight="1" x14ac:dyDescent="0.25">
      <c r="A43" s="74">
        <v>62</v>
      </c>
      <c r="B43" s="81">
        <v>169</v>
      </c>
      <c r="C43" s="73">
        <v>0.3722466960352423</v>
      </c>
      <c r="D43" s="72">
        <v>34</v>
      </c>
      <c r="E43" s="72">
        <v>27</v>
      </c>
      <c r="F43" s="72">
        <v>61</v>
      </c>
      <c r="G43" s="235">
        <v>0.36094674556213019</v>
      </c>
      <c r="H43" s="233"/>
      <c r="I43" s="215"/>
      <c r="J43" s="247"/>
    </row>
    <row r="44" spans="1:618" s="78" customFormat="1" ht="17.100000000000001" customHeight="1" x14ac:dyDescent="0.25">
      <c r="A44" s="75">
        <v>63</v>
      </c>
      <c r="B44" s="82">
        <v>258</v>
      </c>
      <c r="C44" s="77">
        <v>0.3628691983122363</v>
      </c>
      <c r="D44" s="76">
        <v>50</v>
      </c>
      <c r="E44" s="76">
        <v>69</v>
      </c>
      <c r="F44" s="219">
        <v>119</v>
      </c>
      <c r="G44" s="236">
        <v>0.46124031007751937</v>
      </c>
      <c r="H44" s="233"/>
      <c r="I44" s="215"/>
      <c r="J44" s="24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88"/>
      <c r="JD44" s="88"/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88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88"/>
      <c r="KD44" s="88"/>
      <c r="KE44" s="88"/>
      <c r="KF44" s="88"/>
      <c r="KG44" s="88"/>
      <c r="KH44" s="88"/>
      <c r="KI44" s="88"/>
      <c r="KJ44" s="88"/>
      <c r="KK44" s="88"/>
      <c r="KL44" s="88"/>
      <c r="KM44" s="88"/>
      <c r="KN44" s="88"/>
      <c r="KO44" s="88"/>
      <c r="KP44" s="88"/>
      <c r="KQ44" s="88"/>
      <c r="KR44" s="88"/>
      <c r="KS44" s="88"/>
      <c r="KT44" s="88"/>
      <c r="KU44" s="88"/>
      <c r="KV44" s="88"/>
      <c r="KW44" s="88"/>
      <c r="KX44" s="88"/>
      <c r="KY44" s="88"/>
      <c r="KZ44" s="88"/>
      <c r="LA44" s="88"/>
      <c r="LB44" s="88"/>
      <c r="LC44" s="88"/>
      <c r="LD44" s="88"/>
      <c r="LE44" s="88"/>
      <c r="LF44" s="88"/>
      <c r="LG44" s="88"/>
      <c r="LH44" s="88"/>
      <c r="LI44" s="88"/>
      <c r="LJ44" s="88"/>
      <c r="LK44" s="88"/>
      <c r="LL44" s="88"/>
      <c r="LM44" s="88"/>
      <c r="LN44" s="88"/>
      <c r="LO44" s="88"/>
      <c r="LP44" s="88"/>
      <c r="LQ44" s="88"/>
      <c r="LR44" s="88"/>
      <c r="LS44" s="88"/>
      <c r="LT44" s="88"/>
      <c r="LU44" s="88"/>
      <c r="LV44" s="88"/>
      <c r="LW44" s="88"/>
      <c r="LX44" s="88"/>
      <c r="LY44" s="88"/>
      <c r="LZ44" s="88"/>
      <c r="MA44" s="88"/>
      <c r="MB44" s="88"/>
      <c r="MC44" s="88"/>
      <c r="MD44" s="88"/>
      <c r="ME44" s="88"/>
      <c r="MF44" s="88"/>
      <c r="MG44" s="88"/>
      <c r="MH44" s="88"/>
      <c r="MI44" s="88"/>
      <c r="MJ44" s="88"/>
      <c r="MK44" s="88"/>
      <c r="ML44" s="88"/>
      <c r="MM44" s="88"/>
      <c r="MN44" s="88"/>
      <c r="MO44" s="88"/>
      <c r="MP44" s="88"/>
      <c r="MQ44" s="88"/>
      <c r="MR44" s="88"/>
      <c r="MS44" s="88"/>
      <c r="MT44" s="88"/>
      <c r="MU44" s="88"/>
      <c r="MV44" s="88"/>
      <c r="MW44" s="88"/>
      <c r="MX44" s="88"/>
      <c r="MY44" s="88"/>
      <c r="MZ44" s="88"/>
      <c r="NA44" s="88"/>
      <c r="NB44" s="88"/>
      <c r="NC44" s="88"/>
      <c r="ND44" s="88"/>
      <c r="NE44" s="88"/>
      <c r="NF44" s="88"/>
      <c r="NG44" s="88"/>
      <c r="NH44" s="88"/>
      <c r="NI44" s="88"/>
      <c r="NJ44" s="88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88"/>
      <c r="NY44" s="88"/>
      <c r="NZ44" s="88"/>
      <c r="OA44" s="88"/>
      <c r="OB44" s="88"/>
      <c r="OC44" s="88"/>
      <c r="OD44" s="88"/>
      <c r="OE44" s="88"/>
      <c r="OF44" s="88"/>
      <c r="OG44" s="88"/>
      <c r="OH44" s="88"/>
      <c r="OI44" s="88"/>
      <c r="OJ44" s="88"/>
      <c r="OK44" s="88"/>
      <c r="OL44" s="88"/>
      <c r="OM44" s="88"/>
      <c r="ON44" s="88"/>
      <c r="OO44" s="88"/>
      <c r="OP44" s="88"/>
      <c r="OQ44" s="88"/>
      <c r="OR44" s="88"/>
      <c r="OS44" s="88"/>
      <c r="OT44" s="88"/>
      <c r="OU44" s="88"/>
      <c r="OV44" s="88"/>
      <c r="OW44" s="88"/>
      <c r="OX44" s="88"/>
      <c r="OY44" s="88"/>
      <c r="OZ44" s="88"/>
      <c r="PA44" s="88"/>
      <c r="PB44" s="88"/>
      <c r="PC44" s="88"/>
      <c r="PD44" s="88"/>
      <c r="PE44" s="88"/>
      <c r="PF44" s="88"/>
      <c r="PG44" s="88"/>
      <c r="PH44" s="88"/>
      <c r="PI44" s="88"/>
      <c r="PJ44" s="88"/>
      <c r="PK44" s="88"/>
      <c r="PL44" s="88"/>
      <c r="PM44" s="88"/>
      <c r="PN44" s="88"/>
      <c r="PO44" s="88"/>
      <c r="PP44" s="88"/>
      <c r="PQ44" s="88"/>
      <c r="PR44" s="88"/>
      <c r="PS44" s="88"/>
      <c r="PT44" s="88"/>
      <c r="PU44" s="88"/>
      <c r="PV44" s="88"/>
      <c r="PW44" s="88"/>
      <c r="PX44" s="88"/>
      <c r="PY44" s="88"/>
      <c r="PZ44" s="88"/>
      <c r="QA44" s="88"/>
      <c r="QB44" s="88"/>
      <c r="QC44" s="88"/>
      <c r="QD44" s="88"/>
      <c r="QE44" s="88"/>
      <c r="QF44" s="88"/>
      <c r="QG44" s="88"/>
      <c r="QH44" s="88"/>
      <c r="QI44" s="88"/>
      <c r="QJ44" s="88"/>
      <c r="QK44" s="88"/>
      <c r="QL44" s="88"/>
      <c r="QM44" s="88"/>
      <c r="QN44" s="88"/>
      <c r="QO44" s="88"/>
      <c r="QP44" s="88"/>
      <c r="QQ44" s="88"/>
      <c r="QR44" s="88"/>
      <c r="QS44" s="88"/>
      <c r="QT44" s="88"/>
      <c r="QU44" s="88"/>
      <c r="QV44" s="88"/>
      <c r="QW44" s="88"/>
      <c r="QX44" s="88"/>
      <c r="QY44" s="88"/>
      <c r="QZ44" s="88"/>
      <c r="RA44" s="88"/>
      <c r="RB44" s="88"/>
      <c r="RC44" s="88"/>
      <c r="RD44" s="88"/>
      <c r="RE44" s="88"/>
      <c r="RF44" s="88"/>
      <c r="RG44" s="88"/>
      <c r="RH44" s="88"/>
      <c r="RI44" s="88"/>
      <c r="RJ44" s="88"/>
      <c r="RK44" s="88"/>
      <c r="RL44" s="88"/>
      <c r="RM44" s="88"/>
      <c r="RN44" s="88"/>
      <c r="RO44" s="88"/>
      <c r="RP44" s="88"/>
      <c r="RQ44" s="88"/>
      <c r="RR44" s="88"/>
      <c r="RS44" s="88"/>
      <c r="RT44" s="88"/>
      <c r="RU44" s="88"/>
      <c r="RV44" s="88"/>
      <c r="RW44" s="88"/>
      <c r="RX44" s="88"/>
      <c r="RY44" s="88"/>
      <c r="RZ44" s="88"/>
      <c r="SA44" s="88"/>
      <c r="SB44" s="88"/>
      <c r="SC44" s="88"/>
      <c r="SD44" s="88"/>
      <c r="SE44" s="88"/>
      <c r="SF44" s="88"/>
      <c r="SG44" s="88"/>
      <c r="SH44" s="88"/>
      <c r="SI44" s="88"/>
      <c r="SJ44" s="88"/>
      <c r="SK44" s="88"/>
      <c r="SL44" s="88"/>
      <c r="SM44" s="88"/>
      <c r="SN44" s="88"/>
      <c r="SO44" s="88"/>
      <c r="SP44" s="88"/>
      <c r="SQ44" s="88"/>
      <c r="SR44" s="88"/>
      <c r="SS44" s="88"/>
      <c r="ST44" s="88"/>
      <c r="SU44" s="88"/>
      <c r="SV44" s="88"/>
      <c r="SW44" s="88"/>
      <c r="SX44" s="88"/>
      <c r="SY44" s="88"/>
      <c r="SZ44" s="88"/>
      <c r="TA44" s="88"/>
      <c r="TB44" s="88"/>
      <c r="TC44" s="88"/>
      <c r="TD44" s="88"/>
      <c r="TE44" s="88"/>
      <c r="TF44" s="88"/>
      <c r="TG44" s="88"/>
      <c r="TH44" s="88"/>
      <c r="TI44" s="88"/>
      <c r="TJ44" s="88"/>
      <c r="TK44" s="88"/>
      <c r="TL44" s="88"/>
      <c r="TM44" s="88"/>
      <c r="TN44" s="88"/>
      <c r="TO44" s="88"/>
      <c r="TP44" s="88"/>
      <c r="TQ44" s="88"/>
      <c r="TR44" s="88"/>
      <c r="TS44" s="88"/>
      <c r="TT44" s="88"/>
      <c r="TU44" s="88"/>
      <c r="TV44" s="88"/>
      <c r="TW44" s="88"/>
      <c r="TX44" s="88"/>
      <c r="TY44" s="88"/>
      <c r="TZ44" s="88"/>
      <c r="UA44" s="88"/>
      <c r="UB44" s="88"/>
      <c r="UC44" s="88"/>
      <c r="UD44" s="88"/>
      <c r="UE44" s="88"/>
      <c r="UF44" s="88"/>
      <c r="UG44" s="88"/>
      <c r="UH44" s="88"/>
      <c r="UI44" s="88"/>
      <c r="UJ44" s="88"/>
      <c r="UK44" s="88"/>
      <c r="UL44" s="88"/>
      <c r="UM44" s="88"/>
      <c r="UN44" s="88"/>
      <c r="UO44" s="88"/>
      <c r="UP44" s="88"/>
      <c r="UQ44" s="88"/>
      <c r="UR44" s="88"/>
      <c r="US44" s="88"/>
      <c r="UT44" s="88"/>
      <c r="UU44" s="88"/>
      <c r="UV44" s="88"/>
      <c r="UW44" s="88"/>
      <c r="UX44" s="88"/>
      <c r="UY44" s="88"/>
      <c r="UZ44" s="88"/>
      <c r="VA44" s="88"/>
      <c r="VB44" s="88"/>
      <c r="VC44" s="88"/>
      <c r="VD44" s="88"/>
      <c r="VE44" s="88"/>
      <c r="VF44" s="88"/>
      <c r="VG44" s="88"/>
      <c r="VH44" s="88"/>
      <c r="VI44" s="88"/>
      <c r="VJ44" s="88"/>
      <c r="VK44" s="88"/>
      <c r="VL44" s="88"/>
      <c r="VM44" s="88"/>
      <c r="VN44" s="88"/>
      <c r="VO44" s="88"/>
      <c r="VP44" s="88"/>
      <c r="VQ44" s="88"/>
      <c r="VR44" s="88"/>
      <c r="VS44" s="88"/>
      <c r="VT44" s="88"/>
      <c r="VU44" s="88"/>
      <c r="VV44" s="88"/>
      <c r="VW44" s="88"/>
      <c r="VX44" s="88"/>
      <c r="VY44" s="88"/>
      <c r="VZ44" s="88"/>
      <c r="WA44" s="88"/>
      <c r="WB44" s="88"/>
      <c r="WC44" s="88"/>
      <c r="WD44" s="88"/>
      <c r="WE44" s="88"/>
      <c r="WF44" s="88"/>
      <c r="WG44" s="88"/>
      <c r="WH44" s="88"/>
      <c r="WI44" s="88"/>
      <c r="WJ44" s="88"/>
      <c r="WK44" s="88"/>
      <c r="WL44" s="88"/>
      <c r="WM44" s="88"/>
      <c r="WN44" s="88"/>
      <c r="WO44" s="88"/>
      <c r="WP44" s="88"/>
      <c r="WQ44" s="88"/>
      <c r="WR44" s="88"/>
      <c r="WS44" s="88"/>
      <c r="WT44" s="88"/>
    </row>
    <row r="45" spans="1:618" ht="17.100000000000001" customHeight="1" x14ac:dyDescent="0.25">
      <c r="A45" s="74">
        <v>64</v>
      </c>
      <c r="B45" s="81">
        <v>140</v>
      </c>
      <c r="C45" s="73">
        <v>0.34825870646766172</v>
      </c>
      <c r="D45" s="72">
        <v>29</v>
      </c>
      <c r="E45" s="72">
        <v>32</v>
      </c>
      <c r="F45" s="72">
        <v>61</v>
      </c>
      <c r="G45" s="235">
        <v>0.43571428571428572</v>
      </c>
      <c r="H45" s="233"/>
      <c r="I45" s="215"/>
      <c r="J45" s="247"/>
    </row>
    <row r="46" spans="1:618" s="78" customFormat="1" ht="17.100000000000001" customHeight="1" x14ac:dyDescent="0.25">
      <c r="A46" s="75">
        <v>65</v>
      </c>
      <c r="B46" s="82">
        <v>117</v>
      </c>
      <c r="C46" s="77">
        <v>0.31621621621621621</v>
      </c>
      <c r="D46" s="76">
        <v>26</v>
      </c>
      <c r="E46" s="76">
        <v>19</v>
      </c>
      <c r="F46" s="219">
        <v>45</v>
      </c>
      <c r="G46" s="236">
        <v>0.38461538461538464</v>
      </c>
      <c r="H46" s="233"/>
      <c r="I46" s="215"/>
      <c r="J46" s="247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  <c r="IX46" s="88"/>
      <c r="IY46" s="88"/>
      <c r="IZ46" s="88"/>
      <c r="JA46" s="88"/>
      <c r="JB46" s="88"/>
      <c r="JC46" s="88"/>
      <c r="JD46" s="88"/>
      <c r="JE46" s="88"/>
      <c r="JF46" s="88"/>
      <c r="JG46" s="88"/>
      <c r="JH46" s="88"/>
      <c r="JI46" s="88"/>
      <c r="JJ46" s="88"/>
      <c r="JK46" s="88"/>
      <c r="JL46" s="88"/>
      <c r="JM46" s="88"/>
      <c r="JN46" s="88"/>
      <c r="JO46" s="88"/>
      <c r="JP46" s="88"/>
      <c r="JQ46" s="88"/>
      <c r="JR46" s="88"/>
      <c r="JS46" s="88"/>
      <c r="JT46" s="88"/>
      <c r="JU46" s="88"/>
      <c r="JV46" s="88"/>
      <c r="JW46" s="88"/>
      <c r="JX46" s="88"/>
      <c r="JY46" s="88"/>
      <c r="JZ46" s="88"/>
      <c r="KA46" s="88"/>
      <c r="KB46" s="88"/>
      <c r="KC46" s="88"/>
      <c r="KD46" s="88"/>
      <c r="KE46" s="88"/>
      <c r="KF46" s="88"/>
      <c r="KG46" s="88"/>
      <c r="KH46" s="88"/>
      <c r="KI46" s="88"/>
      <c r="KJ46" s="88"/>
      <c r="KK46" s="88"/>
      <c r="KL46" s="88"/>
      <c r="KM46" s="88"/>
      <c r="KN46" s="88"/>
      <c r="KO46" s="88"/>
      <c r="KP46" s="88"/>
      <c r="KQ46" s="88"/>
      <c r="KR46" s="88"/>
      <c r="KS46" s="88"/>
      <c r="KT46" s="88"/>
      <c r="KU46" s="88"/>
      <c r="KV46" s="88"/>
      <c r="KW46" s="88"/>
      <c r="KX46" s="88"/>
      <c r="KY46" s="88"/>
      <c r="KZ46" s="88"/>
      <c r="LA46" s="88"/>
      <c r="LB46" s="88"/>
      <c r="LC46" s="88"/>
      <c r="LD46" s="88"/>
      <c r="LE46" s="88"/>
      <c r="LF46" s="88"/>
      <c r="LG46" s="88"/>
      <c r="LH46" s="88"/>
      <c r="LI46" s="88"/>
      <c r="LJ46" s="88"/>
      <c r="LK46" s="88"/>
      <c r="LL46" s="88"/>
      <c r="LM46" s="88"/>
      <c r="LN46" s="88"/>
      <c r="LO46" s="88"/>
      <c r="LP46" s="88"/>
      <c r="LQ46" s="88"/>
      <c r="LR46" s="88"/>
      <c r="LS46" s="88"/>
      <c r="LT46" s="88"/>
      <c r="LU46" s="88"/>
      <c r="LV46" s="88"/>
      <c r="LW46" s="88"/>
      <c r="LX46" s="88"/>
      <c r="LY46" s="88"/>
      <c r="LZ46" s="88"/>
      <c r="MA46" s="88"/>
      <c r="MB46" s="88"/>
      <c r="MC46" s="88"/>
      <c r="MD46" s="88"/>
      <c r="ME46" s="88"/>
      <c r="MF46" s="88"/>
      <c r="MG46" s="88"/>
      <c r="MH46" s="88"/>
      <c r="MI46" s="88"/>
      <c r="MJ46" s="88"/>
      <c r="MK46" s="88"/>
      <c r="ML46" s="88"/>
      <c r="MM46" s="88"/>
      <c r="MN46" s="88"/>
      <c r="MO46" s="88"/>
      <c r="MP46" s="88"/>
      <c r="MQ46" s="88"/>
      <c r="MR46" s="88"/>
      <c r="MS46" s="88"/>
      <c r="MT46" s="88"/>
      <c r="MU46" s="88"/>
      <c r="MV46" s="88"/>
      <c r="MW46" s="88"/>
      <c r="MX46" s="88"/>
      <c r="MY46" s="88"/>
      <c r="MZ46" s="88"/>
      <c r="NA46" s="88"/>
      <c r="NB46" s="88"/>
      <c r="NC46" s="88"/>
      <c r="ND46" s="88"/>
      <c r="NE46" s="88"/>
      <c r="NF46" s="88"/>
      <c r="NG46" s="88"/>
      <c r="NH46" s="88"/>
      <c r="NI46" s="88"/>
      <c r="NJ46" s="88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8"/>
      <c r="NY46" s="88"/>
      <c r="NZ46" s="88"/>
      <c r="OA46" s="88"/>
      <c r="OB46" s="88"/>
      <c r="OC46" s="88"/>
      <c r="OD46" s="88"/>
      <c r="OE46" s="88"/>
      <c r="OF46" s="88"/>
      <c r="OG46" s="88"/>
      <c r="OH46" s="88"/>
      <c r="OI46" s="88"/>
      <c r="OJ46" s="88"/>
      <c r="OK46" s="88"/>
      <c r="OL46" s="88"/>
      <c r="OM46" s="88"/>
      <c r="ON46" s="88"/>
      <c r="OO46" s="88"/>
      <c r="OP46" s="88"/>
      <c r="OQ46" s="88"/>
      <c r="OR46" s="88"/>
      <c r="OS46" s="88"/>
      <c r="OT46" s="88"/>
      <c r="OU46" s="88"/>
      <c r="OV46" s="88"/>
      <c r="OW46" s="88"/>
      <c r="OX46" s="88"/>
      <c r="OY46" s="88"/>
      <c r="OZ46" s="88"/>
      <c r="PA46" s="88"/>
      <c r="PB46" s="88"/>
      <c r="PC46" s="88"/>
      <c r="PD46" s="88"/>
      <c r="PE46" s="88"/>
      <c r="PF46" s="88"/>
      <c r="PG46" s="88"/>
      <c r="PH46" s="88"/>
      <c r="PI46" s="88"/>
      <c r="PJ46" s="88"/>
      <c r="PK46" s="88"/>
      <c r="PL46" s="88"/>
      <c r="PM46" s="88"/>
      <c r="PN46" s="88"/>
      <c r="PO46" s="88"/>
      <c r="PP46" s="88"/>
      <c r="PQ46" s="88"/>
      <c r="PR46" s="88"/>
      <c r="PS46" s="88"/>
      <c r="PT46" s="88"/>
      <c r="PU46" s="88"/>
      <c r="PV46" s="88"/>
      <c r="PW46" s="88"/>
      <c r="PX46" s="88"/>
      <c r="PY46" s="88"/>
      <c r="PZ46" s="88"/>
      <c r="QA46" s="88"/>
      <c r="QB46" s="88"/>
      <c r="QC46" s="88"/>
      <c r="QD46" s="88"/>
      <c r="QE46" s="88"/>
      <c r="QF46" s="88"/>
      <c r="QG46" s="88"/>
      <c r="QH46" s="88"/>
      <c r="QI46" s="88"/>
      <c r="QJ46" s="88"/>
      <c r="QK46" s="88"/>
      <c r="QL46" s="88"/>
      <c r="QM46" s="88"/>
      <c r="QN46" s="88"/>
      <c r="QO46" s="88"/>
      <c r="QP46" s="88"/>
      <c r="QQ46" s="88"/>
      <c r="QR46" s="88"/>
      <c r="QS46" s="88"/>
      <c r="QT46" s="88"/>
      <c r="QU46" s="88"/>
      <c r="QV46" s="88"/>
      <c r="QW46" s="88"/>
      <c r="QX46" s="88"/>
      <c r="QY46" s="88"/>
      <c r="QZ46" s="88"/>
      <c r="RA46" s="88"/>
      <c r="RB46" s="88"/>
      <c r="RC46" s="88"/>
      <c r="RD46" s="88"/>
      <c r="RE46" s="88"/>
      <c r="RF46" s="88"/>
      <c r="RG46" s="88"/>
      <c r="RH46" s="88"/>
      <c r="RI46" s="88"/>
      <c r="RJ46" s="88"/>
      <c r="RK46" s="88"/>
      <c r="RL46" s="88"/>
      <c r="RM46" s="88"/>
      <c r="RN46" s="88"/>
      <c r="RO46" s="88"/>
      <c r="RP46" s="88"/>
      <c r="RQ46" s="88"/>
      <c r="RR46" s="88"/>
      <c r="RS46" s="88"/>
      <c r="RT46" s="88"/>
      <c r="RU46" s="88"/>
      <c r="RV46" s="88"/>
      <c r="RW46" s="88"/>
      <c r="RX46" s="88"/>
      <c r="RY46" s="88"/>
      <c r="RZ46" s="88"/>
      <c r="SA46" s="88"/>
      <c r="SB46" s="88"/>
      <c r="SC46" s="88"/>
      <c r="SD46" s="88"/>
      <c r="SE46" s="88"/>
      <c r="SF46" s="88"/>
      <c r="SG46" s="88"/>
      <c r="SH46" s="88"/>
      <c r="SI46" s="88"/>
      <c r="SJ46" s="88"/>
      <c r="SK46" s="88"/>
      <c r="SL46" s="88"/>
      <c r="SM46" s="88"/>
      <c r="SN46" s="88"/>
      <c r="SO46" s="88"/>
      <c r="SP46" s="88"/>
      <c r="SQ46" s="88"/>
      <c r="SR46" s="88"/>
      <c r="SS46" s="88"/>
      <c r="ST46" s="88"/>
      <c r="SU46" s="88"/>
      <c r="SV46" s="88"/>
      <c r="SW46" s="88"/>
      <c r="SX46" s="88"/>
      <c r="SY46" s="88"/>
      <c r="SZ46" s="88"/>
      <c r="TA46" s="88"/>
      <c r="TB46" s="88"/>
      <c r="TC46" s="88"/>
      <c r="TD46" s="88"/>
      <c r="TE46" s="88"/>
      <c r="TF46" s="88"/>
      <c r="TG46" s="88"/>
      <c r="TH46" s="88"/>
      <c r="TI46" s="88"/>
      <c r="TJ46" s="88"/>
      <c r="TK46" s="88"/>
      <c r="TL46" s="88"/>
      <c r="TM46" s="88"/>
      <c r="TN46" s="88"/>
      <c r="TO46" s="88"/>
      <c r="TP46" s="88"/>
      <c r="TQ46" s="88"/>
      <c r="TR46" s="88"/>
      <c r="TS46" s="88"/>
      <c r="TT46" s="88"/>
      <c r="TU46" s="88"/>
      <c r="TV46" s="88"/>
      <c r="TW46" s="88"/>
      <c r="TX46" s="88"/>
      <c r="TY46" s="88"/>
      <c r="TZ46" s="88"/>
      <c r="UA46" s="88"/>
      <c r="UB46" s="88"/>
      <c r="UC46" s="88"/>
      <c r="UD46" s="88"/>
      <c r="UE46" s="88"/>
      <c r="UF46" s="88"/>
      <c r="UG46" s="88"/>
      <c r="UH46" s="88"/>
      <c r="UI46" s="88"/>
      <c r="UJ46" s="88"/>
      <c r="UK46" s="88"/>
      <c r="UL46" s="88"/>
      <c r="UM46" s="88"/>
      <c r="UN46" s="88"/>
      <c r="UO46" s="88"/>
      <c r="UP46" s="88"/>
      <c r="UQ46" s="88"/>
      <c r="UR46" s="88"/>
      <c r="US46" s="88"/>
      <c r="UT46" s="88"/>
      <c r="UU46" s="88"/>
      <c r="UV46" s="88"/>
      <c r="UW46" s="88"/>
      <c r="UX46" s="88"/>
      <c r="UY46" s="88"/>
      <c r="UZ46" s="88"/>
      <c r="VA46" s="88"/>
      <c r="VB46" s="88"/>
      <c r="VC46" s="88"/>
      <c r="VD46" s="88"/>
      <c r="VE46" s="88"/>
      <c r="VF46" s="88"/>
      <c r="VG46" s="88"/>
      <c r="VH46" s="88"/>
      <c r="VI46" s="88"/>
      <c r="VJ46" s="88"/>
      <c r="VK46" s="88"/>
      <c r="VL46" s="88"/>
      <c r="VM46" s="88"/>
      <c r="VN46" s="88"/>
      <c r="VO46" s="88"/>
      <c r="VP46" s="88"/>
      <c r="VQ46" s="88"/>
      <c r="VR46" s="88"/>
      <c r="VS46" s="88"/>
      <c r="VT46" s="88"/>
      <c r="VU46" s="88"/>
      <c r="VV46" s="88"/>
      <c r="VW46" s="88"/>
      <c r="VX46" s="88"/>
      <c r="VY46" s="88"/>
      <c r="VZ46" s="88"/>
      <c r="WA46" s="88"/>
      <c r="WB46" s="88"/>
      <c r="WC46" s="88"/>
      <c r="WD46" s="88"/>
      <c r="WE46" s="88"/>
      <c r="WF46" s="88"/>
      <c r="WG46" s="88"/>
      <c r="WH46" s="88"/>
      <c r="WI46" s="88"/>
      <c r="WJ46" s="88"/>
      <c r="WK46" s="88"/>
      <c r="WL46" s="88"/>
      <c r="WM46" s="88"/>
      <c r="WN46" s="88"/>
      <c r="WO46" s="88"/>
      <c r="WP46" s="88"/>
      <c r="WQ46" s="88"/>
      <c r="WR46" s="88"/>
      <c r="WS46" s="88"/>
      <c r="WT46" s="88"/>
    </row>
    <row r="47" spans="1:618" ht="17.100000000000001" customHeight="1" x14ac:dyDescent="0.25">
      <c r="A47" s="74">
        <v>66</v>
      </c>
      <c r="B47" s="81">
        <v>92</v>
      </c>
      <c r="C47" s="73">
        <v>0.33093525179856115</v>
      </c>
      <c r="D47" s="72">
        <v>19</v>
      </c>
      <c r="E47" s="72">
        <v>26</v>
      </c>
      <c r="F47" s="72">
        <v>45</v>
      </c>
      <c r="G47" s="235">
        <v>0.4891304347826087</v>
      </c>
      <c r="H47" s="233"/>
      <c r="I47" s="215"/>
      <c r="J47" s="247"/>
    </row>
    <row r="48" spans="1:618" s="78" customFormat="1" ht="17.100000000000001" customHeight="1" x14ac:dyDescent="0.25">
      <c r="A48" s="75">
        <v>67</v>
      </c>
      <c r="B48" s="82">
        <v>68</v>
      </c>
      <c r="C48" s="77">
        <v>0.28936170212765955</v>
      </c>
      <c r="D48" s="76">
        <v>16</v>
      </c>
      <c r="E48" s="76">
        <v>20</v>
      </c>
      <c r="F48" s="219">
        <v>36</v>
      </c>
      <c r="G48" s="236">
        <v>0.52941176470588236</v>
      </c>
      <c r="H48" s="233"/>
      <c r="I48" s="215"/>
      <c r="J48" s="24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  <c r="IX48" s="88"/>
      <c r="IY48" s="88"/>
      <c r="IZ48" s="88"/>
      <c r="JA48" s="88"/>
      <c r="JB48" s="88"/>
      <c r="JC48" s="88"/>
      <c r="JD48" s="88"/>
      <c r="JE48" s="88"/>
      <c r="JF48" s="88"/>
      <c r="JG48" s="88"/>
      <c r="JH48" s="88"/>
      <c r="JI48" s="88"/>
      <c r="JJ48" s="88"/>
      <c r="JK48" s="88"/>
      <c r="JL48" s="88"/>
      <c r="JM48" s="88"/>
      <c r="JN48" s="88"/>
      <c r="JO48" s="88"/>
      <c r="JP48" s="88"/>
      <c r="JQ48" s="88"/>
      <c r="JR48" s="88"/>
      <c r="JS48" s="88"/>
      <c r="JT48" s="88"/>
      <c r="JU48" s="88"/>
      <c r="JV48" s="88"/>
      <c r="JW48" s="88"/>
      <c r="JX48" s="88"/>
      <c r="JY48" s="88"/>
      <c r="JZ48" s="88"/>
      <c r="KA48" s="88"/>
      <c r="KB48" s="88"/>
      <c r="KC48" s="88"/>
      <c r="KD48" s="88"/>
      <c r="KE48" s="88"/>
      <c r="KF48" s="88"/>
      <c r="KG48" s="88"/>
      <c r="KH48" s="88"/>
      <c r="KI48" s="88"/>
      <c r="KJ48" s="88"/>
      <c r="KK48" s="88"/>
      <c r="KL48" s="88"/>
      <c r="KM48" s="88"/>
      <c r="KN48" s="88"/>
      <c r="KO48" s="88"/>
      <c r="KP48" s="88"/>
      <c r="KQ48" s="88"/>
      <c r="KR48" s="88"/>
      <c r="KS48" s="88"/>
      <c r="KT48" s="88"/>
      <c r="KU48" s="88"/>
      <c r="KV48" s="88"/>
      <c r="KW48" s="88"/>
      <c r="KX48" s="88"/>
      <c r="KY48" s="88"/>
      <c r="KZ48" s="88"/>
      <c r="LA48" s="88"/>
      <c r="LB48" s="88"/>
      <c r="LC48" s="88"/>
      <c r="LD48" s="88"/>
      <c r="LE48" s="88"/>
      <c r="LF48" s="88"/>
      <c r="LG48" s="88"/>
      <c r="LH48" s="88"/>
      <c r="LI48" s="88"/>
      <c r="LJ48" s="88"/>
      <c r="LK48" s="88"/>
      <c r="LL48" s="88"/>
      <c r="LM48" s="88"/>
      <c r="LN48" s="88"/>
      <c r="LO48" s="88"/>
      <c r="LP48" s="88"/>
      <c r="LQ48" s="88"/>
      <c r="LR48" s="88"/>
      <c r="LS48" s="88"/>
      <c r="LT48" s="88"/>
      <c r="LU48" s="88"/>
      <c r="LV48" s="88"/>
      <c r="LW48" s="88"/>
      <c r="LX48" s="88"/>
      <c r="LY48" s="88"/>
      <c r="LZ48" s="88"/>
      <c r="MA48" s="88"/>
      <c r="MB48" s="88"/>
      <c r="MC48" s="88"/>
      <c r="MD48" s="88"/>
      <c r="ME48" s="88"/>
      <c r="MF48" s="88"/>
      <c r="MG48" s="88"/>
      <c r="MH48" s="88"/>
      <c r="MI48" s="88"/>
      <c r="MJ48" s="88"/>
      <c r="MK48" s="88"/>
      <c r="ML48" s="88"/>
      <c r="MM48" s="88"/>
      <c r="MN48" s="88"/>
      <c r="MO48" s="88"/>
      <c r="MP48" s="88"/>
      <c r="MQ48" s="88"/>
      <c r="MR48" s="88"/>
      <c r="MS48" s="88"/>
      <c r="MT48" s="88"/>
      <c r="MU48" s="88"/>
      <c r="MV48" s="88"/>
      <c r="MW48" s="88"/>
      <c r="MX48" s="88"/>
      <c r="MY48" s="88"/>
      <c r="MZ48" s="88"/>
      <c r="NA48" s="88"/>
      <c r="NB48" s="88"/>
      <c r="NC48" s="88"/>
      <c r="ND48" s="88"/>
      <c r="NE48" s="88"/>
      <c r="NF48" s="88"/>
      <c r="NG48" s="88"/>
      <c r="NH48" s="88"/>
      <c r="NI48" s="88"/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8"/>
      <c r="NX48" s="88"/>
      <c r="NY48" s="88"/>
      <c r="NZ48" s="88"/>
      <c r="OA48" s="88"/>
      <c r="OB48" s="88"/>
      <c r="OC48" s="88"/>
      <c r="OD48" s="88"/>
      <c r="OE48" s="88"/>
      <c r="OF48" s="88"/>
      <c r="OG48" s="88"/>
      <c r="OH48" s="88"/>
      <c r="OI48" s="88"/>
      <c r="OJ48" s="88"/>
      <c r="OK48" s="88"/>
      <c r="OL48" s="88"/>
      <c r="OM48" s="88"/>
      <c r="ON48" s="88"/>
      <c r="OO48" s="88"/>
      <c r="OP48" s="88"/>
      <c r="OQ48" s="88"/>
      <c r="OR48" s="88"/>
      <c r="OS48" s="88"/>
      <c r="OT48" s="88"/>
      <c r="OU48" s="88"/>
      <c r="OV48" s="88"/>
      <c r="OW48" s="88"/>
      <c r="OX48" s="88"/>
      <c r="OY48" s="88"/>
      <c r="OZ48" s="88"/>
      <c r="PA48" s="88"/>
      <c r="PB48" s="88"/>
      <c r="PC48" s="88"/>
      <c r="PD48" s="88"/>
      <c r="PE48" s="88"/>
      <c r="PF48" s="88"/>
      <c r="PG48" s="88"/>
      <c r="PH48" s="88"/>
      <c r="PI48" s="88"/>
      <c r="PJ48" s="88"/>
      <c r="PK48" s="88"/>
      <c r="PL48" s="88"/>
      <c r="PM48" s="88"/>
      <c r="PN48" s="88"/>
      <c r="PO48" s="88"/>
      <c r="PP48" s="88"/>
      <c r="PQ48" s="88"/>
      <c r="PR48" s="88"/>
      <c r="PS48" s="88"/>
      <c r="PT48" s="88"/>
      <c r="PU48" s="88"/>
      <c r="PV48" s="88"/>
      <c r="PW48" s="88"/>
      <c r="PX48" s="88"/>
      <c r="PY48" s="88"/>
      <c r="PZ48" s="88"/>
      <c r="QA48" s="88"/>
      <c r="QB48" s="88"/>
      <c r="QC48" s="88"/>
      <c r="QD48" s="88"/>
      <c r="QE48" s="88"/>
      <c r="QF48" s="88"/>
      <c r="QG48" s="88"/>
      <c r="QH48" s="88"/>
      <c r="QI48" s="88"/>
      <c r="QJ48" s="88"/>
      <c r="QK48" s="88"/>
      <c r="QL48" s="88"/>
      <c r="QM48" s="88"/>
      <c r="QN48" s="88"/>
      <c r="QO48" s="88"/>
      <c r="QP48" s="88"/>
      <c r="QQ48" s="88"/>
      <c r="QR48" s="88"/>
      <c r="QS48" s="88"/>
      <c r="QT48" s="88"/>
      <c r="QU48" s="88"/>
      <c r="QV48" s="88"/>
      <c r="QW48" s="88"/>
      <c r="QX48" s="88"/>
      <c r="QY48" s="88"/>
      <c r="QZ48" s="88"/>
      <c r="RA48" s="88"/>
      <c r="RB48" s="88"/>
      <c r="RC48" s="88"/>
      <c r="RD48" s="88"/>
      <c r="RE48" s="88"/>
      <c r="RF48" s="88"/>
      <c r="RG48" s="88"/>
      <c r="RH48" s="88"/>
      <c r="RI48" s="88"/>
      <c r="RJ48" s="88"/>
      <c r="RK48" s="88"/>
      <c r="RL48" s="88"/>
      <c r="RM48" s="88"/>
      <c r="RN48" s="88"/>
      <c r="RO48" s="88"/>
      <c r="RP48" s="88"/>
      <c r="RQ48" s="88"/>
      <c r="RR48" s="88"/>
      <c r="RS48" s="88"/>
      <c r="RT48" s="88"/>
      <c r="RU48" s="88"/>
      <c r="RV48" s="88"/>
      <c r="RW48" s="88"/>
      <c r="RX48" s="88"/>
      <c r="RY48" s="88"/>
      <c r="RZ48" s="88"/>
      <c r="SA48" s="88"/>
      <c r="SB48" s="88"/>
      <c r="SC48" s="88"/>
      <c r="SD48" s="88"/>
      <c r="SE48" s="88"/>
      <c r="SF48" s="88"/>
      <c r="SG48" s="88"/>
      <c r="SH48" s="88"/>
      <c r="SI48" s="88"/>
      <c r="SJ48" s="88"/>
      <c r="SK48" s="88"/>
      <c r="SL48" s="88"/>
      <c r="SM48" s="88"/>
      <c r="SN48" s="88"/>
      <c r="SO48" s="88"/>
      <c r="SP48" s="88"/>
      <c r="SQ48" s="88"/>
      <c r="SR48" s="88"/>
      <c r="SS48" s="88"/>
      <c r="ST48" s="88"/>
      <c r="SU48" s="88"/>
      <c r="SV48" s="88"/>
      <c r="SW48" s="88"/>
      <c r="SX48" s="88"/>
      <c r="SY48" s="88"/>
      <c r="SZ48" s="88"/>
      <c r="TA48" s="88"/>
      <c r="TB48" s="88"/>
      <c r="TC48" s="88"/>
      <c r="TD48" s="88"/>
      <c r="TE48" s="88"/>
      <c r="TF48" s="88"/>
      <c r="TG48" s="88"/>
      <c r="TH48" s="88"/>
      <c r="TI48" s="88"/>
      <c r="TJ48" s="88"/>
      <c r="TK48" s="88"/>
      <c r="TL48" s="88"/>
      <c r="TM48" s="88"/>
      <c r="TN48" s="88"/>
      <c r="TO48" s="88"/>
      <c r="TP48" s="88"/>
      <c r="TQ48" s="88"/>
      <c r="TR48" s="88"/>
      <c r="TS48" s="88"/>
      <c r="TT48" s="88"/>
      <c r="TU48" s="88"/>
      <c r="TV48" s="88"/>
      <c r="TW48" s="88"/>
      <c r="TX48" s="88"/>
      <c r="TY48" s="88"/>
      <c r="TZ48" s="88"/>
      <c r="UA48" s="88"/>
      <c r="UB48" s="88"/>
      <c r="UC48" s="88"/>
      <c r="UD48" s="88"/>
      <c r="UE48" s="88"/>
      <c r="UF48" s="88"/>
      <c r="UG48" s="88"/>
      <c r="UH48" s="88"/>
      <c r="UI48" s="88"/>
      <c r="UJ48" s="88"/>
      <c r="UK48" s="88"/>
      <c r="UL48" s="88"/>
      <c r="UM48" s="88"/>
      <c r="UN48" s="88"/>
      <c r="UO48" s="88"/>
      <c r="UP48" s="88"/>
      <c r="UQ48" s="88"/>
      <c r="UR48" s="88"/>
      <c r="US48" s="88"/>
      <c r="UT48" s="88"/>
      <c r="UU48" s="88"/>
      <c r="UV48" s="88"/>
      <c r="UW48" s="88"/>
      <c r="UX48" s="88"/>
      <c r="UY48" s="88"/>
      <c r="UZ48" s="88"/>
      <c r="VA48" s="88"/>
      <c r="VB48" s="88"/>
      <c r="VC48" s="88"/>
      <c r="VD48" s="88"/>
      <c r="VE48" s="88"/>
      <c r="VF48" s="88"/>
      <c r="VG48" s="88"/>
      <c r="VH48" s="88"/>
      <c r="VI48" s="88"/>
      <c r="VJ48" s="88"/>
      <c r="VK48" s="88"/>
      <c r="VL48" s="88"/>
      <c r="VM48" s="88"/>
      <c r="VN48" s="88"/>
      <c r="VO48" s="88"/>
      <c r="VP48" s="88"/>
      <c r="VQ48" s="88"/>
      <c r="VR48" s="88"/>
      <c r="VS48" s="88"/>
      <c r="VT48" s="88"/>
      <c r="VU48" s="88"/>
      <c r="VV48" s="88"/>
      <c r="VW48" s="88"/>
      <c r="VX48" s="88"/>
      <c r="VY48" s="88"/>
      <c r="VZ48" s="88"/>
      <c r="WA48" s="88"/>
      <c r="WB48" s="88"/>
      <c r="WC48" s="88"/>
      <c r="WD48" s="88"/>
      <c r="WE48" s="88"/>
      <c r="WF48" s="88"/>
      <c r="WG48" s="88"/>
      <c r="WH48" s="88"/>
      <c r="WI48" s="88"/>
      <c r="WJ48" s="88"/>
      <c r="WK48" s="88"/>
      <c r="WL48" s="88"/>
      <c r="WM48" s="88"/>
      <c r="WN48" s="88"/>
      <c r="WO48" s="88"/>
      <c r="WP48" s="88"/>
      <c r="WQ48" s="88"/>
      <c r="WR48" s="88"/>
      <c r="WS48" s="88"/>
      <c r="WT48" s="88"/>
    </row>
    <row r="49" spans="1:618" ht="17.100000000000001" customHeight="1" x14ac:dyDescent="0.25">
      <c r="A49" s="74">
        <v>68</v>
      </c>
      <c r="B49" s="81">
        <v>72</v>
      </c>
      <c r="C49" s="73">
        <v>0.37113402061855671</v>
      </c>
      <c r="D49" s="72">
        <v>14</v>
      </c>
      <c r="E49" s="72">
        <v>21</v>
      </c>
      <c r="F49" s="72">
        <v>35</v>
      </c>
      <c r="G49" s="235">
        <v>0.4861111111111111</v>
      </c>
      <c r="H49" s="233"/>
      <c r="I49" s="215"/>
      <c r="J49" s="247"/>
    </row>
    <row r="50" spans="1:618" s="78" customFormat="1" ht="17.100000000000001" customHeight="1" x14ac:dyDescent="0.25">
      <c r="A50" s="75">
        <v>69</v>
      </c>
      <c r="B50" s="82">
        <v>51</v>
      </c>
      <c r="C50" s="77">
        <v>0.31677018633540371</v>
      </c>
      <c r="D50" s="76">
        <v>13</v>
      </c>
      <c r="E50" s="76">
        <v>9</v>
      </c>
      <c r="F50" s="219">
        <v>22</v>
      </c>
      <c r="G50" s="236">
        <v>0.43137254901960786</v>
      </c>
      <c r="H50" s="233"/>
      <c r="I50" s="215"/>
      <c r="J50" s="247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88"/>
      <c r="JD50" s="88"/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  <c r="JP50" s="88"/>
      <c r="JQ50" s="88"/>
      <c r="JR50" s="88"/>
      <c r="JS50" s="88"/>
      <c r="JT50" s="88"/>
      <c r="JU50" s="88"/>
      <c r="JV50" s="88"/>
      <c r="JW50" s="88"/>
      <c r="JX50" s="88"/>
      <c r="JY50" s="88"/>
      <c r="JZ50" s="88"/>
      <c r="KA50" s="88"/>
      <c r="KB50" s="88"/>
      <c r="KC50" s="88"/>
      <c r="KD50" s="88"/>
      <c r="KE50" s="88"/>
      <c r="KF50" s="88"/>
      <c r="KG50" s="88"/>
      <c r="KH50" s="88"/>
      <c r="KI50" s="88"/>
      <c r="KJ50" s="88"/>
      <c r="KK50" s="88"/>
      <c r="KL50" s="88"/>
      <c r="KM50" s="88"/>
      <c r="KN50" s="88"/>
      <c r="KO50" s="88"/>
      <c r="KP50" s="88"/>
      <c r="KQ50" s="88"/>
      <c r="KR50" s="88"/>
      <c r="KS50" s="88"/>
      <c r="KT50" s="88"/>
      <c r="KU50" s="88"/>
      <c r="KV50" s="88"/>
      <c r="KW50" s="88"/>
      <c r="KX50" s="88"/>
      <c r="KY50" s="88"/>
      <c r="KZ50" s="88"/>
      <c r="LA50" s="88"/>
      <c r="LB50" s="88"/>
      <c r="LC50" s="88"/>
      <c r="LD50" s="88"/>
      <c r="LE50" s="88"/>
      <c r="LF50" s="88"/>
      <c r="LG50" s="88"/>
      <c r="LH50" s="88"/>
      <c r="LI50" s="88"/>
      <c r="LJ50" s="88"/>
      <c r="LK50" s="88"/>
      <c r="LL50" s="88"/>
      <c r="LM50" s="88"/>
      <c r="LN50" s="88"/>
      <c r="LO50" s="88"/>
      <c r="LP50" s="88"/>
      <c r="LQ50" s="88"/>
      <c r="LR50" s="88"/>
      <c r="LS50" s="88"/>
      <c r="LT50" s="88"/>
      <c r="LU50" s="88"/>
      <c r="LV50" s="88"/>
      <c r="LW50" s="88"/>
      <c r="LX50" s="88"/>
      <c r="LY50" s="88"/>
      <c r="LZ50" s="88"/>
      <c r="MA50" s="88"/>
      <c r="MB50" s="88"/>
      <c r="MC50" s="88"/>
      <c r="MD50" s="88"/>
      <c r="ME50" s="88"/>
      <c r="MF50" s="88"/>
      <c r="MG50" s="88"/>
      <c r="MH50" s="88"/>
      <c r="MI50" s="88"/>
      <c r="MJ50" s="88"/>
      <c r="MK50" s="88"/>
      <c r="ML50" s="88"/>
      <c r="MM50" s="88"/>
      <c r="MN50" s="88"/>
      <c r="MO50" s="88"/>
      <c r="MP50" s="88"/>
      <c r="MQ50" s="88"/>
      <c r="MR50" s="88"/>
      <c r="MS50" s="88"/>
      <c r="MT50" s="88"/>
      <c r="MU50" s="88"/>
      <c r="MV50" s="88"/>
      <c r="MW50" s="88"/>
      <c r="MX50" s="88"/>
      <c r="MY50" s="88"/>
      <c r="MZ50" s="88"/>
      <c r="NA50" s="88"/>
      <c r="NB50" s="88"/>
      <c r="NC50" s="88"/>
      <c r="ND50" s="88"/>
      <c r="NE50" s="88"/>
      <c r="NF50" s="88"/>
      <c r="NG50" s="88"/>
      <c r="NH50" s="88"/>
      <c r="NI50" s="88"/>
      <c r="NJ50" s="88"/>
      <c r="NK50" s="88"/>
      <c r="NL50" s="88"/>
      <c r="NM50" s="88"/>
      <c r="NN50" s="88"/>
      <c r="NO50" s="88"/>
      <c r="NP50" s="88"/>
      <c r="NQ50" s="88"/>
      <c r="NR50" s="88"/>
      <c r="NS50" s="88"/>
      <c r="NT50" s="88"/>
      <c r="NU50" s="88"/>
      <c r="NV50" s="88"/>
      <c r="NW50" s="88"/>
      <c r="NX50" s="88"/>
      <c r="NY50" s="88"/>
      <c r="NZ50" s="88"/>
      <c r="OA50" s="88"/>
      <c r="OB50" s="88"/>
      <c r="OC50" s="88"/>
      <c r="OD50" s="88"/>
      <c r="OE50" s="88"/>
      <c r="OF50" s="88"/>
      <c r="OG50" s="88"/>
      <c r="OH50" s="88"/>
      <c r="OI50" s="88"/>
      <c r="OJ50" s="88"/>
      <c r="OK50" s="88"/>
      <c r="OL50" s="88"/>
      <c r="OM50" s="88"/>
      <c r="ON50" s="88"/>
      <c r="OO50" s="88"/>
      <c r="OP50" s="88"/>
      <c r="OQ50" s="88"/>
      <c r="OR50" s="88"/>
      <c r="OS50" s="88"/>
      <c r="OT50" s="88"/>
      <c r="OU50" s="88"/>
      <c r="OV50" s="88"/>
      <c r="OW50" s="88"/>
      <c r="OX50" s="88"/>
      <c r="OY50" s="88"/>
      <c r="OZ50" s="88"/>
      <c r="PA50" s="88"/>
      <c r="PB50" s="88"/>
      <c r="PC50" s="88"/>
      <c r="PD50" s="88"/>
      <c r="PE50" s="88"/>
      <c r="PF50" s="88"/>
      <c r="PG50" s="88"/>
      <c r="PH50" s="88"/>
      <c r="PI50" s="88"/>
      <c r="PJ50" s="88"/>
      <c r="PK50" s="88"/>
      <c r="PL50" s="88"/>
      <c r="PM50" s="88"/>
      <c r="PN50" s="88"/>
      <c r="PO50" s="88"/>
      <c r="PP50" s="88"/>
      <c r="PQ50" s="88"/>
      <c r="PR50" s="88"/>
      <c r="PS50" s="88"/>
      <c r="PT50" s="88"/>
      <c r="PU50" s="88"/>
      <c r="PV50" s="88"/>
      <c r="PW50" s="88"/>
      <c r="PX50" s="88"/>
      <c r="PY50" s="88"/>
      <c r="PZ50" s="88"/>
      <c r="QA50" s="88"/>
      <c r="QB50" s="88"/>
      <c r="QC50" s="88"/>
      <c r="QD50" s="88"/>
      <c r="QE50" s="88"/>
      <c r="QF50" s="88"/>
      <c r="QG50" s="88"/>
      <c r="QH50" s="88"/>
      <c r="QI50" s="88"/>
      <c r="QJ50" s="88"/>
      <c r="QK50" s="88"/>
      <c r="QL50" s="88"/>
      <c r="QM50" s="88"/>
      <c r="QN50" s="88"/>
      <c r="QO50" s="88"/>
      <c r="QP50" s="88"/>
      <c r="QQ50" s="88"/>
      <c r="QR50" s="88"/>
      <c r="QS50" s="88"/>
      <c r="QT50" s="88"/>
      <c r="QU50" s="88"/>
      <c r="QV50" s="88"/>
      <c r="QW50" s="88"/>
      <c r="QX50" s="88"/>
      <c r="QY50" s="88"/>
      <c r="QZ50" s="88"/>
      <c r="RA50" s="88"/>
      <c r="RB50" s="88"/>
      <c r="RC50" s="88"/>
      <c r="RD50" s="88"/>
      <c r="RE50" s="88"/>
      <c r="RF50" s="88"/>
      <c r="RG50" s="88"/>
      <c r="RH50" s="88"/>
      <c r="RI50" s="88"/>
      <c r="RJ50" s="88"/>
      <c r="RK50" s="88"/>
      <c r="RL50" s="88"/>
      <c r="RM50" s="88"/>
      <c r="RN50" s="88"/>
      <c r="RO50" s="88"/>
      <c r="RP50" s="88"/>
      <c r="RQ50" s="88"/>
      <c r="RR50" s="88"/>
      <c r="RS50" s="88"/>
      <c r="RT50" s="88"/>
      <c r="RU50" s="88"/>
      <c r="RV50" s="88"/>
      <c r="RW50" s="88"/>
      <c r="RX50" s="88"/>
      <c r="RY50" s="88"/>
      <c r="RZ50" s="88"/>
      <c r="SA50" s="88"/>
      <c r="SB50" s="88"/>
      <c r="SC50" s="88"/>
      <c r="SD50" s="88"/>
      <c r="SE50" s="88"/>
      <c r="SF50" s="88"/>
      <c r="SG50" s="88"/>
      <c r="SH50" s="88"/>
      <c r="SI50" s="88"/>
      <c r="SJ50" s="88"/>
      <c r="SK50" s="88"/>
      <c r="SL50" s="88"/>
      <c r="SM50" s="88"/>
      <c r="SN50" s="88"/>
      <c r="SO50" s="88"/>
      <c r="SP50" s="88"/>
      <c r="SQ50" s="88"/>
      <c r="SR50" s="88"/>
      <c r="SS50" s="88"/>
      <c r="ST50" s="88"/>
      <c r="SU50" s="88"/>
      <c r="SV50" s="88"/>
      <c r="SW50" s="88"/>
      <c r="SX50" s="88"/>
      <c r="SY50" s="88"/>
      <c r="SZ50" s="88"/>
      <c r="TA50" s="88"/>
      <c r="TB50" s="88"/>
      <c r="TC50" s="88"/>
      <c r="TD50" s="88"/>
      <c r="TE50" s="88"/>
      <c r="TF50" s="88"/>
      <c r="TG50" s="88"/>
      <c r="TH50" s="88"/>
      <c r="TI50" s="88"/>
      <c r="TJ50" s="88"/>
      <c r="TK50" s="88"/>
      <c r="TL50" s="88"/>
      <c r="TM50" s="88"/>
      <c r="TN50" s="88"/>
      <c r="TO50" s="88"/>
      <c r="TP50" s="88"/>
      <c r="TQ50" s="88"/>
      <c r="TR50" s="88"/>
      <c r="TS50" s="88"/>
      <c r="TT50" s="88"/>
      <c r="TU50" s="88"/>
      <c r="TV50" s="88"/>
      <c r="TW50" s="88"/>
      <c r="TX50" s="88"/>
      <c r="TY50" s="88"/>
      <c r="TZ50" s="88"/>
      <c r="UA50" s="88"/>
      <c r="UB50" s="88"/>
      <c r="UC50" s="88"/>
      <c r="UD50" s="88"/>
      <c r="UE50" s="88"/>
      <c r="UF50" s="88"/>
      <c r="UG50" s="88"/>
      <c r="UH50" s="88"/>
      <c r="UI50" s="88"/>
      <c r="UJ50" s="88"/>
      <c r="UK50" s="88"/>
      <c r="UL50" s="88"/>
      <c r="UM50" s="88"/>
      <c r="UN50" s="88"/>
      <c r="UO50" s="88"/>
      <c r="UP50" s="88"/>
      <c r="UQ50" s="88"/>
      <c r="UR50" s="88"/>
      <c r="US50" s="88"/>
      <c r="UT50" s="88"/>
      <c r="UU50" s="88"/>
      <c r="UV50" s="88"/>
      <c r="UW50" s="88"/>
      <c r="UX50" s="88"/>
      <c r="UY50" s="88"/>
      <c r="UZ50" s="88"/>
      <c r="VA50" s="88"/>
      <c r="VB50" s="88"/>
      <c r="VC50" s="88"/>
      <c r="VD50" s="88"/>
      <c r="VE50" s="88"/>
      <c r="VF50" s="88"/>
      <c r="VG50" s="88"/>
      <c r="VH50" s="88"/>
      <c r="VI50" s="88"/>
      <c r="VJ50" s="88"/>
      <c r="VK50" s="88"/>
      <c r="VL50" s="88"/>
      <c r="VM50" s="88"/>
      <c r="VN50" s="88"/>
      <c r="VO50" s="88"/>
      <c r="VP50" s="88"/>
      <c r="VQ50" s="88"/>
      <c r="VR50" s="88"/>
      <c r="VS50" s="88"/>
      <c r="VT50" s="88"/>
      <c r="VU50" s="88"/>
      <c r="VV50" s="88"/>
      <c r="VW50" s="88"/>
      <c r="VX50" s="88"/>
      <c r="VY50" s="88"/>
      <c r="VZ50" s="88"/>
      <c r="WA50" s="88"/>
      <c r="WB50" s="88"/>
      <c r="WC50" s="88"/>
      <c r="WD50" s="88"/>
      <c r="WE50" s="88"/>
      <c r="WF50" s="88"/>
      <c r="WG50" s="88"/>
      <c r="WH50" s="88"/>
      <c r="WI50" s="88"/>
      <c r="WJ50" s="88"/>
      <c r="WK50" s="88"/>
      <c r="WL50" s="88"/>
      <c r="WM50" s="88"/>
      <c r="WN50" s="88"/>
      <c r="WO50" s="88"/>
      <c r="WP50" s="88"/>
      <c r="WQ50" s="88"/>
      <c r="WR50" s="88"/>
      <c r="WS50" s="88"/>
      <c r="WT50" s="88"/>
    </row>
    <row r="51" spans="1:618" ht="17.100000000000001" customHeight="1" x14ac:dyDescent="0.25">
      <c r="A51" s="74">
        <v>70</v>
      </c>
      <c r="B51" s="81">
        <v>99</v>
      </c>
      <c r="C51" s="73">
        <v>0.45</v>
      </c>
      <c r="D51" s="72">
        <v>15</v>
      </c>
      <c r="E51" s="72">
        <v>24</v>
      </c>
      <c r="F51" s="72">
        <v>39</v>
      </c>
      <c r="G51" s="235">
        <v>0.39393939393939392</v>
      </c>
      <c r="H51" s="233"/>
      <c r="I51" s="215"/>
      <c r="J51" s="247"/>
    </row>
    <row r="52" spans="1:618" s="78" customFormat="1" ht="17.100000000000001" customHeight="1" x14ac:dyDescent="0.25">
      <c r="A52" s="75">
        <v>71</v>
      </c>
      <c r="B52" s="82">
        <v>82</v>
      </c>
      <c r="C52" s="77">
        <v>0.33333333333333331</v>
      </c>
      <c r="D52" s="76">
        <v>16</v>
      </c>
      <c r="E52" s="76">
        <v>16</v>
      </c>
      <c r="F52" s="219">
        <v>32</v>
      </c>
      <c r="G52" s="236">
        <v>0.3902439024390244</v>
      </c>
      <c r="H52" s="233"/>
      <c r="I52" s="215"/>
      <c r="J52" s="247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  <c r="IX52" s="88"/>
      <c r="IY52" s="88"/>
      <c r="IZ52" s="88"/>
      <c r="JA52" s="88"/>
      <c r="JB52" s="88"/>
      <c r="JC52" s="88"/>
      <c r="JD52" s="88"/>
      <c r="JE52" s="88"/>
      <c r="JF52" s="88"/>
      <c r="JG52" s="88"/>
      <c r="JH52" s="88"/>
      <c r="JI52" s="88"/>
      <c r="JJ52" s="88"/>
      <c r="JK52" s="88"/>
      <c r="JL52" s="88"/>
      <c r="JM52" s="88"/>
      <c r="JN52" s="88"/>
      <c r="JO52" s="88"/>
      <c r="JP52" s="88"/>
      <c r="JQ52" s="88"/>
      <c r="JR52" s="88"/>
      <c r="JS52" s="88"/>
      <c r="JT52" s="88"/>
      <c r="JU52" s="88"/>
      <c r="JV52" s="88"/>
      <c r="JW52" s="88"/>
      <c r="JX52" s="88"/>
      <c r="JY52" s="88"/>
      <c r="JZ52" s="88"/>
      <c r="KA52" s="88"/>
      <c r="KB52" s="88"/>
      <c r="KC52" s="88"/>
      <c r="KD52" s="88"/>
      <c r="KE52" s="88"/>
      <c r="KF52" s="88"/>
      <c r="KG52" s="88"/>
      <c r="KH52" s="88"/>
      <c r="KI52" s="88"/>
      <c r="KJ52" s="88"/>
      <c r="KK52" s="88"/>
      <c r="KL52" s="88"/>
      <c r="KM52" s="88"/>
      <c r="KN52" s="88"/>
      <c r="KO52" s="88"/>
      <c r="KP52" s="88"/>
      <c r="KQ52" s="88"/>
      <c r="KR52" s="88"/>
      <c r="KS52" s="88"/>
      <c r="KT52" s="88"/>
      <c r="KU52" s="88"/>
      <c r="KV52" s="88"/>
      <c r="KW52" s="88"/>
      <c r="KX52" s="88"/>
      <c r="KY52" s="88"/>
      <c r="KZ52" s="88"/>
      <c r="LA52" s="88"/>
      <c r="LB52" s="88"/>
      <c r="LC52" s="88"/>
      <c r="LD52" s="88"/>
      <c r="LE52" s="88"/>
      <c r="LF52" s="88"/>
      <c r="LG52" s="88"/>
      <c r="LH52" s="88"/>
      <c r="LI52" s="88"/>
      <c r="LJ52" s="88"/>
      <c r="LK52" s="88"/>
      <c r="LL52" s="88"/>
      <c r="LM52" s="88"/>
      <c r="LN52" s="88"/>
      <c r="LO52" s="88"/>
      <c r="LP52" s="88"/>
      <c r="LQ52" s="88"/>
      <c r="LR52" s="88"/>
      <c r="LS52" s="88"/>
      <c r="LT52" s="88"/>
      <c r="LU52" s="88"/>
      <c r="LV52" s="88"/>
      <c r="LW52" s="88"/>
      <c r="LX52" s="88"/>
      <c r="LY52" s="88"/>
      <c r="LZ52" s="88"/>
      <c r="MA52" s="88"/>
      <c r="MB52" s="88"/>
      <c r="MC52" s="88"/>
      <c r="MD52" s="88"/>
      <c r="ME52" s="88"/>
      <c r="MF52" s="88"/>
      <c r="MG52" s="88"/>
      <c r="MH52" s="88"/>
      <c r="MI52" s="88"/>
      <c r="MJ52" s="88"/>
      <c r="MK52" s="88"/>
      <c r="ML52" s="88"/>
      <c r="MM52" s="88"/>
      <c r="MN52" s="88"/>
      <c r="MO52" s="88"/>
      <c r="MP52" s="88"/>
      <c r="MQ52" s="88"/>
      <c r="MR52" s="88"/>
      <c r="MS52" s="88"/>
      <c r="MT52" s="88"/>
      <c r="MU52" s="88"/>
      <c r="MV52" s="88"/>
      <c r="MW52" s="88"/>
      <c r="MX52" s="88"/>
      <c r="MY52" s="88"/>
      <c r="MZ52" s="88"/>
      <c r="NA52" s="88"/>
      <c r="NB52" s="88"/>
      <c r="NC52" s="88"/>
      <c r="ND52" s="88"/>
      <c r="NE52" s="88"/>
      <c r="NF52" s="88"/>
      <c r="NG52" s="88"/>
      <c r="NH52" s="88"/>
      <c r="NI52" s="88"/>
      <c r="NJ52" s="88"/>
      <c r="NK52" s="88"/>
      <c r="NL52" s="88"/>
      <c r="NM52" s="88"/>
      <c r="NN52" s="88"/>
      <c r="NO52" s="88"/>
      <c r="NP52" s="88"/>
      <c r="NQ52" s="88"/>
      <c r="NR52" s="88"/>
      <c r="NS52" s="88"/>
      <c r="NT52" s="88"/>
      <c r="NU52" s="88"/>
      <c r="NV52" s="88"/>
      <c r="NW52" s="88"/>
      <c r="NX52" s="88"/>
      <c r="NY52" s="88"/>
      <c r="NZ52" s="88"/>
      <c r="OA52" s="88"/>
      <c r="OB52" s="88"/>
      <c r="OC52" s="88"/>
      <c r="OD52" s="88"/>
      <c r="OE52" s="88"/>
      <c r="OF52" s="88"/>
      <c r="OG52" s="88"/>
      <c r="OH52" s="88"/>
      <c r="OI52" s="88"/>
      <c r="OJ52" s="88"/>
      <c r="OK52" s="88"/>
      <c r="OL52" s="88"/>
      <c r="OM52" s="88"/>
      <c r="ON52" s="88"/>
      <c r="OO52" s="88"/>
      <c r="OP52" s="88"/>
      <c r="OQ52" s="88"/>
      <c r="OR52" s="88"/>
      <c r="OS52" s="88"/>
      <c r="OT52" s="88"/>
      <c r="OU52" s="88"/>
      <c r="OV52" s="88"/>
      <c r="OW52" s="88"/>
      <c r="OX52" s="88"/>
      <c r="OY52" s="88"/>
      <c r="OZ52" s="88"/>
      <c r="PA52" s="88"/>
      <c r="PB52" s="88"/>
      <c r="PC52" s="88"/>
      <c r="PD52" s="88"/>
      <c r="PE52" s="88"/>
      <c r="PF52" s="88"/>
      <c r="PG52" s="88"/>
      <c r="PH52" s="88"/>
      <c r="PI52" s="88"/>
      <c r="PJ52" s="88"/>
      <c r="PK52" s="88"/>
      <c r="PL52" s="88"/>
      <c r="PM52" s="88"/>
      <c r="PN52" s="88"/>
      <c r="PO52" s="88"/>
      <c r="PP52" s="88"/>
      <c r="PQ52" s="88"/>
      <c r="PR52" s="88"/>
      <c r="PS52" s="88"/>
      <c r="PT52" s="88"/>
      <c r="PU52" s="88"/>
      <c r="PV52" s="88"/>
      <c r="PW52" s="88"/>
      <c r="PX52" s="88"/>
      <c r="PY52" s="88"/>
      <c r="PZ52" s="88"/>
      <c r="QA52" s="88"/>
      <c r="QB52" s="88"/>
      <c r="QC52" s="88"/>
      <c r="QD52" s="88"/>
      <c r="QE52" s="88"/>
      <c r="QF52" s="88"/>
      <c r="QG52" s="88"/>
      <c r="QH52" s="88"/>
      <c r="QI52" s="88"/>
      <c r="QJ52" s="88"/>
      <c r="QK52" s="88"/>
      <c r="QL52" s="88"/>
      <c r="QM52" s="88"/>
      <c r="QN52" s="88"/>
      <c r="QO52" s="88"/>
      <c r="QP52" s="88"/>
      <c r="QQ52" s="88"/>
      <c r="QR52" s="88"/>
      <c r="QS52" s="88"/>
      <c r="QT52" s="88"/>
      <c r="QU52" s="88"/>
      <c r="QV52" s="88"/>
      <c r="QW52" s="88"/>
      <c r="QX52" s="88"/>
      <c r="QY52" s="88"/>
      <c r="QZ52" s="88"/>
      <c r="RA52" s="88"/>
      <c r="RB52" s="88"/>
      <c r="RC52" s="88"/>
      <c r="RD52" s="88"/>
      <c r="RE52" s="88"/>
      <c r="RF52" s="88"/>
      <c r="RG52" s="88"/>
      <c r="RH52" s="88"/>
      <c r="RI52" s="88"/>
      <c r="RJ52" s="88"/>
      <c r="RK52" s="88"/>
      <c r="RL52" s="88"/>
      <c r="RM52" s="88"/>
      <c r="RN52" s="88"/>
      <c r="RO52" s="88"/>
      <c r="RP52" s="88"/>
      <c r="RQ52" s="88"/>
      <c r="RR52" s="88"/>
      <c r="RS52" s="88"/>
      <c r="RT52" s="88"/>
      <c r="RU52" s="88"/>
      <c r="RV52" s="88"/>
      <c r="RW52" s="88"/>
      <c r="RX52" s="88"/>
      <c r="RY52" s="88"/>
      <c r="RZ52" s="88"/>
      <c r="SA52" s="88"/>
      <c r="SB52" s="88"/>
      <c r="SC52" s="88"/>
      <c r="SD52" s="88"/>
      <c r="SE52" s="88"/>
      <c r="SF52" s="88"/>
      <c r="SG52" s="88"/>
      <c r="SH52" s="88"/>
      <c r="SI52" s="88"/>
      <c r="SJ52" s="88"/>
      <c r="SK52" s="88"/>
      <c r="SL52" s="88"/>
      <c r="SM52" s="88"/>
      <c r="SN52" s="88"/>
      <c r="SO52" s="88"/>
      <c r="SP52" s="88"/>
      <c r="SQ52" s="88"/>
      <c r="SR52" s="88"/>
      <c r="SS52" s="88"/>
      <c r="ST52" s="88"/>
      <c r="SU52" s="88"/>
      <c r="SV52" s="88"/>
      <c r="SW52" s="88"/>
      <c r="SX52" s="88"/>
      <c r="SY52" s="88"/>
      <c r="SZ52" s="88"/>
      <c r="TA52" s="88"/>
      <c r="TB52" s="88"/>
      <c r="TC52" s="88"/>
      <c r="TD52" s="88"/>
      <c r="TE52" s="88"/>
      <c r="TF52" s="88"/>
      <c r="TG52" s="88"/>
      <c r="TH52" s="88"/>
      <c r="TI52" s="88"/>
      <c r="TJ52" s="88"/>
      <c r="TK52" s="88"/>
      <c r="TL52" s="88"/>
      <c r="TM52" s="88"/>
      <c r="TN52" s="88"/>
      <c r="TO52" s="88"/>
      <c r="TP52" s="88"/>
      <c r="TQ52" s="88"/>
      <c r="TR52" s="88"/>
      <c r="TS52" s="88"/>
      <c r="TT52" s="88"/>
      <c r="TU52" s="88"/>
      <c r="TV52" s="88"/>
      <c r="TW52" s="88"/>
      <c r="TX52" s="88"/>
      <c r="TY52" s="88"/>
      <c r="TZ52" s="88"/>
      <c r="UA52" s="88"/>
      <c r="UB52" s="88"/>
      <c r="UC52" s="88"/>
      <c r="UD52" s="88"/>
      <c r="UE52" s="88"/>
      <c r="UF52" s="88"/>
      <c r="UG52" s="88"/>
      <c r="UH52" s="88"/>
      <c r="UI52" s="88"/>
      <c r="UJ52" s="88"/>
      <c r="UK52" s="88"/>
      <c r="UL52" s="88"/>
      <c r="UM52" s="88"/>
      <c r="UN52" s="88"/>
      <c r="UO52" s="88"/>
      <c r="UP52" s="88"/>
      <c r="UQ52" s="88"/>
      <c r="UR52" s="88"/>
      <c r="US52" s="88"/>
      <c r="UT52" s="88"/>
      <c r="UU52" s="88"/>
      <c r="UV52" s="88"/>
      <c r="UW52" s="88"/>
      <c r="UX52" s="88"/>
      <c r="UY52" s="88"/>
      <c r="UZ52" s="88"/>
      <c r="VA52" s="88"/>
      <c r="VB52" s="88"/>
      <c r="VC52" s="88"/>
      <c r="VD52" s="88"/>
      <c r="VE52" s="88"/>
      <c r="VF52" s="88"/>
      <c r="VG52" s="88"/>
      <c r="VH52" s="88"/>
      <c r="VI52" s="88"/>
      <c r="VJ52" s="88"/>
      <c r="VK52" s="88"/>
      <c r="VL52" s="88"/>
      <c r="VM52" s="88"/>
      <c r="VN52" s="88"/>
      <c r="VO52" s="88"/>
      <c r="VP52" s="88"/>
      <c r="VQ52" s="88"/>
      <c r="VR52" s="88"/>
      <c r="VS52" s="88"/>
      <c r="VT52" s="88"/>
      <c r="VU52" s="88"/>
      <c r="VV52" s="88"/>
      <c r="VW52" s="88"/>
      <c r="VX52" s="88"/>
      <c r="VY52" s="88"/>
      <c r="VZ52" s="88"/>
      <c r="WA52" s="88"/>
      <c r="WB52" s="88"/>
      <c r="WC52" s="88"/>
      <c r="WD52" s="88"/>
      <c r="WE52" s="88"/>
      <c r="WF52" s="88"/>
      <c r="WG52" s="88"/>
      <c r="WH52" s="88"/>
      <c r="WI52" s="88"/>
      <c r="WJ52" s="88"/>
      <c r="WK52" s="88"/>
      <c r="WL52" s="88"/>
      <c r="WM52" s="88"/>
      <c r="WN52" s="88"/>
      <c r="WO52" s="88"/>
      <c r="WP52" s="88"/>
      <c r="WQ52" s="88"/>
      <c r="WR52" s="88"/>
      <c r="WS52" s="88"/>
      <c r="WT52" s="88"/>
    </row>
    <row r="53" spans="1:618" ht="17.100000000000001" customHeight="1" x14ac:dyDescent="0.25">
      <c r="A53" s="74">
        <v>72</v>
      </c>
      <c r="B53" s="81">
        <v>16</v>
      </c>
      <c r="C53" s="73">
        <v>0.5</v>
      </c>
      <c r="D53" s="72">
        <v>2</v>
      </c>
      <c r="E53" s="72">
        <v>3</v>
      </c>
      <c r="F53" s="72">
        <v>5</v>
      </c>
      <c r="G53" s="235">
        <v>0.3125</v>
      </c>
      <c r="H53" s="233"/>
      <c r="I53" s="215"/>
      <c r="J53" s="247"/>
    </row>
    <row r="54" spans="1:618" s="78" customFormat="1" ht="17.100000000000001" customHeight="1" x14ac:dyDescent="0.25">
      <c r="A54" s="75">
        <v>73</v>
      </c>
      <c r="B54" s="82">
        <v>15</v>
      </c>
      <c r="C54" s="77">
        <v>0.5357142857142857</v>
      </c>
      <c r="D54" s="76">
        <v>2</v>
      </c>
      <c r="E54" s="76">
        <v>6</v>
      </c>
      <c r="F54" s="219">
        <v>8</v>
      </c>
      <c r="G54" s="236">
        <v>0.53333333333333333</v>
      </c>
      <c r="H54" s="233"/>
      <c r="I54" s="215"/>
      <c r="J54" s="247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  <c r="IX54" s="88"/>
      <c r="IY54" s="88"/>
      <c r="IZ54" s="88"/>
      <c r="JA54" s="88"/>
      <c r="JB54" s="88"/>
      <c r="JC54" s="88"/>
      <c r="JD54" s="88"/>
      <c r="JE54" s="88"/>
      <c r="JF54" s="88"/>
      <c r="JG54" s="88"/>
      <c r="JH54" s="88"/>
      <c r="JI54" s="88"/>
      <c r="JJ54" s="88"/>
      <c r="JK54" s="88"/>
      <c r="JL54" s="88"/>
      <c r="JM54" s="88"/>
      <c r="JN54" s="88"/>
      <c r="JO54" s="88"/>
      <c r="JP54" s="88"/>
      <c r="JQ54" s="88"/>
      <c r="JR54" s="88"/>
      <c r="JS54" s="88"/>
      <c r="JT54" s="88"/>
      <c r="JU54" s="88"/>
      <c r="JV54" s="88"/>
      <c r="JW54" s="88"/>
      <c r="JX54" s="88"/>
      <c r="JY54" s="88"/>
      <c r="JZ54" s="88"/>
      <c r="KA54" s="88"/>
      <c r="KB54" s="88"/>
      <c r="KC54" s="88"/>
      <c r="KD54" s="88"/>
      <c r="KE54" s="88"/>
      <c r="KF54" s="88"/>
      <c r="KG54" s="88"/>
      <c r="KH54" s="88"/>
      <c r="KI54" s="88"/>
      <c r="KJ54" s="88"/>
      <c r="KK54" s="88"/>
      <c r="KL54" s="88"/>
      <c r="KM54" s="88"/>
      <c r="KN54" s="88"/>
      <c r="KO54" s="88"/>
      <c r="KP54" s="88"/>
      <c r="KQ54" s="88"/>
      <c r="KR54" s="88"/>
      <c r="KS54" s="88"/>
      <c r="KT54" s="88"/>
      <c r="KU54" s="88"/>
      <c r="KV54" s="88"/>
      <c r="KW54" s="88"/>
      <c r="KX54" s="88"/>
      <c r="KY54" s="88"/>
      <c r="KZ54" s="88"/>
      <c r="LA54" s="88"/>
      <c r="LB54" s="88"/>
      <c r="LC54" s="88"/>
      <c r="LD54" s="88"/>
      <c r="LE54" s="88"/>
      <c r="LF54" s="88"/>
      <c r="LG54" s="88"/>
      <c r="LH54" s="88"/>
      <c r="LI54" s="88"/>
      <c r="LJ54" s="88"/>
      <c r="LK54" s="88"/>
      <c r="LL54" s="88"/>
      <c r="LM54" s="88"/>
      <c r="LN54" s="88"/>
      <c r="LO54" s="88"/>
      <c r="LP54" s="88"/>
      <c r="LQ54" s="88"/>
      <c r="LR54" s="88"/>
      <c r="LS54" s="88"/>
      <c r="LT54" s="88"/>
      <c r="LU54" s="88"/>
      <c r="LV54" s="88"/>
      <c r="LW54" s="88"/>
      <c r="LX54" s="88"/>
      <c r="LY54" s="88"/>
      <c r="LZ54" s="88"/>
      <c r="MA54" s="88"/>
      <c r="MB54" s="88"/>
      <c r="MC54" s="88"/>
      <c r="MD54" s="88"/>
      <c r="ME54" s="88"/>
      <c r="MF54" s="88"/>
      <c r="MG54" s="88"/>
      <c r="MH54" s="88"/>
      <c r="MI54" s="88"/>
      <c r="MJ54" s="88"/>
      <c r="MK54" s="88"/>
      <c r="ML54" s="88"/>
      <c r="MM54" s="88"/>
      <c r="MN54" s="88"/>
      <c r="MO54" s="88"/>
      <c r="MP54" s="88"/>
      <c r="MQ54" s="88"/>
      <c r="MR54" s="88"/>
      <c r="MS54" s="88"/>
      <c r="MT54" s="88"/>
      <c r="MU54" s="88"/>
      <c r="MV54" s="88"/>
      <c r="MW54" s="88"/>
      <c r="MX54" s="88"/>
      <c r="MY54" s="88"/>
      <c r="MZ54" s="88"/>
      <c r="NA54" s="88"/>
      <c r="NB54" s="88"/>
      <c r="NC54" s="88"/>
      <c r="ND54" s="88"/>
      <c r="NE54" s="88"/>
      <c r="NF54" s="88"/>
      <c r="NG54" s="88"/>
      <c r="NH54" s="88"/>
      <c r="NI54" s="88"/>
      <c r="NJ54" s="88"/>
      <c r="NK54" s="88"/>
      <c r="NL54" s="88"/>
      <c r="NM54" s="88"/>
      <c r="NN54" s="88"/>
      <c r="NO54" s="88"/>
      <c r="NP54" s="88"/>
      <c r="NQ54" s="88"/>
      <c r="NR54" s="88"/>
      <c r="NS54" s="88"/>
      <c r="NT54" s="88"/>
      <c r="NU54" s="88"/>
      <c r="NV54" s="88"/>
      <c r="NW54" s="88"/>
      <c r="NX54" s="88"/>
      <c r="NY54" s="88"/>
      <c r="NZ54" s="88"/>
      <c r="OA54" s="88"/>
      <c r="OB54" s="88"/>
      <c r="OC54" s="88"/>
      <c r="OD54" s="88"/>
      <c r="OE54" s="88"/>
      <c r="OF54" s="88"/>
      <c r="OG54" s="88"/>
      <c r="OH54" s="88"/>
      <c r="OI54" s="88"/>
      <c r="OJ54" s="88"/>
      <c r="OK54" s="88"/>
      <c r="OL54" s="88"/>
      <c r="OM54" s="88"/>
      <c r="ON54" s="88"/>
      <c r="OO54" s="88"/>
      <c r="OP54" s="88"/>
      <c r="OQ54" s="88"/>
      <c r="OR54" s="88"/>
      <c r="OS54" s="88"/>
      <c r="OT54" s="88"/>
      <c r="OU54" s="88"/>
      <c r="OV54" s="88"/>
      <c r="OW54" s="88"/>
      <c r="OX54" s="88"/>
      <c r="OY54" s="88"/>
      <c r="OZ54" s="88"/>
      <c r="PA54" s="88"/>
      <c r="PB54" s="88"/>
      <c r="PC54" s="88"/>
      <c r="PD54" s="88"/>
      <c r="PE54" s="88"/>
      <c r="PF54" s="88"/>
      <c r="PG54" s="88"/>
      <c r="PH54" s="88"/>
      <c r="PI54" s="88"/>
      <c r="PJ54" s="88"/>
      <c r="PK54" s="88"/>
      <c r="PL54" s="88"/>
      <c r="PM54" s="88"/>
      <c r="PN54" s="88"/>
      <c r="PO54" s="88"/>
      <c r="PP54" s="88"/>
      <c r="PQ54" s="88"/>
      <c r="PR54" s="88"/>
      <c r="PS54" s="88"/>
      <c r="PT54" s="88"/>
      <c r="PU54" s="88"/>
      <c r="PV54" s="88"/>
      <c r="PW54" s="88"/>
      <c r="PX54" s="88"/>
      <c r="PY54" s="88"/>
      <c r="PZ54" s="88"/>
      <c r="QA54" s="88"/>
      <c r="QB54" s="88"/>
      <c r="QC54" s="88"/>
      <c r="QD54" s="88"/>
      <c r="QE54" s="88"/>
      <c r="QF54" s="88"/>
      <c r="QG54" s="88"/>
      <c r="QH54" s="88"/>
      <c r="QI54" s="88"/>
      <c r="QJ54" s="88"/>
      <c r="QK54" s="88"/>
      <c r="QL54" s="88"/>
      <c r="QM54" s="88"/>
      <c r="QN54" s="88"/>
      <c r="QO54" s="88"/>
      <c r="QP54" s="88"/>
      <c r="QQ54" s="88"/>
      <c r="QR54" s="88"/>
      <c r="QS54" s="88"/>
      <c r="QT54" s="88"/>
      <c r="QU54" s="88"/>
      <c r="QV54" s="88"/>
      <c r="QW54" s="88"/>
      <c r="QX54" s="88"/>
      <c r="QY54" s="88"/>
      <c r="QZ54" s="88"/>
      <c r="RA54" s="88"/>
      <c r="RB54" s="88"/>
      <c r="RC54" s="88"/>
      <c r="RD54" s="88"/>
      <c r="RE54" s="88"/>
      <c r="RF54" s="88"/>
      <c r="RG54" s="88"/>
      <c r="RH54" s="88"/>
      <c r="RI54" s="88"/>
      <c r="RJ54" s="88"/>
      <c r="RK54" s="88"/>
      <c r="RL54" s="88"/>
      <c r="RM54" s="88"/>
      <c r="RN54" s="88"/>
      <c r="RO54" s="88"/>
      <c r="RP54" s="88"/>
      <c r="RQ54" s="88"/>
      <c r="RR54" s="88"/>
      <c r="RS54" s="88"/>
      <c r="RT54" s="88"/>
      <c r="RU54" s="88"/>
      <c r="RV54" s="88"/>
      <c r="RW54" s="88"/>
      <c r="RX54" s="88"/>
      <c r="RY54" s="88"/>
      <c r="RZ54" s="88"/>
      <c r="SA54" s="88"/>
      <c r="SB54" s="88"/>
      <c r="SC54" s="88"/>
      <c r="SD54" s="88"/>
      <c r="SE54" s="88"/>
      <c r="SF54" s="88"/>
      <c r="SG54" s="88"/>
      <c r="SH54" s="88"/>
      <c r="SI54" s="88"/>
      <c r="SJ54" s="88"/>
      <c r="SK54" s="88"/>
      <c r="SL54" s="88"/>
      <c r="SM54" s="88"/>
      <c r="SN54" s="88"/>
      <c r="SO54" s="88"/>
      <c r="SP54" s="88"/>
      <c r="SQ54" s="88"/>
      <c r="SR54" s="88"/>
      <c r="SS54" s="88"/>
      <c r="ST54" s="88"/>
      <c r="SU54" s="88"/>
      <c r="SV54" s="88"/>
      <c r="SW54" s="88"/>
      <c r="SX54" s="88"/>
      <c r="SY54" s="88"/>
      <c r="SZ54" s="88"/>
      <c r="TA54" s="88"/>
      <c r="TB54" s="88"/>
      <c r="TC54" s="88"/>
      <c r="TD54" s="88"/>
      <c r="TE54" s="88"/>
      <c r="TF54" s="88"/>
      <c r="TG54" s="88"/>
      <c r="TH54" s="88"/>
      <c r="TI54" s="88"/>
      <c r="TJ54" s="88"/>
      <c r="TK54" s="88"/>
      <c r="TL54" s="88"/>
      <c r="TM54" s="88"/>
      <c r="TN54" s="88"/>
      <c r="TO54" s="88"/>
      <c r="TP54" s="88"/>
      <c r="TQ54" s="88"/>
      <c r="TR54" s="88"/>
      <c r="TS54" s="88"/>
      <c r="TT54" s="88"/>
      <c r="TU54" s="88"/>
      <c r="TV54" s="88"/>
      <c r="TW54" s="88"/>
      <c r="TX54" s="88"/>
      <c r="TY54" s="88"/>
      <c r="TZ54" s="88"/>
      <c r="UA54" s="88"/>
      <c r="UB54" s="88"/>
      <c r="UC54" s="88"/>
      <c r="UD54" s="88"/>
      <c r="UE54" s="88"/>
      <c r="UF54" s="88"/>
      <c r="UG54" s="88"/>
      <c r="UH54" s="88"/>
      <c r="UI54" s="88"/>
      <c r="UJ54" s="88"/>
      <c r="UK54" s="88"/>
      <c r="UL54" s="88"/>
      <c r="UM54" s="88"/>
      <c r="UN54" s="88"/>
      <c r="UO54" s="88"/>
      <c r="UP54" s="88"/>
      <c r="UQ54" s="88"/>
      <c r="UR54" s="88"/>
      <c r="US54" s="88"/>
      <c r="UT54" s="88"/>
      <c r="UU54" s="88"/>
      <c r="UV54" s="88"/>
      <c r="UW54" s="88"/>
      <c r="UX54" s="88"/>
      <c r="UY54" s="88"/>
      <c r="UZ54" s="88"/>
      <c r="VA54" s="88"/>
      <c r="VB54" s="88"/>
      <c r="VC54" s="88"/>
      <c r="VD54" s="88"/>
      <c r="VE54" s="88"/>
      <c r="VF54" s="88"/>
      <c r="VG54" s="88"/>
      <c r="VH54" s="88"/>
      <c r="VI54" s="88"/>
      <c r="VJ54" s="88"/>
      <c r="VK54" s="88"/>
      <c r="VL54" s="88"/>
      <c r="VM54" s="88"/>
      <c r="VN54" s="88"/>
      <c r="VO54" s="88"/>
      <c r="VP54" s="88"/>
      <c r="VQ54" s="88"/>
      <c r="VR54" s="88"/>
      <c r="VS54" s="88"/>
      <c r="VT54" s="88"/>
      <c r="VU54" s="88"/>
      <c r="VV54" s="88"/>
      <c r="VW54" s="88"/>
      <c r="VX54" s="88"/>
      <c r="VY54" s="88"/>
      <c r="VZ54" s="88"/>
      <c r="WA54" s="88"/>
      <c r="WB54" s="88"/>
      <c r="WC54" s="88"/>
      <c r="WD54" s="88"/>
      <c r="WE54" s="88"/>
      <c r="WF54" s="88"/>
      <c r="WG54" s="88"/>
      <c r="WH54" s="88"/>
      <c r="WI54" s="88"/>
      <c r="WJ54" s="88"/>
      <c r="WK54" s="88"/>
      <c r="WL54" s="88"/>
      <c r="WM54" s="88"/>
      <c r="WN54" s="88"/>
      <c r="WO54" s="88"/>
      <c r="WP54" s="88"/>
      <c r="WQ54" s="88"/>
      <c r="WR54" s="88"/>
      <c r="WS54" s="88"/>
      <c r="WT54" s="88"/>
    </row>
    <row r="55" spans="1:618" ht="17.100000000000001" customHeight="1" x14ac:dyDescent="0.25">
      <c r="A55" s="74">
        <v>74</v>
      </c>
      <c r="B55" s="81">
        <v>119</v>
      </c>
      <c r="C55" s="73">
        <v>0.47222222222222221</v>
      </c>
      <c r="D55" s="72">
        <v>18</v>
      </c>
      <c r="E55" s="72">
        <v>26</v>
      </c>
      <c r="F55" s="72">
        <v>44</v>
      </c>
      <c r="G55" s="235">
        <v>0.36974789915966388</v>
      </c>
      <c r="H55" s="233"/>
      <c r="I55" s="215"/>
      <c r="J55" s="247"/>
    </row>
    <row r="56" spans="1:618" s="78" customFormat="1" ht="17.100000000000001" customHeight="1" x14ac:dyDescent="0.25">
      <c r="A56" s="75">
        <v>76</v>
      </c>
      <c r="B56" s="82">
        <v>8</v>
      </c>
      <c r="C56" s="77">
        <v>0.72727272727272729</v>
      </c>
      <c r="D56" s="76">
        <v>1</v>
      </c>
      <c r="E56" s="76"/>
      <c r="F56" s="219">
        <v>1</v>
      </c>
      <c r="G56" s="236">
        <v>0.125</v>
      </c>
      <c r="H56" s="233"/>
      <c r="I56" s="215"/>
      <c r="J56" s="247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8"/>
      <c r="IZ56" s="88"/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8"/>
      <c r="JO56" s="88"/>
      <c r="JP56" s="88"/>
      <c r="JQ56" s="88"/>
      <c r="JR56" s="88"/>
      <c r="JS56" s="88"/>
      <c r="JT56" s="88"/>
      <c r="JU56" s="88"/>
      <c r="JV56" s="88"/>
      <c r="JW56" s="88"/>
      <c r="JX56" s="88"/>
      <c r="JY56" s="88"/>
      <c r="JZ56" s="88"/>
      <c r="KA56" s="88"/>
      <c r="KB56" s="88"/>
      <c r="KC56" s="88"/>
      <c r="KD56" s="88"/>
      <c r="KE56" s="88"/>
      <c r="KF56" s="88"/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8"/>
      <c r="KU56" s="88"/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8"/>
      <c r="LJ56" s="88"/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8"/>
      <c r="LY56" s="88"/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8"/>
      <c r="MN56" s="88"/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8"/>
      <c r="NC56" s="88"/>
      <c r="ND56" s="88"/>
      <c r="NE56" s="88"/>
      <c r="NF56" s="88"/>
      <c r="NG56" s="88"/>
      <c r="NH56" s="88"/>
      <c r="NI56" s="88"/>
      <c r="NJ56" s="88"/>
      <c r="NK56" s="88"/>
      <c r="NL56" s="88"/>
      <c r="NM56" s="88"/>
      <c r="NN56" s="88"/>
      <c r="NO56" s="88"/>
      <c r="NP56" s="88"/>
      <c r="NQ56" s="88"/>
      <c r="NR56" s="88"/>
      <c r="NS56" s="88"/>
      <c r="NT56" s="88"/>
      <c r="NU56" s="88"/>
      <c r="NV56" s="88"/>
      <c r="NW56" s="88"/>
      <c r="NX56" s="88"/>
      <c r="NY56" s="88"/>
      <c r="NZ56" s="88"/>
      <c r="OA56" s="88"/>
      <c r="OB56" s="88"/>
      <c r="OC56" s="88"/>
      <c r="OD56" s="88"/>
      <c r="OE56" s="88"/>
      <c r="OF56" s="88"/>
      <c r="OG56" s="88"/>
      <c r="OH56" s="88"/>
      <c r="OI56" s="88"/>
      <c r="OJ56" s="88"/>
      <c r="OK56" s="88"/>
      <c r="OL56" s="88"/>
      <c r="OM56" s="88"/>
      <c r="ON56" s="88"/>
      <c r="OO56" s="88"/>
      <c r="OP56" s="88"/>
      <c r="OQ56" s="88"/>
      <c r="OR56" s="88"/>
      <c r="OS56" s="88"/>
      <c r="OT56" s="88"/>
      <c r="OU56" s="88"/>
      <c r="OV56" s="88"/>
      <c r="OW56" s="88"/>
      <c r="OX56" s="88"/>
      <c r="OY56" s="88"/>
      <c r="OZ56" s="88"/>
      <c r="PA56" s="88"/>
      <c r="PB56" s="88"/>
      <c r="PC56" s="88"/>
      <c r="PD56" s="88"/>
      <c r="PE56" s="88"/>
      <c r="PF56" s="88"/>
      <c r="PG56" s="88"/>
      <c r="PH56" s="88"/>
      <c r="PI56" s="88"/>
      <c r="PJ56" s="88"/>
      <c r="PK56" s="88"/>
      <c r="PL56" s="88"/>
      <c r="PM56" s="88"/>
      <c r="PN56" s="88"/>
      <c r="PO56" s="88"/>
      <c r="PP56" s="88"/>
      <c r="PQ56" s="88"/>
      <c r="PR56" s="88"/>
      <c r="PS56" s="88"/>
      <c r="PT56" s="88"/>
      <c r="PU56" s="88"/>
      <c r="PV56" s="88"/>
      <c r="PW56" s="88"/>
      <c r="PX56" s="88"/>
      <c r="PY56" s="88"/>
      <c r="PZ56" s="88"/>
      <c r="QA56" s="88"/>
      <c r="QB56" s="88"/>
      <c r="QC56" s="88"/>
      <c r="QD56" s="88"/>
      <c r="QE56" s="88"/>
      <c r="QF56" s="88"/>
      <c r="QG56" s="88"/>
      <c r="QH56" s="88"/>
      <c r="QI56" s="88"/>
      <c r="QJ56" s="88"/>
      <c r="QK56" s="88"/>
      <c r="QL56" s="88"/>
      <c r="QM56" s="88"/>
      <c r="QN56" s="88"/>
      <c r="QO56" s="88"/>
      <c r="QP56" s="88"/>
      <c r="QQ56" s="88"/>
      <c r="QR56" s="88"/>
      <c r="QS56" s="88"/>
      <c r="QT56" s="88"/>
      <c r="QU56" s="88"/>
      <c r="QV56" s="88"/>
      <c r="QW56" s="88"/>
      <c r="QX56" s="88"/>
      <c r="QY56" s="88"/>
      <c r="QZ56" s="88"/>
      <c r="RA56" s="88"/>
      <c r="RB56" s="88"/>
      <c r="RC56" s="88"/>
      <c r="RD56" s="88"/>
      <c r="RE56" s="88"/>
      <c r="RF56" s="88"/>
      <c r="RG56" s="88"/>
      <c r="RH56" s="88"/>
      <c r="RI56" s="88"/>
      <c r="RJ56" s="88"/>
      <c r="RK56" s="88"/>
      <c r="RL56" s="88"/>
      <c r="RM56" s="88"/>
      <c r="RN56" s="88"/>
      <c r="RO56" s="88"/>
      <c r="RP56" s="88"/>
      <c r="RQ56" s="88"/>
      <c r="RR56" s="88"/>
      <c r="RS56" s="88"/>
      <c r="RT56" s="88"/>
      <c r="RU56" s="88"/>
      <c r="RV56" s="88"/>
      <c r="RW56" s="88"/>
      <c r="RX56" s="88"/>
      <c r="RY56" s="88"/>
      <c r="RZ56" s="88"/>
      <c r="SA56" s="88"/>
      <c r="SB56" s="88"/>
      <c r="SC56" s="88"/>
      <c r="SD56" s="88"/>
      <c r="SE56" s="88"/>
      <c r="SF56" s="88"/>
      <c r="SG56" s="88"/>
      <c r="SH56" s="88"/>
      <c r="SI56" s="88"/>
      <c r="SJ56" s="88"/>
      <c r="SK56" s="88"/>
      <c r="SL56" s="88"/>
      <c r="SM56" s="88"/>
      <c r="SN56" s="88"/>
      <c r="SO56" s="88"/>
      <c r="SP56" s="88"/>
      <c r="SQ56" s="88"/>
      <c r="SR56" s="88"/>
      <c r="SS56" s="88"/>
      <c r="ST56" s="88"/>
      <c r="SU56" s="88"/>
      <c r="SV56" s="88"/>
      <c r="SW56" s="88"/>
      <c r="SX56" s="88"/>
      <c r="SY56" s="88"/>
      <c r="SZ56" s="88"/>
      <c r="TA56" s="88"/>
      <c r="TB56" s="88"/>
      <c r="TC56" s="88"/>
      <c r="TD56" s="88"/>
      <c r="TE56" s="88"/>
      <c r="TF56" s="88"/>
      <c r="TG56" s="88"/>
      <c r="TH56" s="88"/>
      <c r="TI56" s="88"/>
      <c r="TJ56" s="88"/>
      <c r="TK56" s="88"/>
      <c r="TL56" s="88"/>
      <c r="TM56" s="88"/>
      <c r="TN56" s="88"/>
      <c r="TO56" s="88"/>
      <c r="TP56" s="88"/>
      <c r="TQ56" s="88"/>
      <c r="TR56" s="88"/>
      <c r="TS56" s="88"/>
      <c r="TT56" s="88"/>
      <c r="TU56" s="88"/>
      <c r="TV56" s="88"/>
      <c r="TW56" s="88"/>
      <c r="TX56" s="88"/>
      <c r="TY56" s="88"/>
      <c r="TZ56" s="88"/>
      <c r="UA56" s="88"/>
      <c r="UB56" s="88"/>
      <c r="UC56" s="88"/>
      <c r="UD56" s="88"/>
      <c r="UE56" s="88"/>
      <c r="UF56" s="88"/>
      <c r="UG56" s="88"/>
      <c r="UH56" s="88"/>
      <c r="UI56" s="88"/>
      <c r="UJ56" s="88"/>
      <c r="UK56" s="88"/>
      <c r="UL56" s="88"/>
      <c r="UM56" s="88"/>
      <c r="UN56" s="88"/>
      <c r="UO56" s="88"/>
      <c r="UP56" s="88"/>
      <c r="UQ56" s="88"/>
      <c r="UR56" s="88"/>
      <c r="US56" s="88"/>
      <c r="UT56" s="88"/>
      <c r="UU56" s="88"/>
      <c r="UV56" s="88"/>
      <c r="UW56" s="88"/>
      <c r="UX56" s="88"/>
      <c r="UY56" s="88"/>
      <c r="UZ56" s="88"/>
      <c r="VA56" s="88"/>
      <c r="VB56" s="88"/>
      <c r="VC56" s="88"/>
      <c r="VD56" s="88"/>
      <c r="VE56" s="88"/>
      <c r="VF56" s="88"/>
      <c r="VG56" s="88"/>
      <c r="VH56" s="88"/>
      <c r="VI56" s="88"/>
      <c r="VJ56" s="88"/>
      <c r="VK56" s="88"/>
      <c r="VL56" s="88"/>
      <c r="VM56" s="88"/>
      <c r="VN56" s="88"/>
      <c r="VO56" s="88"/>
      <c r="VP56" s="88"/>
      <c r="VQ56" s="88"/>
      <c r="VR56" s="88"/>
      <c r="VS56" s="88"/>
      <c r="VT56" s="88"/>
      <c r="VU56" s="88"/>
      <c r="VV56" s="88"/>
      <c r="VW56" s="88"/>
      <c r="VX56" s="88"/>
      <c r="VY56" s="88"/>
      <c r="VZ56" s="88"/>
      <c r="WA56" s="88"/>
      <c r="WB56" s="88"/>
      <c r="WC56" s="88"/>
      <c r="WD56" s="88"/>
      <c r="WE56" s="88"/>
      <c r="WF56" s="88"/>
      <c r="WG56" s="88"/>
      <c r="WH56" s="88"/>
      <c r="WI56" s="88"/>
      <c r="WJ56" s="88"/>
      <c r="WK56" s="88"/>
      <c r="WL56" s="88"/>
      <c r="WM56" s="88"/>
      <c r="WN56" s="88"/>
      <c r="WO56" s="88"/>
      <c r="WP56" s="88"/>
      <c r="WQ56" s="88"/>
      <c r="WR56" s="88"/>
      <c r="WS56" s="88"/>
      <c r="WT56" s="88"/>
    </row>
    <row r="57" spans="1:618" ht="17.100000000000001" customHeight="1" x14ac:dyDescent="0.25">
      <c r="A57" s="74">
        <v>77</v>
      </c>
      <c r="B57" s="81">
        <v>4</v>
      </c>
      <c r="C57" s="73">
        <v>0.44444444444444442</v>
      </c>
      <c r="D57" s="72"/>
      <c r="E57" s="72">
        <v>2</v>
      </c>
      <c r="F57" s="72">
        <v>2</v>
      </c>
      <c r="G57" s="235">
        <v>0.5</v>
      </c>
      <c r="H57" s="233"/>
      <c r="I57" s="215"/>
      <c r="J57" s="247"/>
    </row>
    <row r="58" spans="1:618" s="78" customFormat="1" ht="17.100000000000001" customHeight="1" x14ac:dyDescent="0.25">
      <c r="A58" s="75">
        <v>85</v>
      </c>
      <c r="B58" s="82">
        <v>47</v>
      </c>
      <c r="C58" s="77">
        <v>0.29375000000000001</v>
      </c>
      <c r="D58" s="76">
        <v>12</v>
      </c>
      <c r="E58" s="76">
        <v>12</v>
      </c>
      <c r="F58" s="219">
        <v>24</v>
      </c>
      <c r="G58" s="236">
        <v>0.51063829787234039</v>
      </c>
      <c r="H58" s="233"/>
      <c r="I58" s="215"/>
      <c r="J58" s="247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  <c r="IW58" s="88"/>
      <c r="IX58" s="88"/>
      <c r="IY58" s="88"/>
      <c r="IZ58" s="88"/>
      <c r="JA58" s="88"/>
      <c r="JB58" s="88"/>
      <c r="JC58" s="88"/>
      <c r="JD58" s="88"/>
      <c r="JE58" s="88"/>
      <c r="JF58" s="88"/>
      <c r="JG58" s="88"/>
      <c r="JH58" s="88"/>
      <c r="JI58" s="88"/>
      <c r="JJ58" s="88"/>
      <c r="JK58" s="88"/>
      <c r="JL58" s="88"/>
      <c r="JM58" s="88"/>
      <c r="JN58" s="88"/>
      <c r="JO58" s="88"/>
      <c r="JP58" s="88"/>
      <c r="JQ58" s="88"/>
      <c r="JR58" s="88"/>
      <c r="JS58" s="88"/>
      <c r="JT58" s="88"/>
      <c r="JU58" s="88"/>
      <c r="JV58" s="88"/>
      <c r="JW58" s="88"/>
      <c r="JX58" s="88"/>
      <c r="JY58" s="88"/>
      <c r="JZ58" s="88"/>
      <c r="KA58" s="88"/>
      <c r="KB58" s="88"/>
      <c r="KC58" s="88"/>
      <c r="KD58" s="88"/>
      <c r="KE58" s="88"/>
      <c r="KF58" s="88"/>
      <c r="KG58" s="88"/>
      <c r="KH58" s="88"/>
      <c r="KI58" s="88"/>
      <c r="KJ58" s="88"/>
      <c r="KK58" s="88"/>
      <c r="KL58" s="88"/>
      <c r="KM58" s="88"/>
      <c r="KN58" s="88"/>
      <c r="KO58" s="88"/>
      <c r="KP58" s="88"/>
      <c r="KQ58" s="88"/>
      <c r="KR58" s="88"/>
      <c r="KS58" s="88"/>
      <c r="KT58" s="88"/>
      <c r="KU58" s="88"/>
      <c r="KV58" s="88"/>
      <c r="KW58" s="88"/>
      <c r="KX58" s="88"/>
      <c r="KY58" s="88"/>
      <c r="KZ58" s="88"/>
      <c r="LA58" s="88"/>
      <c r="LB58" s="88"/>
      <c r="LC58" s="88"/>
      <c r="LD58" s="88"/>
      <c r="LE58" s="88"/>
      <c r="LF58" s="88"/>
      <c r="LG58" s="88"/>
      <c r="LH58" s="88"/>
      <c r="LI58" s="88"/>
      <c r="LJ58" s="88"/>
      <c r="LK58" s="88"/>
      <c r="LL58" s="88"/>
      <c r="LM58" s="88"/>
      <c r="LN58" s="88"/>
      <c r="LO58" s="88"/>
      <c r="LP58" s="88"/>
      <c r="LQ58" s="88"/>
      <c r="LR58" s="88"/>
      <c r="LS58" s="88"/>
      <c r="LT58" s="88"/>
      <c r="LU58" s="88"/>
      <c r="LV58" s="88"/>
      <c r="LW58" s="88"/>
      <c r="LX58" s="88"/>
      <c r="LY58" s="88"/>
      <c r="LZ58" s="88"/>
      <c r="MA58" s="88"/>
      <c r="MB58" s="88"/>
      <c r="MC58" s="88"/>
      <c r="MD58" s="88"/>
      <c r="ME58" s="88"/>
      <c r="MF58" s="88"/>
      <c r="MG58" s="88"/>
      <c r="MH58" s="88"/>
      <c r="MI58" s="88"/>
      <c r="MJ58" s="88"/>
      <c r="MK58" s="88"/>
      <c r="ML58" s="88"/>
      <c r="MM58" s="88"/>
      <c r="MN58" s="88"/>
      <c r="MO58" s="88"/>
      <c r="MP58" s="88"/>
      <c r="MQ58" s="88"/>
      <c r="MR58" s="88"/>
      <c r="MS58" s="88"/>
      <c r="MT58" s="88"/>
      <c r="MU58" s="88"/>
      <c r="MV58" s="88"/>
      <c r="MW58" s="88"/>
      <c r="MX58" s="88"/>
      <c r="MY58" s="88"/>
      <c r="MZ58" s="88"/>
      <c r="NA58" s="88"/>
      <c r="NB58" s="88"/>
      <c r="NC58" s="88"/>
      <c r="ND58" s="88"/>
      <c r="NE58" s="88"/>
      <c r="NF58" s="88"/>
      <c r="NG58" s="88"/>
      <c r="NH58" s="88"/>
      <c r="NI58" s="88"/>
      <c r="NJ58" s="88"/>
      <c r="NK58" s="88"/>
      <c r="NL58" s="88"/>
      <c r="NM58" s="88"/>
      <c r="NN58" s="88"/>
      <c r="NO58" s="88"/>
      <c r="NP58" s="88"/>
      <c r="NQ58" s="88"/>
      <c r="NR58" s="88"/>
      <c r="NS58" s="88"/>
      <c r="NT58" s="88"/>
      <c r="NU58" s="88"/>
      <c r="NV58" s="88"/>
      <c r="NW58" s="88"/>
      <c r="NX58" s="88"/>
      <c r="NY58" s="88"/>
      <c r="NZ58" s="88"/>
      <c r="OA58" s="88"/>
      <c r="OB58" s="88"/>
      <c r="OC58" s="88"/>
      <c r="OD58" s="88"/>
      <c r="OE58" s="88"/>
      <c r="OF58" s="88"/>
      <c r="OG58" s="88"/>
      <c r="OH58" s="88"/>
      <c r="OI58" s="88"/>
      <c r="OJ58" s="88"/>
      <c r="OK58" s="88"/>
      <c r="OL58" s="88"/>
      <c r="OM58" s="88"/>
      <c r="ON58" s="88"/>
      <c r="OO58" s="88"/>
      <c r="OP58" s="88"/>
      <c r="OQ58" s="88"/>
      <c r="OR58" s="88"/>
      <c r="OS58" s="88"/>
      <c r="OT58" s="88"/>
      <c r="OU58" s="88"/>
      <c r="OV58" s="88"/>
      <c r="OW58" s="88"/>
      <c r="OX58" s="88"/>
      <c r="OY58" s="88"/>
      <c r="OZ58" s="88"/>
      <c r="PA58" s="88"/>
      <c r="PB58" s="88"/>
      <c r="PC58" s="88"/>
      <c r="PD58" s="88"/>
      <c r="PE58" s="88"/>
      <c r="PF58" s="88"/>
      <c r="PG58" s="88"/>
      <c r="PH58" s="88"/>
      <c r="PI58" s="88"/>
      <c r="PJ58" s="88"/>
      <c r="PK58" s="88"/>
      <c r="PL58" s="88"/>
      <c r="PM58" s="88"/>
      <c r="PN58" s="88"/>
      <c r="PO58" s="88"/>
      <c r="PP58" s="88"/>
      <c r="PQ58" s="88"/>
      <c r="PR58" s="88"/>
      <c r="PS58" s="88"/>
      <c r="PT58" s="88"/>
      <c r="PU58" s="88"/>
      <c r="PV58" s="88"/>
      <c r="PW58" s="88"/>
      <c r="PX58" s="88"/>
      <c r="PY58" s="88"/>
      <c r="PZ58" s="88"/>
      <c r="QA58" s="88"/>
      <c r="QB58" s="88"/>
      <c r="QC58" s="88"/>
      <c r="QD58" s="88"/>
      <c r="QE58" s="88"/>
      <c r="QF58" s="88"/>
      <c r="QG58" s="88"/>
      <c r="QH58" s="88"/>
      <c r="QI58" s="88"/>
      <c r="QJ58" s="88"/>
      <c r="QK58" s="88"/>
      <c r="QL58" s="88"/>
      <c r="QM58" s="88"/>
      <c r="QN58" s="88"/>
      <c r="QO58" s="88"/>
      <c r="QP58" s="88"/>
      <c r="QQ58" s="88"/>
      <c r="QR58" s="88"/>
      <c r="QS58" s="88"/>
      <c r="QT58" s="88"/>
      <c r="QU58" s="88"/>
      <c r="QV58" s="88"/>
      <c r="QW58" s="88"/>
      <c r="QX58" s="88"/>
      <c r="QY58" s="88"/>
      <c r="QZ58" s="88"/>
      <c r="RA58" s="88"/>
      <c r="RB58" s="88"/>
      <c r="RC58" s="88"/>
      <c r="RD58" s="88"/>
      <c r="RE58" s="88"/>
      <c r="RF58" s="88"/>
      <c r="RG58" s="88"/>
      <c r="RH58" s="88"/>
      <c r="RI58" s="88"/>
      <c r="RJ58" s="88"/>
      <c r="RK58" s="88"/>
      <c r="RL58" s="88"/>
      <c r="RM58" s="88"/>
      <c r="RN58" s="88"/>
      <c r="RO58" s="88"/>
      <c r="RP58" s="88"/>
      <c r="RQ58" s="88"/>
      <c r="RR58" s="88"/>
      <c r="RS58" s="88"/>
      <c r="RT58" s="88"/>
      <c r="RU58" s="88"/>
      <c r="RV58" s="88"/>
      <c r="RW58" s="88"/>
      <c r="RX58" s="88"/>
      <c r="RY58" s="88"/>
      <c r="RZ58" s="88"/>
      <c r="SA58" s="88"/>
      <c r="SB58" s="88"/>
      <c r="SC58" s="88"/>
      <c r="SD58" s="88"/>
      <c r="SE58" s="88"/>
      <c r="SF58" s="88"/>
      <c r="SG58" s="88"/>
      <c r="SH58" s="88"/>
      <c r="SI58" s="88"/>
      <c r="SJ58" s="88"/>
      <c r="SK58" s="88"/>
      <c r="SL58" s="88"/>
      <c r="SM58" s="88"/>
      <c r="SN58" s="88"/>
      <c r="SO58" s="88"/>
      <c r="SP58" s="88"/>
      <c r="SQ58" s="88"/>
      <c r="SR58" s="88"/>
      <c r="SS58" s="88"/>
      <c r="ST58" s="88"/>
      <c r="SU58" s="88"/>
      <c r="SV58" s="88"/>
      <c r="SW58" s="88"/>
      <c r="SX58" s="88"/>
      <c r="SY58" s="88"/>
      <c r="SZ58" s="88"/>
      <c r="TA58" s="88"/>
      <c r="TB58" s="88"/>
      <c r="TC58" s="88"/>
      <c r="TD58" s="88"/>
      <c r="TE58" s="88"/>
      <c r="TF58" s="88"/>
      <c r="TG58" s="88"/>
      <c r="TH58" s="88"/>
      <c r="TI58" s="88"/>
      <c r="TJ58" s="88"/>
      <c r="TK58" s="88"/>
      <c r="TL58" s="88"/>
      <c r="TM58" s="88"/>
      <c r="TN58" s="88"/>
      <c r="TO58" s="88"/>
      <c r="TP58" s="88"/>
      <c r="TQ58" s="88"/>
      <c r="TR58" s="88"/>
      <c r="TS58" s="88"/>
      <c r="TT58" s="88"/>
      <c r="TU58" s="88"/>
      <c r="TV58" s="88"/>
      <c r="TW58" s="88"/>
      <c r="TX58" s="88"/>
      <c r="TY58" s="88"/>
      <c r="TZ58" s="88"/>
      <c r="UA58" s="88"/>
      <c r="UB58" s="88"/>
      <c r="UC58" s="88"/>
      <c r="UD58" s="88"/>
      <c r="UE58" s="88"/>
      <c r="UF58" s="88"/>
      <c r="UG58" s="88"/>
      <c r="UH58" s="88"/>
      <c r="UI58" s="88"/>
      <c r="UJ58" s="88"/>
      <c r="UK58" s="88"/>
      <c r="UL58" s="88"/>
      <c r="UM58" s="88"/>
      <c r="UN58" s="88"/>
      <c r="UO58" s="88"/>
      <c r="UP58" s="88"/>
      <c r="UQ58" s="88"/>
      <c r="UR58" s="88"/>
      <c r="US58" s="88"/>
      <c r="UT58" s="88"/>
      <c r="UU58" s="88"/>
      <c r="UV58" s="88"/>
      <c r="UW58" s="88"/>
      <c r="UX58" s="88"/>
      <c r="UY58" s="88"/>
      <c r="UZ58" s="88"/>
      <c r="VA58" s="88"/>
      <c r="VB58" s="88"/>
      <c r="VC58" s="88"/>
      <c r="VD58" s="88"/>
      <c r="VE58" s="88"/>
      <c r="VF58" s="88"/>
      <c r="VG58" s="88"/>
      <c r="VH58" s="88"/>
      <c r="VI58" s="88"/>
      <c r="VJ58" s="88"/>
      <c r="VK58" s="88"/>
      <c r="VL58" s="88"/>
      <c r="VM58" s="88"/>
      <c r="VN58" s="88"/>
      <c r="VO58" s="88"/>
      <c r="VP58" s="88"/>
      <c r="VQ58" s="88"/>
      <c r="VR58" s="88"/>
      <c r="VS58" s="88"/>
      <c r="VT58" s="88"/>
      <c r="VU58" s="88"/>
      <c r="VV58" s="88"/>
      <c r="VW58" s="88"/>
      <c r="VX58" s="88"/>
      <c r="VY58" s="88"/>
      <c r="VZ58" s="88"/>
      <c r="WA58" s="88"/>
      <c r="WB58" s="88"/>
      <c r="WC58" s="88"/>
      <c r="WD58" s="88"/>
      <c r="WE58" s="88"/>
      <c r="WF58" s="88"/>
      <c r="WG58" s="88"/>
      <c r="WH58" s="88"/>
      <c r="WI58" s="88"/>
      <c r="WJ58" s="88"/>
      <c r="WK58" s="88"/>
      <c r="WL58" s="88"/>
      <c r="WM58" s="88"/>
      <c r="WN58" s="88"/>
      <c r="WO58" s="88"/>
      <c r="WP58" s="88"/>
      <c r="WQ58" s="88"/>
      <c r="WR58" s="88"/>
      <c r="WS58" s="88"/>
      <c r="WT58" s="88"/>
    </row>
    <row r="59" spans="1:618" ht="17.100000000000001" customHeight="1" x14ac:dyDescent="0.25">
      <c r="A59" s="74">
        <v>86</v>
      </c>
      <c r="B59" s="81">
        <v>67</v>
      </c>
      <c r="C59" s="73">
        <v>0.31603773584905659</v>
      </c>
      <c r="D59" s="72">
        <v>16</v>
      </c>
      <c r="E59" s="72">
        <v>17</v>
      </c>
      <c r="F59" s="72">
        <v>33</v>
      </c>
      <c r="G59" s="235">
        <v>0.4925373134328358</v>
      </c>
      <c r="H59" s="233"/>
      <c r="I59" s="215"/>
      <c r="J59" s="247"/>
    </row>
    <row r="60" spans="1:618" s="78" customFormat="1" ht="17.100000000000001" customHeight="1" x14ac:dyDescent="0.25">
      <c r="A60" s="220">
        <v>87</v>
      </c>
      <c r="B60" s="83">
        <v>39</v>
      </c>
      <c r="C60" s="80">
        <v>0.27857142857142858</v>
      </c>
      <c r="D60" s="79">
        <v>12</v>
      </c>
      <c r="E60" s="79">
        <v>7</v>
      </c>
      <c r="F60" s="219">
        <v>19</v>
      </c>
      <c r="G60" s="237">
        <v>0.48717948717948717</v>
      </c>
      <c r="H60" s="233"/>
      <c r="I60" s="215"/>
      <c r="J60" s="247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88"/>
      <c r="NC60" s="88"/>
      <c r="ND60" s="88"/>
      <c r="NE60" s="88"/>
      <c r="NF60" s="88"/>
      <c r="NG60" s="88"/>
      <c r="NH60" s="88"/>
      <c r="NI60" s="88"/>
      <c r="NJ60" s="88"/>
      <c r="NK60" s="88"/>
      <c r="NL60" s="88"/>
      <c r="NM60" s="88"/>
      <c r="NN60" s="88"/>
      <c r="NO60" s="88"/>
      <c r="NP60" s="88"/>
      <c r="NQ60" s="88"/>
      <c r="NR60" s="88"/>
      <c r="NS60" s="88"/>
      <c r="NT60" s="88"/>
      <c r="NU60" s="88"/>
      <c r="NV60" s="88"/>
      <c r="NW60" s="88"/>
      <c r="NX60" s="88"/>
      <c r="NY60" s="88"/>
      <c r="NZ60" s="88"/>
      <c r="OA60" s="88"/>
      <c r="OB60" s="88"/>
      <c r="OC60" s="88"/>
      <c r="OD60" s="88"/>
      <c r="OE60" s="88"/>
      <c r="OF60" s="88"/>
      <c r="OG60" s="88"/>
      <c r="OH60" s="88"/>
      <c r="OI60" s="88"/>
      <c r="OJ60" s="88"/>
      <c r="OK60" s="88"/>
      <c r="OL60" s="88"/>
      <c r="OM60" s="88"/>
      <c r="ON60" s="88"/>
      <c r="OO60" s="88"/>
      <c r="OP60" s="88"/>
      <c r="OQ60" s="88"/>
      <c r="OR60" s="88"/>
      <c r="OS60" s="88"/>
      <c r="OT60" s="88"/>
      <c r="OU60" s="88"/>
      <c r="OV60" s="88"/>
      <c r="OW60" s="88"/>
      <c r="OX60" s="88"/>
      <c r="OY60" s="88"/>
      <c r="OZ60" s="88"/>
      <c r="PA60" s="88"/>
      <c r="PB60" s="88"/>
      <c r="PC60" s="88"/>
      <c r="PD60" s="88"/>
      <c r="PE60" s="88"/>
      <c r="PF60" s="88"/>
      <c r="PG60" s="88"/>
      <c r="PH60" s="88"/>
      <c r="PI60" s="88"/>
      <c r="PJ60" s="88"/>
      <c r="PK60" s="88"/>
      <c r="PL60" s="88"/>
      <c r="PM60" s="88"/>
      <c r="PN60" s="88"/>
      <c r="PO60" s="88"/>
      <c r="PP60" s="88"/>
      <c r="PQ60" s="88"/>
      <c r="PR60" s="88"/>
      <c r="PS60" s="88"/>
      <c r="PT60" s="88"/>
      <c r="PU60" s="88"/>
      <c r="PV60" s="88"/>
      <c r="PW60" s="88"/>
      <c r="PX60" s="88"/>
      <c r="PY60" s="88"/>
      <c r="PZ60" s="88"/>
      <c r="QA60" s="88"/>
      <c r="QB60" s="88"/>
      <c r="QC60" s="88"/>
      <c r="QD60" s="88"/>
      <c r="QE60" s="88"/>
      <c r="QF60" s="88"/>
      <c r="QG60" s="88"/>
      <c r="QH60" s="88"/>
      <c r="QI60" s="88"/>
      <c r="QJ60" s="88"/>
      <c r="QK60" s="88"/>
      <c r="QL60" s="88"/>
      <c r="QM60" s="88"/>
      <c r="QN60" s="88"/>
      <c r="QO60" s="88"/>
      <c r="QP60" s="88"/>
      <c r="QQ60" s="88"/>
      <c r="QR60" s="88"/>
      <c r="QS60" s="88"/>
      <c r="QT60" s="88"/>
      <c r="QU60" s="88"/>
      <c r="QV60" s="88"/>
      <c r="QW60" s="88"/>
      <c r="QX60" s="88"/>
      <c r="QY60" s="88"/>
      <c r="QZ60" s="88"/>
      <c r="RA60" s="88"/>
      <c r="RB60" s="88"/>
      <c r="RC60" s="88"/>
      <c r="RD60" s="88"/>
      <c r="RE60" s="88"/>
      <c r="RF60" s="88"/>
      <c r="RG60" s="88"/>
      <c r="RH60" s="88"/>
      <c r="RI60" s="88"/>
      <c r="RJ60" s="88"/>
      <c r="RK60" s="88"/>
      <c r="RL60" s="88"/>
      <c r="RM60" s="88"/>
      <c r="RN60" s="88"/>
      <c r="RO60" s="88"/>
      <c r="RP60" s="88"/>
      <c r="RQ60" s="88"/>
      <c r="RR60" s="88"/>
      <c r="RS60" s="88"/>
      <c r="RT60" s="88"/>
      <c r="RU60" s="88"/>
      <c r="RV60" s="88"/>
      <c r="RW60" s="88"/>
      <c r="RX60" s="88"/>
      <c r="RY60" s="88"/>
      <c r="RZ60" s="88"/>
      <c r="SA60" s="88"/>
      <c r="SB60" s="88"/>
      <c r="SC60" s="88"/>
      <c r="SD60" s="88"/>
      <c r="SE60" s="88"/>
      <c r="SF60" s="88"/>
      <c r="SG60" s="88"/>
      <c r="SH60" s="88"/>
      <c r="SI60" s="88"/>
      <c r="SJ60" s="88"/>
      <c r="SK60" s="88"/>
      <c r="SL60" s="88"/>
      <c r="SM60" s="88"/>
      <c r="SN60" s="88"/>
      <c r="SO60" s="88"/>
      <c r="SP60" s="88"/>
      <c r="SQ60" s="88"/>
      <c r="SR60" s="88"/>
      <c r="SS60" s="88"/>
      <c r="ST60" s="88"/>
      <c r="SU60" s="88"/>
      <c r="SV60" s="88"/>
      <c r="SW60" s="88"/>
      <c r="SX60" s="88"/>
      <c r="SY60" s="88"/>
      <c r="SZ60" s="88"/>
      <c r="TA60" s="88"/>
      <c r="TB60" s="88"/>
      <c r="TC60" s="88"/>
      <c r="TD60" s="88"/>
      <c r="TE60" s="88"/>
      <c r="TF60" s="88"/>
      <c r="TG60" s="88"/>
      <c r="TH60" s="88"/>
      <c r="TI60" s="88"/>
      <c r="TJ60" s="88"/>
      <c r="TK60" s="88"/>
      <c r="TL60" s="88"/>
      <c r="TM60" s="88"/>
      <c r="TN60" s="88"/>
      <c r="TO60" s="88"/>
      <c r="TP60" s="88"/>
      <c r="TQ60" s="88"/>
      <c r="TR60" s="88"/>
      <c r="TS60" s="88"/>
      <c r="TT60" s="88"/>
      <c r="TU60" s="88"/>
      <c r="TV60" s="88"/>
      <c r="TW60" s="88"/>
      <c r="TX60" s="88"/>
      <c r="TY60" s="88"/>
      <c r="TZ60" s="88"/>
      <c r="UA60" s="88"/>
      <c r="UB60" s="88"/>
      <c r="UC60" s="88"/>
      <c r="UD60" s="88"/>
      <c r="UE60" s="88"/>
      <c r="UF60" s="88"/>
      <c r="UG60" s="88"/>
      <c r="UH60" s="88"/>
      <c r="UI60" s="88"/>
      <c r="UJ60" s="88"/>
      <c r="UK60" s="88"/>
      <c r="UL60" s="88"/>
      <c r="UM60" s="88"/>
      <c r="UN60" s="88"/>
      <c r="UO60" s="88"/>
      <c r="UP60" s="88"/>
      <c r="UQ60" s="88"/>
      <c r="UR60" s="88"/>
      <c r="US60" s="88"/>
      <c r="UT60" s="88"/>
      <c r="UU60" s="88"/>
      <c r="UV60" s="88"/>
      <c r="UW60" s="88"/>
      <c r="UX60" s="88"/>
      <c r="UY60" s="88"/>
      <c r="UZ60" s="88"/>
      <c r="VA60" s="88"/>
      <c r="VB60" s="88"/>
      <c r="VC60" s="88"/>
      <c r="VD60" s="88"/>
      <c r="VE60" s="88"/>
      <c r="VF60" s="88"/>
      <c r="VG60" s="88"/>
      <c r="VH60" s="88"/>
      <c r="VI60" s="88"/>
      <c r="VJ60" s="88"/>
      <c r="VK60" s="88"/>
      <c r="VL60" s="88"/>
      <c r="VM60" s="88"/>
      <c r="VN60" s="88"/>
      <c r="VO60" s="88"/>
      <c r="VP60" s="88"/>
      <c r="VQ60" s="88"/>
      <c r="VR60" s="88"/>
      <c r="VS60" s="88"/>
      <c r="VT60" s="88"/>
      <c r="VU60" s="88"/>
      <c r="VV60" s="88"/>
      <c r="VW60" s="88"/>
      <c r="VX60" s="88"/>
      <c r="VY60" s="88"/>
      <c r="VZ60" s="88"/>
      <c r="WA60" s="88"/>
      <c r="WB60" s="88"/>
      <c r="WC60" s="88"/>
      <c r="WD60" s="88"/>
      <c r="WE60" s="88"/>
      <c r="WF60" s="88"/>
      <c r="WG60" s="88"/>
      <c r="WH60" s="88"/>
      <c r="WI60" s="88"/>
      <c r="WJ60" s="88"/>
      <c r="WK60" s="88"/>
      <c r="WL60" s="88"/>
      <c r="WM60" s="88"/>
      <c r="WN60" s="88"/>
      <c r="WO60" s="88"/>
      <c r="WP60" s="88"/>
      <c r="WQ60" s="88"/>
      <c r="WR60" s="88"/>
      <c r="WS60" s="88"/>
      <c r="WT60" s="88"/>
    </row>
    <row r="61" spans="1:618" s="243" customFormat="1" ht="17.100000000000001" customHeight="1" x14ac:dyDescent="0.25">
      <c r="A61" s="238" t="s">
        <v>74</v>
      </c>
      <c r="B61" s="160">
        <v>6592</v>
      </c>
      <c r="C61" s="239">
        <v>0.33458532128717899</v>
      </c>
      <c r="D61" s="160">
        <v>1425</v>
      </c>
      <c r="E61" s="160">
        <v>1355</v>
      </c>
      <c r="F61" s="160">
        <v>2780</v>
      </c>
      <c r="G61" s="240">
        <v>0.42172330097087379</v>
      </c>
      <c r="H61" s="241"/>
      <c r="I61" s="242"/>
      <c r="J61" s="247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242"/>
      <c r="FG61" s="242"/>
      <c r="FH61" s="242"/>
      <c r="FI61" s="242"/>
      <c r="FJ61" s="242"/>
      <c r="FK61" s="242"/>
      <c r="FL61" s="242"/>
      <c r="FM61" s="242"/>
      <c r="FN61" s="242"/>
      <c r="FO61" s="242"/>
      <c r="FP61" s="242"/>
      <c r="FQ61" s="242"/>
      <c r="FR61" s="242"/>
      <c r="FS61" s="242"/>
      <c r="FT61" s="242"/>
      <c r="FU61" s="242"/>
      <c r="FV61" s="242"/>
      <c r="FW61" s="242"/>
      <c r="FX61" s="242"/>
      <c r="FY61" s="242"/>
      <c r="FZ61" s="242"/>
      <c r="GA61" s="242"/>
      <c r="GB61" s="242"/>
      <c r="GC61" s="242"/>
      <c r="GD61" s="242"/>
      <c r="GE61" s="242"/>
      <c r="GF61" s="242"/>
      <c r="GG61" s="242"/>
      <c r="GH61" s="242"/>
      <c r="GI61" s="242"/>
      <c r="GJ61" s="242"/>
      <c r="GK61" s="242"/>
      <c r="GL61" s="242"/>
      <c r="GM61" s="242"/>
      <c r="GN61" s="242"/>
      <c r="GO61" s="242"/>
      <c r="GP61" s="242"/>
      <c r="GQ61" s="242"/>
      <c r="GR61" s="242"/>
      <c r="GS61" s="242"/>
      <c r="GT61" s="242"/>
      <c r="GU61" s="242"/>
      <c r="GV61" s="242"/>
      <c r="GW61" s="242"/>
      <c r="GX61" s="242"/>
      <c r="GY61" s="242"/>
      <c r="GZ61" s="242"/>
      <c r="HA61" s="242"/>
      <c r="HB61" s="242"/>
      <c r="HC61" s="242"/>
      <c r="HD61" s="242"/>
      <c r="HE61" s="242"/>
      <c r="HF61" s="242"/>
      <c r="HG61" s="242"/>
      <c r="HH61" s="242"/>
      <c r="HI61" s="242"/>
      <c r="HJ61" s="242"/>
      <c r="HK61" s="242"/>
      <c r="HL61" s="242"/>
      <c r="HM61" s="242"/>
      <c r="HN61" s="242"/>
      <c r="HO61" s="242"/>
      <c r="HP61" s="242"/>
      <c r="HQ61" s="242"/>
      <c r="HR61" s="242"/>
      <c r="HS61" s="242"/>
      <c r="HT61" s="242"/>
      <c r="HU61" s="242"/>
      <c r="HV61" s="242"/>
      <c r="HW61" s="242"/>
      <c r="HX61" s="242"/>
      <c r="HY61" s="242"/>
      <c r="HZ61" s="242"/>
      <c r="IA61" s="242"/>
      <c r="IB61" s="242"/>
      <c r="IC61" s="242"/>
      <c r="ID61" s="242"/>
      <c r="IE61" s="242"/>
      <c r="IF61" s="242"/>
      <c r="IG61" s="242"/>
      <c r="IH61" s="242"/>
      <c r="II61" s="242"/>
      <c r="IJ61" s="242"/>
      <c r="IK61" s="242"/>
      <c r="IL61" s="242"/>
      <c r="IM61" s="242"/>
      <c r="IN61" s="242"/>
      <c r="IO61" s="242"/>
      <c r="IP61" s="242"/>
      <c r="IQ61" s="242"/>
      <c r="IR61" s="242"/>
      <c r="IS61" s="242"/>
      <c r="IT61" s="242"/>
      <c r="IU61" s="242"/>
      <c r="IV61" s="242"/>
      <c r="IW61" s="242"/>
      <c r="IX61" s="242"/>
      <c r="IY61" s="242"/>
      <c r="IZ61" s="242"/>
      <c r="JA61" s="242"/>
      <c r="JB61" s="242"/>
      <c r="JC61" s="242"/>
      <c r="JD61" s="242"/>
      <c r="JE61" s="242"/>
      <c r="JF61" s="242"/>
      <c r="JG61" s="242"/>
      <c r="JH61" s="242"/>
      <c r="JI61" s="242"/>
      <c r="JJ61" s="242"/>
      <c r="JK61" s="242"/>
      <c r="JL61" s="242"/>
      <c r="JM61" s="242"/>
      <c r="JN61" s="242"/>
      <c r="JO61" s="242"/>
      <c r="JP61" s="242"/>
      <c r="JQ61" s="242"/>
      <c r="JR61" s="242"/>
      <c r="JS61" s="242"/>
      <c r="JT61" s="242"/>
      <c r="JU61" s="242"/>
      <c r="JV61" s="242"/>
      <c r="JW61" s="242"/>
      <c r="JX61" s="242"/>
      <c r="JY61" s="242"/>
      <c r="JZ61" s="242"/>
      <c r="KA61" s="242"/>
      <c r="KB61" s="242"/>
      <c r="KC61" s="242"/>
      <c r="KD61" s="242"/>
      <c r="KE61" s="242"/>
      <c r="KF61" s="242"/>
      <c r="KG61" s="242"/>
      <c r="KH61" s="242"/>
      <c r="KI61" s="242"/>
      <c r="KJ61" s="242"/>
      <c r="KK61" s="242"/>
      <c r="KL61" s="242"/>
      <c r="KM61" s="242"/>
      <c r="KN61" s="242"/>
      <c r="KO61" s="242"/>
      <c r="KP61" s="242"/>
      <c r="KQ61" s="242"/>
      <c r="KR61" s="242"/>
      <c r="KS61" s="242"/>
      <c r="KT61" s="242"/>
      <c r="KU61" s="242"/>
      <c r="KV61" s="242"/>
      <c r="KW61" s="242"/>
      <c r="KX61" s="242"/>
      <c r="KY61" s="242"/>
      <c r="KZ61" s="242"/>
      <c r="LA61" s="242"/>
      <c r="LB61" s="242"/>
      <c r="LC61" s="242"/>
      <c r="LD61" s="242"/>
      <c r="LE61" s="242"/>
      <c r="LF61" s="242"/>
      <c r="LG61" s="242"/>
      <c r="LH61" s="242"/>
      <c r="LI61" s="242"/>
      <c r="LJ61" s="242"/>
      <c r="LK61" s="242"/>
      <c r="LL61" s="242"/>
      <c r="LM61" s="242"/>
      <c r="LN61" s="242"/>
      <c r="LO61" s="242"/>
      <c r="LP61" s="242"/>
      <c r="LQ61" s="242"/>
      <c r="LR61" s="242"/>
      <c r="LS61" s="242"/>
      <c r="LT61" s="242"/>
      <c r="LU61" s="242"/>
      <c r="LV61" s="242"/>
      <c r="LW61" s="242"/>
      <c r="LX61" s="242"/>
      <c r="LY61" s="242"/>
      <c r="LZ61" s="242"/>
      <c r="MA61" s="242"/>
      <c r="MB61" s="242"/>
      <c r="MC61" s="242"/>
      <c r="MD61" s="242"/>
      <c r="ME61" s="242"/>
      <c r="MF61" s="242"/>
      <c r="MG61" s="242"/>
      <c r="MH61" s="242"/>
      <c r="MI61" s="242"/>
      <c r="MJ61" s="242"/>
      <c r="MK61" s="242"/>
      <c r="ML61" s="242"/>
      <c r="MM61" s="242"/>
      <c r="MN61" s="242"/>
      <c r="MO61" s="242"/>
      <c r="MP61" s="242"/>
      <c r="MQ61" s="242"/>
      <c r="MR61" s="242"/>
      <c r="MS61" s="242"/>
      <c r="MT61" s="242"/>
      <c r="MU61" s="242"/>
      <c r="MV61" s="242"/>
      <c r="MW61" s="242"/>
      <c r="MX61" s="242"/>
      <c r="MY61" s="242"/>
      <c r="MZ61" s="242"/>
      <c r="NA61" s="242"/>
      <c r="NB61" s="242"/>
      <c r="NC61" s="242"/>
      <c r="ND61" s="242"/>
      <c r="NE61" s="242"/>
      <c r="NF61" s="242"/>
      <c r="NG61" s="242"/>
      <c r="NH61" s="242"/>
      <c r="NI61" s="242"/>
      <c r="NJ61" s="242"/>
      <c r="NK61" s="242"/>
      <c r="NL61" s="242"/>
      <c r="NM61" s="242"/>
      <c r="NN61" s="242"/>
      <c r="NO61" s="242"/>
      <c r="NP61" s="242"/>
      <c r="NQ61" s="242"/>
      <c r="NR61" s="242"/>
      <c r="NS61" s="242"/>
      <c r="NT61" s="242"/>
      <c r="NU61" s="242"/>
      <c r="NV61" s="242"/>
      <c r="NW61" s="242"/>
      <c r="NX61" s="242"/>
      <c r="NY61" s="242"/>
      <c r="NZ61" s="242"/>
      <c r="OA61" s="242"/>
      <c r="OB61" s="242"/>
      <c r="OC61" s="242"/>
      <c r="OD61" s="242"/>
      <c r="OE61" s="242"/>
      <c r="OF61" s="242"/>
      <c r="OG61" s="242"/>
      <c r="OH61" s="242"/>
      <c r="OI61" s="242"/>
      <c r="OJ61" s="242"/>
      <c r="OK61" s="242"/>
      <c r="OL61" s="242"/>
      <c r="OM61" s="242"/>
      <c r="ON61" s="242"/>
      <c r="OO61" s="242"/>
      <c r="OP61" s="242"/>
      <c r="OQ61" s="242"/>
      <c r="OR61" s="242"/>
      <c r="OS61" s="242"/>
      <c r="OT61" s="242"/>
      <c r="OU61" s="242"/>
      <c r="OV61" s="242"/>
      <c r="OW61" s="242"/>
      <c r="OX61" s="242"/>
      <c r="OY61" s="242"/>
      <c r="OZ61" s="242"/>
      <c r="PA61" s="242"/>
      <c r="PB61" s="242"/>
      <c r="PC61" s="242"/>
      <c r="PD61" s="242"/>
      <c r="PE61" s="242"/>
      <c r="PF61" s="242"/>
      <c r="PG61" s="242"/>
      <c r="PH61" s="242"/>
      <c r="PI61" s="242"/>
      <c r="PJ61" s="242"/>
      <c r="PK61" s="242"/>
      <c r="PL61" s="242"/>
      <c r="PM61" s="242"/>
      <c r="PN61" s="242"/>
      <c r="PO61" s="242"/>
      <c r="PP61" s="242"/>
      <c r="PQ61" s="242"/>
      <c r="PR61" s="242"/>
      <c r="PS61" s="242"/>
      <c r="PT61" s="242"/>
      <c r="PU61" s="242"/>
      <c r="PV61" s="242"/>
      <c r="PW61" s="242"/>
      <c r="PX61" s="242"/>
      <c r="PY61" s="242"/>
      <c r="PZ61" s="242"/>
      <c r="QA61" s="242"/>
      <c r="QB61" s="242"/>
      <c r="QC61" s="242"/>
      <c r="QD61" s="242"/>
      <c r="QE61" s="242"/>
      <c r="QF61" s="242"/>
      <c r="QG61" s="242"/>
      <c r="QH61" s="242"/>
      <c r="QI61" s="242"/>
      <c r="QJ61" s="242"/>
      <c r="QK61" s="242"/>
      <c r="QL61" s="242"/>
      <c r="QM61" s="242"/>
      <c r="QN61" s="242"/>
      <c r="QO61" s="242"/>
      <c r="QP61" s="242"/>
      <c r="QQ61" s="242"/>
      <c r="QR61" s="242"/>
      <c r="QS61" s="242"/>
      <c r="QT61" s="242"/>
      <c r="QU61" s="242"/>
      <c r="QV61" s="242"/>
      <c r="QW61" s="242"/>
      <c r="QX61" s="242"/>
      <c r="QY61" s="242"/>
      <c r="QZ61" s="242"/>
      <c r="RA61" s="242"/>
      <c r="RB61" s="242"/>
      <c r="RC61" s="242"/>
      <c r="RD61" s="242"/>
      <c r="RE61" s="242"/>
      <c r="RF61" s="242"/>
      <c r="RG61" s="242"/>
      <c r="RH61" s="242"/>
      <c r="RI61" s="242"/>
      <c r="RJ61" s="242"/>
      <c r="RK61" s="242"/>
      <c r="RL61" s="242"/>
      <c r="RM61" s="242"/>
      <c r="RN61" s="242"/>
      <c r="RO61" s="242"/>
      <c r="RP61" s="242"/>
      <c r="RQ61" s="242"/>
      <c r="RR61" s="242"/>
      <c r="RS61" s="242"/>
      <c r="RT61" s="242"/>
      <c r="RU61" s="242"/>
      <c r="RV61" s="242"/>
      <c r="RW61" s="242"/>
      <c r="RX61" s="242"/>
      <c r="RY61" s="242"/>
      <c r="RZ61" s="242"/>
      <c r="SA61" s="242"/>
      <c r="SB61" s="242"/>
      <c r="SC61" s="242"/>
      <c r="SD61" s="242"/>
      <c r="SE61" s="242"/>
      <c r="SF61" s="242"/>
      <c r="SG61" s="242"/>
      <c r="SH61" s="242"/>
      <c r="SI61" s="242"/>
      <c r="SJ61" s="242"/>
      <c r="SK61" s="242"/>
      <c r="SL61" s="242"/>
      <c r="SM61" s="242"/>
      <c r="SN61" s="242"/>
      <c r="SO61" s="242"/>
      <c r="SP61" s="242"/>
      <c r="SQ61" s="242"/>
      <c r="SR61" s="242"/>
      <c r="SS61" s="242"/>
      <c r="ST61" s="242"/>
      <c r="SU61" s="242"/>
      <c r="SV61" s="242"/>
      <c r="SW61" s="242"/>
      <c r="SX61" s="242"/>
      <c r="SY61" s="242"/>
      <c r="SZ61" s="242"/>
      <c r="TA61" s="242"/>
      <c r="TB61" s="242"/>
      <c r="TC61" s="242"/>
      <c r="TD61" s="242"/>
      <c r="TE61" s="242"/>
      <c r="TF61" s="242"/>
      <c r="TG61" s="242"/>
      <c r="TH61" s="242"/>
      <c r="TI61" s="242"/>
      <c r="TJ61" s="242"/>
      <c r="TK61" s="242"/>
      <c r="TL61" s="242"/>
      <c r="TM61" s="242"/>
      <c r="TN61" s="242"/>
      <c r="TO61" s="242"/>
      <c r="TP61" s="242"/>
      <c r="TQ61" s="242"/>
      <c r="TR61" s="242"/>
      <c r="TS61" s="242"/>
      <c r="TT61" s="242"/>
      <c r="TU61" s="242"/>
      <c r="TV61" s="242"/>
      <c r="TW61" s="242"/>
      <c r="TX61" s="242"/>
      <c r="TY61" s="242"/>
      <c r="TZ61" s="242"/>
      <c r="UA61" s="242"/>
      <c r="UB61" s="242"/>
      <c r="UC61" s="242"/>
      <c r="UD61" s="242"/>
      <c r="UE61" s="242"/>
      <c r="UF61" s="242"/>
      <c r="UG61" s="242"/>
      <c r="UH61" s="242"/>
      <c r="UI61" s="242"/>
      <c r="UJ61" s="242"/>
      <c r="UK61" s="242"/>
      <c r="UL61" s="242"/>
      <c r="UM61" s="242"/>
      <c r="UN61" s="242"/>
      <c r="UO61" s="242"/>
      <c r="UP61" s="242"/>
      <c r="UQ61" s="242"/>
      <c r="UR61" s="242"/>
      <c r="US61" s="242"/>
      <c r="UT61" s="242"/>
      <c r="UU61" s="242"/>
      <c r="UV61" s="242"/>
      <c r="UW61" s="242"/>
      <c r="UX61" s="242"/>
      <c r="UY61" s="242"/>
      <c r="UZ61" s="242"/>
      <c r="VA61" s="242"/>
      <c r="VB61" s="242"/>
      <c r="VC61" s="242"/>
      <c r="VD61" s="242"/>
      <c r="VE61" s="242"/>
      <c r="VF61" s="242"/>
      <c r="VG61" s="242"/>
      <c r="VH61" s="242"/>
      <c r="VI61" s="242"/>
      <c r="VJ61" s="242"/>
      <c r="VK61" s="242"/>
      <c r="VL61" s="242"/>
      <c r="VM61" s="242"/>
      <c r="VN61" s="242"/>
      <c r="VO61" s="242"/>
      <c r="VP61" s="242"/>
      <c r="VQ61" s="242"/>
      <c r="VR61" s="242"/>
      <c r="VS61" s="242"/>
      <c r="VT61" s="242"/>
      <c r="VU61" s="242"/>
      <c r="VV61" s="242"/>
      <c r="VW61" s="242"/>
      <c r="VX61" s="242"/>
      <c r="VY61" s="242"/>
      <c r="VZ61" s="242"/>
      <c r="WA61" s="242"/>
      <c r="WB61" s="242"/>
      <c r="WC61" s="242"/>
      <c r="WD61" s="242"/>
      <c r="WE61" s="242"/>
      <c r="WF61" s="242"/>
      <c r="WG61" s="242"/>
      <c r="WH61" s="242"/>
      <c r="WI61" s="242"/>
      <c r="WJ61" s="242"/>
      <c r="WK61" s="242"/>
      <c r="WL61" s="242"/>
      <c r="WM61" s="242"/>
      <c r="WN61" s="242"/>
      <c r="WO61" s="242"/>
      <c r="WP61" s="242"/>
      <c r="WQ61" s="242"/>
      <c r="WR61" s="242"/>
      <c r="WS61" s="242"/>
      <c r="WT61" s="242"/>
    </row>
    <row r="62" spans="1:618" x14ac:dyDescent="0.25">
      <c r="A62" s="154" t="s">
        <v>123</v>
      </c>
      <c r="D62" s="159"/>
    </row>
    <row r="63" spans="1:618" x14ac:dyDescent="0.25">
      <c r="A63" s="2" t="s">
        <v>186</v>
      </c>
      <c r="B63" s="2"/>
      <c r="C63" s="2"/>
      <c r="D63" s="2"/>
      <c r="E63" s="2"/>
    </row>
    <row r="64" spans="1:618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40"/>
    </row>
    <row r="68" spans="1:1" x14ac:dyDescent="0.25">
      <c r="A68" s="108"/>
    </row>
    <row r="69" spans="1:1" x14ac:dyDescent="0.25">
      <c r="A69" s="108"/>
    </row>
    <row r="70" spans="1:1" x14ac:dyDescent="0.25">
      <c r="A70" s="109"/>
    </row>
    <row r="71" spans="1:1" x14ac:dyDescent="0.25">
      <c r="A71" s="109"/>
    </row>
  </sheetData>
  <mergeCells count="1">
    <mergeCell ref="A1:G1"/>
  </mergeCells>
  <printOptions horizontalCentered="1" verticalCentered="1"/>
  <pageMargins left="0.51181102362204722" right="0.51181102362204722" top="0.35433070866141736" bottom="0.31496062992125984" header="0.31496062992125984" footer="0.23622047244094491"/>
  <pageSetup paperSize="9" scale="65" orientation="portrait" r:id="rId1"/>
  <headerFooter>
    <oddFooter>&amp;L&amp;10MENESR-DGRH A1&amp;R&amp;P/&amp;N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F1DD"/>
  </sheetPr>
  <dimension ref="A1:T175"/>
  <sheetViews>
    <sheetView workbookViewId="0">
      <selection activeCell="U14" sqref="U14"/>
    </sheetView>
  </sheetViews>
  <sheetFormatPr baseColWidth="10" defaultColWidth="11.42578125" defaultRowHeight="12.75" x14ac:dyDescent="0.2"/>
  <cols>
    <col min="1" max="1" width="13.7109375" style="161" customWidth="1"/>
    <col min="2" max="2" width="38.85546875" style="161" customWidth="1"/>
    <col min="3" max="17" width="7.85546875" style="161" customWidth="1"/>
    <col min="18" max="16384" width="11.42578125" style="161"/>
  </cols>
  <sheetData>
    <row r="1" spans="1:20" x14ac:dyDescent="0.2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" ht="15.75" x14ac:dyDescent="0.2">
      <c r="A2" s="170" t="s">
        <v>144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20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20" ht="15" thickBo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92"/>
    </row>
    <row r="5" spans="1:20" x14ac:dyDescent="0.2">
      <c r="A5" s="164"/>
      <c r="B5" s="165"/>
      <c r="C5" s="290" t="s">
        <v>109</v>
      </c>
      <c r="D5" s="290"/>
      <c r="E5" s="296"/>
      <c r="F5" s="289" t="s">
        <v>110</v>
      </c>
      <c r="G5" s="290"/>
      <c r="H5" s="291"/>
      <c r="I5" s="297" t="s">
        <v>111</v>
      </c>
      <c r="J5" s="290"/>
      <c r="K5" s="291"/>
      <c r="L5" s="289" t="s">
        <v>187</v>
      </c>
      <c r="M5" s="290"/>
      <c r="N5" s="291"/>
      <c r="O5" s="289" t="s">
        <v>188</v>
      </c>
      <c r="P5" s="290"/>
      <c r="Q5" s="291"/>
    </row>
    <row r="6" spans="1:20" ht="13.5" thickBot="1" x14ac:dyDescent="0.25">
      <c r="A6" s="164"/>
      <c r="B6" s="165"/>
      <c r="C6" s="277" t="s">
        <v>124</v>
      </c>
      <c r="D6" s="278" t="s">
        <v>125</v>
      </c>
      <c r="E6" s="279" t="s">
        <v>9</v>
      </c>
      <c r="F6" s="277" t="s">
        <v>124</v>
      </c>
      <c r="G6" s="278" t="s">
        <v>125</v>
      </c>
      <c r="H6" s="280" t="s">
        <v>9</v>
      </c>
      <c r="I6" s="281" t="s">
        <v>124</v>
      </c>
      <c r="J6" s="278" t="s">
        <v>125</v>
      </c>
      <c r="K6" s="280" t="s">
        <v>9</v>
      </c>
      <c r="L6" s="277" t="s">
        <v>124</v>
      </c>
      <c r="M6" s="278" t="s">
        <v>125</v>
      </c>
      <c r="N6" s="280" t="s">
        <v>9</v>
      </c>
      <c r="O6" s="277" t="s">
        <v>124</v>
      </c>
      <c r="P6" s="278" t="s">
        <v>125</v>
      </c>
      <c r="Q6" s="280" t="s">
        <v>9</v>
      </c>
    </row>
    <row r="7" spans="1:20" ht="21.95" customHeight="1" x14ac:dyDescent="0.2">
      <c r="A7" s="292" t="s">
        <v>126</v>
      </c>
      <c r="B7" s="282" t="s">
        <v>127</v>
      </c>
      <c r="C7" s="171">
        <v>132</v>
      </c>
      <c r="D7" s="171">
        <v>47</v>
      </c>
      <c r="E7" s="172">
        <v>179</v>
      </c>
      <c r="F7" s="173">
        <v>47</v>
      </c>
      <c r="G7" s="171">
        <v>17</v>
      </c>
      <c r="H7" s="174">
        <f>F7+G7</f>
        <v>64</v>
      </c>
      <c r="I7" s="173">
        <v>21</v>
      </c>
      <c r="J7" s="171">
        <v>7</v>
      </c>
      <c r="K7" s="174">
        <f>I7+J7</f>
        <v>28</v>
      </c>
      <c r="L7" s="176">
        <f>F7/C7</f>
        <v>0.35606060606060608</v>
      </c>
      <c r="M7" s="177">
        <f t="shared" ref="M7:O22" si="0">G7/D7</f>
        <v>0.36170212765957449</v>
      </c>
      <c r="N7" s="178">
        <f t="shared" si="0"/>
        <v>0.35754189944134079</v>
      </c>
      <c r="O7" s="176">
        <f>I7/F7</f>
        <v>0.44680851063829785</v>
      </c>
      <c r="P7" s="177">
        <f t="shared" ref="P7:Q55" si="1">J7/G7</f>
        <v>0.41176470588235292</v>
      </c>
      <c r="Q7" s="178">
        <f t="shared" si="1"/>
        <v>0.4375</v>
      </c>
      <c r="R7" s="221"/>
      <c r="S7" s="221"/>
      <c r="T7" s="221"/>
    </row>
    <row r="8" spans="1:20" ht="21.95" customHeight="1" x14ac:dyDescent="0.2">
      <c r="A8" s="293"/>
      <c r="B8" s="167" t="s">
        <v>128</v>
      </c>
      <c r="C8" s="179">
        <v>273</v>
      </c>
      <c r="D8" s="179">
        <v>135</v>
      </c>
      <c r="E8" s="180">
        <v>408</v>
      </c>
      <c r="F8" s="181">
        <v>65</v>
      </c>
      <c r="G8" s="179">
        <v>26</v>
      </c>
      <c r="H8" s="182">
        <f t="shared" ref="H8:H58" si="2">F8+G8</f>
        <v>91</v>
      </c>
      <c r="I8" s="183">
        <v>27</v>
      </c>
      <c r="J8" s="179">
        <v>9</v>
      </c>
      <c r="K8" s="182">
        <f t="shared" ref="K8:K58" si="3">I8+J8</f>
        <v>36</v>
      </c>
      <c r="L8" s="184">
        <f t="shared" ref="L8:P63" si="4">F8/C8</f>
        <v>0.23809523809523808</v>
      </c>
      <c r="M8" s="185">
        <f t="shared" si="0"/>
        <v>0.19259259259259259</v>
      </c>
      <c r="N8" s="186">
        <f t="shared" si="0"/>
        <v>0.22303921568627452</v>
      </c>
      <c r="O8" s="184">
        <f t="shared" si="0"/>
        <v>0.41538461538461541</v>
      </c>
      <c r="P8" s="185">
        <f t="shared" si="1"/>
        <v>0.34615384615384615</v>
      </c>
      <c r="Q8" s="186">
        <f t="shared" si="1"/>
        <v>0.39560439560439559</v>
      </c>
      <c r="R8" s="221"/>
      <c r="S8" s="221"/>
      <c r="T8" s="221"/>
    </row>
    <row r="9" spans="1:20" ht="21.95" customHeight="1" x14ac:dyDescent="0.2">
      <c r="A9" s="293"/>
      <c r="B9" s="167" t="s">
        <v>129</v>
      </c>
      <c r="C9" s="179">
        <v>310</v>
      </c>
      <c r="D9" s="179">
        <v>160</v>
      </c>
      <c r="E9" s="180">
        <v>470</v>
      </c>
      <c r="F9" s="181">
        <v>101</v>
      </c>
      <c r="G9" s="179">
        <v>34</v>
      </c>
      <c r="H9" s="182">
        <f t="shared" si="2"/>
        <v>135</v>
      </c>
      <c r="I9" s="183">
        <v>43</v>
      </c>
      <c r="J9" s="179">
        <v>15</v>
      </c>
      <c r="K9" s="182">
        <f t="shared" si="3"/>
        <v>58</v>
      </c>
      <c r="L9" s="184">
        <f t="shared" si="4"/>
        <v>0.32580645161290323</v>
      </c>
      <c r="M9" s="185">
        <f t="shared" si="0"/>
        <v>0.21249999999999999</v>
      </c>
      <c r="N9" s="186">
        <f t="shared" si="0"/>
        <v>0.28723404255319152</v>
      </c>
      <c r="O9" s="184">
        <f t="shared" si="0"/>
        <v>0.42574257425742573</v>
      </c>
      <c r="P9" s="185">
        <f t="shared" si="1"/>
        <v>0.44117647058823528</v>
      </c>
      <c r="Q9" s="186">
        <f t="shared" si="1"/>
        <v>0.42962962962962964</v>
      </c>
      <c r="R9" s="221"/>
      <c r="S9" s="221"/>
      <c r="T9" s="221"/>
    </row>
    <row r="10" spans="1:20" ht="21.95" customHeight="1" x14ac:dyDescent="0.2">
      <c r="A10" s="294"/>
      <c r="B10" s="168" t="s">
        <v>130</v>
      </c>
      <c r="C10" s="187">
        <v>332</v>
      </c>
      <c r="D10" s="187">
        <v>267</v>
      </c>
      <c r="E10" s="188">
        <v>599</v>
      </c>
      <c r="F10" s="189">
        <v>65</v>
      </c>
      <c r="G10" s="187">
        <v>62</v>
      </c>
      <c r="H10" s="190">
        <f t="shared" si="2"/>
        <v>127</v>
      </c>
      <c r="I10" s="191">
        <v>39</v>
      </c>
      <c r="J10" s="187">
        <v>35</v>
      </c>
      <c r="K10" s="190">
        <f t="shared" si="3"/>
        <v>74</v>
      </c>
      <c r="L10" s="192">
        <f t="shared" si="4"/>
        <v>0.19578313253012047</v>
      </c>
      <c r="M10" s="193">
        <f t="shared" si="0"/>
        <v>0.23220973782771537</v>
      </c>
      <c r="N10" s="194">
        <f t="shared" si="0"/>
        <v>0.21202003338898165</v>
      </c>
      <c r="O10" s="192">
        <f t="shared" si="0"/>
        <v>0.6</v>
      </c>
      <c r="P10" s="193">
        <f t="shared" si="1"/>
        <v>0.56451612903225812</v>
      </c>
      <c r="Q10" s="194">
        <f t="shared" si="1"/>
        <v>0.58267716535433067</v>
      </c>
      <c r="R10" s="221"/>
      <c r="S10" s="221"/>
      <c r="T10" s="221"/>
    </row>
    <row r="11" spans="1:20" ht="21.95" customHeight="1" x14ac:dyDescent="0.2">
      <c r="A11" s="295" t="s">
        <v>131</v>
      </c>
      <c r="B11" s="166" t="s">
        <v>127</v>
      </c>
      <c r="C11" s="171">
        <v>106</v>
      </c>
      <c r="D11" s="171">
        <v>29</v>
      </c>
      <c r="E11" s="172">
        <v>135</v>
      </c>
      <c r="F11" s="173">
        <v>44</v>
      </c>
      <c r="G11" s="171">
        <v>11</v>
      </c>
      <c r="H11" s="174">
        <f t="shared" si="2"/>
        <v>55</v>
      </c>
      <c r="I11" s="175">
        <v>14</v>
      </c>
      <c r="J11" s="171">
        <v>6</v>
      </c>
      <c r="K11" s="174">
        <f t="shared" si="3"/>
        <v>20</v>
      </c>
      <c r="L11" s="176">
        <f t="shared" si="4"/>
        <v>0.41509433962264153</v>
      </c>
      <c r="M11" s="177">
        <f t="shared" si="0"/>
        <v>0.37931034482758619</v>
      </c>
      <c r="N11" s="178">
        <f t="shared" si="0"/>
        <v>0.40740740740740738</v>
      </c>
      <c r="O11" s="176">
        <f t="shared" si="0"/>
        <v>0.31818181818181818</v>
      </c>
      <c r="P11" s="177">
        <f t="shared" si="1"/>
        <v>0.54545454545454541</v>
      </c>
      <c r="Q11" s="178">
        <f t="shared" si="1"/>
        <v>0.36363636363636365</v>
      </c>
      <c r="R11" s="221"/>
      <c r="S11" s="221"/>
      <c r="T11" s="221"/>
    </row>
    <row r="12" spans="1:20" ht="21.95" customHeight="1" x14ac:dyDescent="0.2">
      <c r="A12" s="293"/>
      <c r="B12" s="167" t="s">
        <v>128</v>
      </c>
      <c r="C12" s="179">
        <v>242</v>
      </c>
      <c r="D12" s="179">
        <v>74</v>
      </c>
      <c r="E12" s="180">
        <v>316</v>
      </c>
      <c r="F12" s="181">
        <v>78</v>
      </c>
      <c r="G12" s="179">
        <v>23</v>
      </c>
      <c r="H12" s="182">
        <f t="shared" si="2"/>
        <v>101</v>
      </c>
      <c r="I12" s="183">
        <v>31</v>
      </c>
      <c r="J12" s="179">
        <v>10</v>
      </c>
      <c r="K12" s="182">
        <f t="shared" si="3"/>
        <v>41</v>
      </c>
      <c r="L12" s="184">
        <f t="shared" si="4"/>
        <v>0.32231404958677684</v>
      </c>
      <c r="M12" s="185">
        <f t="shared" si="0"/>
        <v>0.3108108108108108</v>
      </c>
      <c r="N12" s="186">
        <f t="shared" si="0"/>
        <v>0.31962025316455694</v>
      </c>
      <c r="O12" s="184">
        <f t="shared" si="0"/>
        <v>0.39743589743589741</v>
      </c>
      <c r="P12" s="185">
        <f t="shared" si="1"/>
        <v>0.43478260869565216</v>
      </c>
      <c r="Q12" s="186">
        <f t="shared" si="1"/>
        <v>0.40594059405940597</v>
      </c>
      <c r="R12" s="221"/>
      <c r="S12" s="221"/>
      <c r="T12" s="221"/>
    </row>
    <row r="13" spans="1:20" ht="21.95" customHeight="1" x14ac:dyDescent="0.2">
      <c r="A13" s="293"/>
      <c r="B13" s="167" t="s">
        <v>129</v>
      </c>
      <c r="C13" s="179">
        <v>211</v>
      </c>
      <c r="D13" s="179">
        <v>87</v>
      </c>
      <c r="E13" s="180">
        <v>298</v>
      </c>
      <c r="F13" s="181">
        <v>97</v>
      </c>
      <c r="G13" s="179">
        <v>33</v>
      </c>
      <c r="H13" s="182">
        <f t="shared" si="2"/>
        <v>130</v>
      </c>
      <c r="I13" s="183">
        <v>34</v>
      </c>
      <c r="J13" s="179">
        <v>14</v>
      </c>
      <c r="K13" s="182">
        <f t="shared" si="3"/>
        <v>48</v>
      </c>
      <c r="L13" s="184">
        <f t="shared" si="4"/>
        <v>0.45971563981042651</v>
      </c>
      <c r="M13" s="185">
        <f t="shared" si="0"/>
        <v>0.37931034482758619</v>
      </c>
      <c r="N13" s="186">
        <f t="shared" si="0"/>
        <v>0.43624161073825501</v>
      </c>
      <c r="O13" s="184">
        <f t="shared" si="0"/>
        <v>0.35051546391752575</v>
      </c>
      <c r="P13" s="185">
        <f t="shared" si="1"/>
        <v>0.42424242424242425</v>
      </c>
      <c r="Q13" s="186">
        <f t="shared" si="1"/>
        <v>0.36923076923076925</v>
      </c>
      <c r="R13" s="221"/>
      <c r="S13" s="221"/>
      <c r="T13" s="221"/>
    </row>
    <row r="14" spans="1:20" ht="21.95" customHeight="1" x14ac:dyDescent="0.2">
      <c r="A14" s="294"/>
      <c r="B14" s="168" t="s">
        <v>130</v>
      </c>
      <c r="C14" s="187">
        <v>348</v>
      </c>
      <c r="D14" s="187">
        <v>282</v>
      </c>
      <c r="E14" s="188">
        <v>630</v>
      </c>
      <c r="F14" s="189">
        <v>112</v>
      </c>
      <c r="G14" s="187">
        <v>100</v>
      </c>
      <c r="H14" s="190">
        <f t="shared" si="2"/>
        <v>212</v>
      </c>
      <c r="I14" s="191">
        <v>65</v>
      </c>
      <c r="J14" s="187">
        <v>43</v>
      </c>
      <c r="K14" s="190">
        <f t="shared" si="3"/>
        <v>108</v>
      </c>
      <c r="L14" s="192">
        <f t="shared" si="4"/>
        <v>0.32183908045977011</v>
      </c>
      <c r="M14" s="193">
        <f t="shared" si="0"/>
        <v>0.3546099290780142</v>
      </c>
      <c r="N14" s="194">
        <f t="shared" si="0"/>
        <v>0.33650793650793653</v>
      </c>
      <c r="O14" s="192">
        <f t="shared" si="0"/>
        <v>0.5803571428571429</v>
      </c>
      <c r="P14" s="193">
        <f t="shared" si="1"/>
        <v>0.43</v>
      </c>
      <c r="Q14" s="194">
        <f t="shared" si="1"/>
        <v>0.50943396226415094</v>
      </c>
      <c r="R14" s="221"/>
      <c r="S14" s="221"/>
      <c r="T14" s="221"/>
    </row>
    <row r="15" spans="1:20" ht="21.95" customHeight="1" x14ac:dyDescent="0.2">
      <c r="A15" s="295" t="s">
        <v>132</v>
      </c>
      <c r="B15" s="166" t="s">
        <v>127</v>
      </c>
      <c r="C15" s="171">
        <v>121</v>
      </c>
      <c r="D15" s="171">
        <v>67</v>
      </c>
      <c r="E15" s="172">
        <v>188</v>
      </c>
      <c r="F15" s="173">
        <v>61</v>
      </c>
      <c r="G15" s="171">
        <v>29</v>
      </c>
      <c r="H15" s="174">
        <f t="shared" si="2"/>
        <v>90</v>
      </c>
      <c r="I15" s="175">
        <v>15</v>
      </c>
      <c r="J15" s="171">
        <v>8</v>
      </c>
      <c r="K15" s="174">
        <f t="shared" si="3"/>
        <v>23</v>
      </c>
      <c r="L15" s="176">
        <f t="shared" si="4"/>
        <v>0.50413223140495866</v>
      </c>
      <c r="M15" s="177">
        <f t="shared" si="0"/>
        <v>0.43283582089552236</v>
      </c>
      <c r="N15" s="178">
        <f t="shared" si="0"/>
        <v>0.47872340425531917</v>
      </c>
      <c r="O15" s="176">
        <f t="shared" si="0"/>
        <v>0.24590163934426229</v>
      </c>
      <c r="P15" s="177">
        <f t="shared" si="1"/>
        <v>0.27586206896551724</v>
      </c>
      <c r="Q15" s="178">
        <f t="shared" si="1"/>
        <v>0.25555555555555554</v>
      </c>
      <c r="R15" s="221"/>
      <c r="S15" s="221"/>
      <c r="T15" s="221"/>
    </row>
    <row r="16" spans="1:20" ht="21.95" customHeight="1" x14ac:dyDescent="0.2">
      <c r="A16" s="293"/>
      <c r="B16" s="167" t="s">
        <v>128</v>
      </c>
      <c r="C16" s="179">
        <v>282</v>
      </c>
      <c r="D16" s="179">
        <v>271</v>
      </c>
      <c r="E16" s="180">
        <v>553</v>
      </c>
      <c r="F16" s="181">
        <v>110</v>
      </c>
      <c r="G16" s="179">
        <v>89</v>
      </c>
      <c r="H16" s="182">
        <f t="shared" si="2"/>
        <v>199</v>
      </c>
      <c r="I16" s="183">
        <v>32</v>
      </c>
      <c r="J16" s="179">
        <v>29</v>
      </c>
      <c r="K16" s="182">
        <f t="shared" si="3"/>
        <v>61</v>
      </c>
      <c r="L16" s="184">
        <f t="shared" si="4"/>
        <v>0.39007092198581561</v>
      </c>
      <c r="M16" s="185">
        <f t="shared" si="0"/>
        <v>0.32841328413284132</v>
      </c>
      <c r="N16" s="186">
        <f t="shared" si="0"/>
        <v>0.35985533453887886</v>
      </c>
      <c r="O16" s="184">
        <f t="shared" si="0"/>
        <v>0.29090909090909089</v>
      </c>
      <c r="P16" s="185">
        <f t="shared" si="1"/>
        <v>0.3258426966292135</v>
      </c>
      <c r="Q16" s="186">
        <f t="shared" si="1"/>
        <v>0.30653266331658291</v>
      </c>
      <c r="R16" s="221"/>
      <c r="S16" s="221"/>
      <c r="T16" s="221"/>
    </row>
    <row r="17" spans="1:20" ht="21.95" customHeight="1" x14ac:dyDescent="0.2">
      <c r="A17" s="293"/>
      <c r="B17" s="167" t="s">
        <v>129</v>
      </c>
      <c r="C17" s="179">
        <v>317</v>
      </c>
      <c r="D17" s="179">
        <v>353</v>
      </c>
      <c r="E17" s="180">
        <v>670</v>
      </c>
      <c r="F17" s="181">
        <v>118</v>
      </c>
      <c r="G17" s="179">
        <v>148</v>
      </c>
      <c r="H17" s="182">
        <f t="shared" si="2"/>
        <v>266</v>
      </c>
      <c r="I17" s="183">
        <v>33</v>
      </c>
      <c r="J17" s="179">
        <v>64</v>
      </c>
      <c r="K17" s="182">
        <f t="shared" si="3"/>
        <v>97</v>
      </c>
      <c r="L17" s="184">
        <f t="shared" si="4"/>
        <v>0.37223974763406942</v>
      </c>
      <c r="M17" s="185">
        <f t="shared" si="0"/>
        <v>0.41926345609065158</v>
      </c>
      <c r="N17" s="186">
        <f t="shared" si="0"/>
        <v>0.39701492537313432</v>
      </c>
      <c r="O17" s="184">
        <f t="shared" si="0"/>
        <v>0.27966101694915252</v>
      </c>
      <c r="P17" s="185">
        <f t="shared" si="1"/>
        <v>0.43243243243243246</v>
      </c>
      <c r="Q17" s="186">
        <f t="shared" si="1"/>
        <v>0.36466165413533835</v>
      </c>
      <c r="R17" s="221"/>
      <c r="S17" s="221"/>
      <c r="T17" s="221"/>
    </row>
    <row r="18" spans="1:20" ht="21.95" customHeight="1" x14ac:dyDescent="0.2">
      <c r="A18" s="294"/>
      <c r="B18" s="168" t="s">
        <v>130</v>
      </c>
      <c r="C18" s="187">
        <v>451</v>
      </c>
      <c r="D18" s="187">
        <v>750</v>
      </c>
      <c r="E18" s="188">
        <v>1201</v>
      </c>
      <c r="F18" s="189">
        <v>98</v>
      </c>
      <c r="G18" s="187">
        <v>209</v>
      </c>
      <c r="H18" s="190">
        <f t="shared" si="2"/>
        <v>307</v>
      </c>
      <c r="I18" s="191">
        <v>52</v>
      </c>
      <c r="J18" s="187">
        <v>116</v>
      </c>
      <c r="K18" s="190">
        <f t="shared" si="3"/>
        <v>168</v>
      </c>
      <c r="L18" s="192">
        <f t="shared" si="4"/>
        <v>0.21729490022172948</v>
      </c>
      <c r="M18" s="193">
        <f t="shared" si="0"/>
        <v>0.27866666666666667</v>
      </c>
      <c r="N18" s="194">
        <f t="shared" si="0"/>
        <v>0.25562031640299748</v>
      </c>
      <c r="O18" s="192">
        <f t="shared" si="0"/>
        <v>0.53061224489795922</v>
      </c>
      <c r="P18" s="193">
        <f t="shared" si="1"/>
        <v>0.55502392344497609</v>
      </c>
      <c r="Q18" s="194">
        <f t="shared" si="1"/>
        <v>0.54723127035830621</v>
      </c>
      <c r="R18" s="221"/>
      <c r="S18" s="221"/>
      <c r="T18" s="221"/>
    </row>
    <row r="19" spans="1:20" ht="21.95" customHeight="1" x14ac:dyDescent="0.2">
      <c r="A19" s="295" t="s">
        <v>133</v>
      </c>
      <c r="B19" s="166" t="s">
        <v>127</v>
      </c>
      <c r="C19" s="171">
        <v>160</v>
      </c>
      <c r="D19" s="171">
        <v>42</v>
      </c>
      <c r="E19" s="172">
        <v>202</v>
      </c>
      <c r="F19" s="173">
        <v>85</v>
      </c>
      <c r="G19" s="171">
        <v>18</v>
      </c>
      <c r="H19" s="174">
        <f t="shared" si="2"/>
        <v>103</v>
      </c>
      <c r="I19" s="175">
        <v>29</v>
      </c>
      <c r="J19" s="171">
        <v>7</v>
      </c>
      <c r="K19" s="174">
        <f t="shared" si="3"/>
        <v>36</v>
      </c>
      <c r="L19" s="176">
        <f t="shared" si="4"/>
        <v>0.53125</v>
      </c>
      <c r="M19" s="177">
        <f t="shared" si="0"/>
        <v>0.42857142857142855</v>
      </c>
      <c r="N19" s="178">
        <f t="shared" si="0"/>
        <v>0.50990099009900991</v>
      </c>
      <c r="O19" s="176">
        <f t="shared" si="0"/>
        <v>0.3411764705882353</v>
      </c>
      <c r="P19" s="177">
        <f t="shared" si="1"/>
        <v>0.3888888888888889</v>
      </c>
      <c r="Q19" s="178">
        <f t="shared" si="1"/>
        <v>0.34951456310679613</v>
      </c>
      <c r="R19" s="221"/>
      <c r="S19" s="221"/>
      <c r="T19" s="221"/>
    </row>
    <row r="20" spans="1:20" ht="21.95" customHeight="1" x14ac:dyDescent="0.2">
      <c r="A20" s="293"/>
      <c r="B20" s="167" t="s">
        <v>128</v>
      </c>
      <c r="C20" s="179">
        <v>465</v>
      </c>
      <c r="D20" s="179">
        <v>186</v>
      </c>
      <c r="E20" s="180">
        <v>651</v>
      </c>
      <c r="F20" s="181">
        <v>160</v>
      </c>
      <c r="G20" s="179">
        <v>56</v>
      </c>
      <c r="H20" s="182">
        <f t="shared" si="2"/>
        <v>216</v>
      </c>
      <c r="I20" s="183">
        <v>54</v>
      </c>
      <c r="J20" s="179">
        <v>24</v>
      </c>
      <c r="K20" s="182">
        <f t="shared" si="3"/>
        <v>78</v>
      </c>
      <c r="L20" s="184">
        <f t="shared" si="4"/>
        <v>0.34408602150537637</v>
      </c>
      <c r="M20" s="185">
        <f t="shared" si="0"/>
        <v>0.30107526881720431</v>
      </c>
      <c r="N20" s="186">
        <f t="shared" si="0"/>
        <v>0.33179723502304148</v>
      </c>
      <c r="O20" s="184">
        <f t="shared" si="0"/>
        <v>0.33750000000000002</v>
      </c>
      <c r="P20" s="185">
        <f t="shared" si="1"/>
        <v>0.42857142857142855</v>
      </c>
      <c r="Q20" s="186">
        <f t="shared" si="1"/>
        <v>0.3611111111111111</v>
      </c>
      <c r="R20" s="221"/>
      <c r="S20" s="221"/>
      <c r="T20" s="221"/>
    </row>
    <row r="21" spans="1:20" ht="21.95" customHeight="1" x14ac:dyDescent="0.2">
      <c r="A21" s="293"/>
      <c r="B21" s="167" t="s">
        <v>129</v>
      </c>
      <c r="C21" s="179">
        <v>546</v>
      </c>
      <c r="D21" s="179">
        <v>316</v>
      </c>
      <c r="E21" s="180">
        <v>862</v>
      </c>
      <c r="F21" s="181">
        <v>213</v>
      </c>
      <c r="G21" s="179">
        <v>108</v>
      </c>
      <c r="H21" s="182">
        <f t="shared" si="2"/>
        <v>321</v>
      </c>
      <c r="I21" s="183">
        <v>78</v>
      </c>
      <c r="J21" s="179">
        <v>44</v>
      </c>
      <c r="K21" s="182">
        <f t="shared" si="3"/>
        <v>122</v>
      </c>
      <c r="L21" s="184">
        <f t="shared" si="4"/>
        <v>0.39010989010989011</v>
      </c>
      <c r="M21" s="185">
        <f t="shared" si="0"/>
        <v>0.34177215189873417</v>
      </c>
      <c r="N21" s="186">
        <f t="shared" si="0"/>
        <v>0.37238979118329468</v>
      </c>
      <c r="O21" s="184">
        <f t="shared" si="0"/>
        <v>0.36619718309859156</v>
      </c>
      <c r="P21" s="185">
        <f t="shared" si="1"/>
        <v>0.40740740740740738</v>
      </c>
      <c r="Q21" s="186">
        <f t="shared" si="1"/>
        <v>0.38006230529595014</v>
      </c>
      <c r="R21" s="221"/>
      <c r="S21" s="221"/>
      <c r="T21" s="221"/>
    </row>
    <row r="22" spans="1:20" ht="21.95" customHeight="1" x14ac:dyDescent="0.2">
      <c r="A22" s="294"/>
      <c r="B22" s="168" t="s">
        <v>130</v>
      </c>
      <c r="C22" s="187">
        <v>552</v>
      </c>
      <c r="D22" s="187">
        <v>468</v>
      </c>
      <c r="E22" s="188">
        <v>1020</v>
      </c>
      <c r="F22" s="189">
        <v>146</v>
      </c>
      <c r="G22" s="187">
        <v>130</v>
      </c>
      <c r="H22" s="190">
        <f t="shared" si="2"/>
        <v>276</v>
      </c>
      <c r="I22" s="191">
        <v>82</v>
      </c>
      <c r="J22" s="187">
        <v>88</v>
      </c>
      <c r="K22" s="190">
        <f t="shared" si="3"/>
        <v>170</v>
      </c>
      <c r="L22" s="192">
        <f t="shared" si="4"/>
        <v>0.26449275362318841</v>
      </c>
      <c r="M22" s="193">
        <f t="shared" si="0"/>
        <v>0.27777777777777779</v>
      </c>
      <c r="N22" s="194">
        <f t="shared" si="0"/>
        <v>0.27058823529411763</v>
      </c>
      <c r="O22" s="192">
        <f t="shared" si="0"/>
        <v>0.56164383561643838</v>
      </c>
      <c r="P22" s="193">
        <f t="shared" si="1"/>
        <v>0.67692307692307696</v>
      </c>
      <c r="Q22" s="194">
        <f t="shared" si="1"/>
        <v>0.61594202898550721</v>
      </c>
      <c r="R22" s="221"/>
      <c r="S22" s="221"/>
      <c r="T22" s="221"/>
    </row>
    <row r="23" spans="1:20" ht="21.95" customHeight="1" x14ac:dyDescent="0.2">
      <c r="A23" s="295" t="s">
        <v>134</v>
      </c>
      <c r="B23" s="166" t="s">
        <v>127</v>
      </c>
      <c r="C23" s="171">
        <v>255</v>
      </c>
      <c r="D23" s="171">
        <v>44</v>
      </c>
      <c r="E23" s="172">
        <v>299</v>
      </c>
      <c r="F23" s="173">
        <v>114</v>
      </c>
      <c r="G23" s="171">
        <v>19</v>
      </c>
      <c r="H23" s="174">
        <f t="shared" si="2"/>
        <v>133</v>
      </c>
      <c r="I23" s="175">
        <v>34</v>
      </c>
      <c r="J23" s="171">
        <v>4</v>
      </c>
      <c r="K23" s="174">
        <f t="shared" si="3"/>
        <v>38</v>
      </c>
      <c r="L23" s="176">
        <f t="shared" si="4"/>
        <v>0.44705882352941179</v>
      </c>
      <c r="M23" s="177">
        <f t="shared" si="4"/>
        <v>0.43181818181818182</v>
      </c>
      <c r="N23" s="178">
        <f t="shared" si="4"/>
        <v>0.44481605351170567</v>
      </c>
      <c r="O23" s="176">
        <f t="shared" si="4"/>
        <v>0.2982456140350877</v>
      </c>
      <c r="P23" s="177">
        <f t="shared" si="1"/>
        <v>0.21052631578947367</v>
      </c>
      <c r="Q23" s="178">
        <f t="shared" si="1"/>
        <v>0.2857142857142857</v>
      </c>
      <c r="R23" s="221"/>
      <c r="S23" s="221"/>
      <c r="T23" s="221"/>
    </row>
    <row r="24" spans="1:20" ht="21.95" customHeight="1" x14ac:dyDescent="0.2">
      <c r="A24" s="293"/>
      <c r="B24" s="167" t="s">
        <v>128</v>
      </c>
      <c r="C24" s="179">
        <v>634</v>
      </c>
      <c r="D24" s="179">
        <v>114</v>
      </c>
      <c r="E24" s="180">
        <v>748</v>
      </c>
      <c r="F24" s="181">
        <v>198</v>
      </c>
      <c r="G24" s="179">
        <v>30</v>
      </c>
      <c r="H24" s="182">
        <f t="shared" si="2"/>
        <v>228</v>
      </c>
      <c r="I24" s="183">
        <v>73</v>
      </c>
      <c r="J24" s="179">
        <v>12</v>
      </c>
      <c r="K24" s="182">
        <f t="shared" si="3"/>
        <v>85</v>
      </c>
      <c r="L24" s="184">
        <f t="shared" si="4"/>
        <v>0.31230283911671924</v>
      </c>
      <c r="M24" s="185">
        <f t="shared" si="4"/>
        <v>0.26315789473684209</v>
      </c>
      <c r="N24" s="186">
        <f t="shared" si="4"/>
        <v>0.30481283422459893</v>
      </c>
      <c r="O24" s="184">
        <f t="shared" si="4"/>
        <v>0.36868686868686867</v>
      </c>
      <c r="P24" s="185">
        <f t="shared" si="1"/>
        <v>0.4</v>
      </c>
      <c r="Q24" s="186">
        <f t="shared" si="1"/>
        <v>0.37280701754385964</v>
      </c>
      <c r="R24" s="221"/>
      <c r="S24" s="221"/>
      <c r="T24" s="221"/>
    </row>
    <row r="25" spans="1:20" ht="21.95" customHeight="1" x14ac:dyDescent="0.2">
      <c r="A25" s="293"/>
      <c r="B25" s="167" t="s">
        <v>129</v>
      </c>
      <c r="C25" s="179">
        <v>616</v>
      </c>
      <c r="D25" s="179">
        <v>110</v>
      </c>
      <c r="E25" s="180">
        <v>726</v>
      </c>
      <c r="F25" s="181">
        <v>263</v>
      </c>
      <c r="G25" s="179">
        <v>44</v>
      </c>
      <c r="H25" s="182">
        <f t="shared" si="2"/>
        <v>307</v>
      </c>
      <c r="I25" s="183">
        <v>82</v>
      </c>
      <c r="J25" s="179">
        <v>20</v>
      </c>
      <c r="K25" s="182">
        <f t="shared" si="3"/>
        <v>102</v>
      </c>
      <c r="L25" s="184">
        <f t="shared" si="4"/>
        <v>0.42694805194805197</v>
      </c>
      <c r="M25" s="185">
        <f t="shared" si="4"/>
        <v>0.4</v>
      </c>
      <c r="N25" s="186">
        <f t="shared" si="4"/>
        <v>0.42286501377410468</v>
      </c>
      <c r="O25" s="184">
        <f t="shared" si="4"/>
        <v>0.31178707224334601</v>
      </c>
      <c r="P25" s="185">
        <f t="shared" si="1"/>
        <v>0.45454545454545453</v>
      </c>
      <c r="Q25" s="186">
        <f t="shared" si="1"/>
        <v>0.33224755700325731</v>
      </c>
      <c r="R25" s="221"/>
      <c r="S25" s="221"/>
      <c r="T25" s="221"/>
    </row>
    <row r="26" spans="1:20" ht="21.95" customHeight="1" x14ac:dyDescent="0.2">
      <c r="A26" s="294"/>
      <c r="B26" s="168" t="s">
        <v>130</v>
      </c>
      <c r="C26" s="187">
        <v>678</v>
      </c>
      <c r="D26" s="187">
        <v>258</v>
      </c>
      <c r="E26" s="188">
        <v>936</v>
      </c>
      <c r="F26" s="189">
        <v>188</v>
      </c>
      <c r="G26" s="187">
        <v>95</v>
      </c>
      <c r="H26" s="190">
        <f t="shared" si="2"/>
        <v>283</v>
      </c>
      <c r="I26" s="191">
        <v>90</v>
      </c>
      <c r="J26" s="187">
        <v>50</v>
      </c>
      <c r="K26" s="190">
        <f t="shared" si="3"/>
        <v>140</v>
      </c>
      <c r="L26" s="192">
        <f t="shared" si="4"/>
        <v>0.27728613569321536</v>
      </c>
      <c r="M26" s="193">
        <f t="shared" si="4"/>
        <v>0.36821705426356588</v>
      </c>
      <c r="N26" s="194">
        <f t="shared" si="4"/>
        <v>0.30235042735042733</v>
      </c>
      <c r="O26" s="192">
        <f t="shared" si="4"/>
        <v>0.47872340425531917</v>
      </c>
      <c r="P26" s="193">
        <f t="shared" si="1"/>
        <v>0.52631578947368418</v>
      </c>
      <c r="Q26" s="194">
        <f t="shared" si="1"/>
        <v>0.49469964664310956</v>
      </c>
      <c r="R26" s="221"/>
      <c r="S26" s="221"/>
      <c r="T26" s="221"/>
    </row>
    <row r="27" spans="1:20" ht="21.95" customHeight="1" x14ac:dyDescent="0.2">
      <c r="A27" s="295" t="s">
        <v>135</v>
      </c>
      <c r="B27" s="166" t="s">
        <v>127</v>
      </c>
      <c r="C27" s="171">
        <v>124</v>
      </c>
      <c r="D27" s="171">
        <v>8</v>
      </c>
      <c r="E27" s="172">
        <v>132</v>
      </c>
      <c r="F27" s="173">
        <v>41</v>
      </c>
      <c r="G27" s="171">
        <v>2</v>
      </c>
      <c r="H27" s="174">
        <f t="shared" si="2"/>
        <v>43</v>
      </c>
      <c r="I27" s="175">
        <v>13</v>
      </c>
      <c r="J27" s="171">
        <v>1</v>
      </c>
      <c r="K27" s="174">
        <f t="shared" si="3"/>
        <v>14</v>
      </c>
      <c r="L27" s="176">
        <f t="shared" si="4"/>
        <v>0.33064516129032256</v>
      </c>
      <c r="M27" s="177">
        <f t="shared" si="4"/>
        <v>0.25</v>
      </c>
      <c r="N27" s="178">
        <f t="shared" si="4"/>
        <v>0.32575757575757575</v>
      </c>
      <c r="O27" s="176">
        <f t="shared" si="4"/>
        <v>0.31707317073170732</v>
      </c>
      <c r="P27" s="177">
        <f t="shared" si="1"/>
        <v>0.5</v>
      </c>
      <c r="Q27" s="178">
        <f t="shared" si="1"/>
        <v>0.32558139534883723</v>
      </c>
      <c r="R27" s="221"/>
      <c r="S27" s="221"/>
      <c r="T27" s="221"/>
    </row>
    <row r="28" spans="1:20" ht="21.95" customHeight="1" x14ac:dyDescent="0.2">
      <c r="A28" s="293"/>
      <c r="B28" s="167" t="s">
        <v>128</v>
      </c>
      <c r="C28" s="179">
        <v>283</v>
      </c>
      <c r="D28" s="179">
        <v>38</v>
      </c>
      <c r="E28" s="180">
        <v>321</v>
      </c>
      <c r="F28" s="181">
        <v>76</v>
      </c>
      <c r="G28" s="179">
        <v>9</v>
      </c>
      <c r="H28" s="182">
        <f t="shared" si="2"/>
        <v>85</v>
      </c>
      <c r="I28" s="183">
        <v>34</v>
      </c>
      <c r="J28" s="179">
        <v>2</v>
      </c>
      <c r="K28" s="182">
        <f t="shared" si="3"/>
        <v>36</v>
      </c>
      <c r="L28" s="184">
        <f t="shared" si="4"/>
        <v>0.26855123674911663</v>
      </c>
      <c r="M28" s="185">
        <f t="shared" si="4"/>
        <v>0.23684210526315788</v>
      </c>
      <c r="N28" s="186">
        <f t="shared" si="4"/>
        <v>0.26479750778816197</v>
      </c>
      <c r="O28" s="184">
        <f t="shared" si="4"/>
        <v>0.44736842105263158</v>
      </c>
      <c r="P28" s="185">
        <f t="shared" si="1"/>
        <v>0.22222222222222221</v>
      </c>
      <c r="Q28" s="186">
        <f t="shared" si="1"/>
        <v>0.42352941176470588</v>
      </c>
      <c r="R28" s="221"/>
      <c r="S28" s="221"/>
      <c r="T28" s="221"/>
    </row>
    <row r="29" spans="1:20" ht="21.95" customHeight="1" x14ac:dyDescent="0.2">
      <c r="A29" s="293"/>
      <c r="B29" s="167" t="s">
        <v>129</v>
      </c>
      <c r="C29" s="179">
        <v>246</v>
      </c>
      <c r="D29" s="179">
        <v>56</v>
      </c>
      <c r="E29" s="180">
        <v>302</v>
      </c>
      <c r="F29" s="181">
        <v>110</v>
      </c>
      <c r="G29" s="179">
        <v>23</v>
      </c>
      <c r="H29" s="182">
        <f t="shared" si="2"/>
        <v>133</v>
      </c>
      <c r="I29" s="183">
        <v>41</v>
      </c>
      <c r="J29" s="179">
        <v>8</v>
      </c>
      <c r="K29" s="182">
        <f t="shared" si="3"/>
        <v>49</v>
      </c>
      <c r="L29" s="184">
        <f t="shared" si="4"/>
        <v>0.44715447154471544</v>
      </c>
      <c r="M29" s="185">
        <f t="shared" si="4"/>
        <v>0.4107142857142857</v>
      </c>
      <c r="N29" s="186">
        <f t="shared" si="4"/>
        <v>0.44039735099337746</v>
      </c>
      <c r="O29" s="184">
        <f t="shared" si="4"/>
        <v>0.37272727272727274</v>
      </c>
      <c r="P29" s="185">
        <f t="shared" si="1"/>
        <v>0.34782608695652173</v>
      </c>
      <c r="Q29" s="186">
        <f t="shared" si="1"/>
        <v>0.36842105263157893</v>
      </c>
      <c r="R29" s="221"/>
      <c r="S29" s="221"/>
      <c r="T29" s="221"/>
    </row>
    <row r="30" spans="1:20" ht="21.95" customHeight="1" x14ac:dyDescent="0.2">
      <c r="A30" s="294"/>
      <c r="B30" s="168" t="s">
        <v>130</v>
      </c>
      <c r="C30" s="187">
        <v>204</v>
      </c>
      <c r="D30" s="187">
        <v>82</v>
      </c>
      <c r="E30" s="188">
        <v>286</v>
      </c>
      <c r="F30" s="189">
        <v>63</v>
      </c>
      <c r="G30" s="187">
        <v>20</v>
      </c>
      <c r="H30" s="190">
        <f t="shared" si="2"/>
        <v>83</v>
      </c>
      <c r="I30" s="191">
        <v>28</v>
      </c>
      <c r="J30" s="187">
        <v>14</v>
      </c>
      <c r="K30" s="190">
        <f t="shared" si="3"/>
        <v>42</v>
      </c>
      <c r="L30" s="192">
        <f t="shared" si="4"/>
        <v>0.30882352941176472</v>
      </c>
      <c r="M30" s="193">
        <f t="shared" si="4"/>
        <v>0.24390243902439024</v>
      </c>
      <c r="N30" s="194">
        <f t="shared" si="4"/>
        <v>0.29020979020979021</v>
      </c>
      <c r="O30" s="192">
        <f t="shared" si="4"/>
        <v>0.44444444444444442</v>
      </c>
      <c r="P30" s="193">
        <f t="shared" si="1"/>
        <v>0.7</v>
      </c>
      <c r="Q30" s="194">
        <f t="shared" si="1"/>
        <v>0.50602409638554213</v>
      </c>
      <c r="R30" s="221"/>
      <c r="S30" s="221"/>
      <c r="T30" s="221"/>
    </row>
    <row r="31" spans="1:20" ht="21.95" customHeight="1" x14ac:dyDescent="0.2">
      <c r="A31" s="295" t="s">
        <v>136</v>
      </c>
      <c r="B31" s="166" t="s">
        <v>127</v>
      </c>
      <c r="C31" s="171">
        <v>94</v>
      </c>
      <c r="D31" s="171">
        <v>22</v>
      </c>
      <c r="E31" s="172">
        <v>116</v>
      </c>
      <c r="F31" s="173">
        <v>25</v>
      </c>
      <c r="G31" s="171">
        <v>8</v>
      </c>
      <c r="H31" s="174">
        <f t="shared" si="2"/>
        <v>33</v>
      </c>
      <c r="I31" s="175">
        <v>8</v>
      </c>
      <c r="J31" s="171">
        <v>4</v>
      </c>
      <c r="K31" s="174">
        <f t="shared" si="3"/>
        <v>12</v>
      </c>
      <c r="L31" s="176">
        <f t="shared" si="4"/>
        <v>0.26595744680851063</v>
      </c>
      <c r="M31" s="177">
        <f t="shared" si="4"/>
        <v>0.36363636363636365</v>
      </c>
      <c r="N31" s="178">
        <f t="shared" si="4"/>
        <v>0.28448275862068967</v>
      </c>
      <c r="O31" s="176">
        <f t="shared" si="4"/>
        <v>0.32</v>
      </c>
      <c r="P31" s="177">
        <f t="shared" si="1"/>
        <v>0.5</v>
      </c>
      <c r="Q31" s="178">
        <f t="shared" si="1"/>
        <v>0.36363636363636365</v>
      </c>
      <c r="R31" s="221"/>
      <c r="S31" s="221"/>
      <c r="T31" s="221"/>
    </row>
    <row r="32" spans="1:20" ht="21.95" customHeight="1" x14ac:dyDescent="0.2">
      <c r="A32" s="293"/>
      <c r="B32" s="167" t="s">
        <v>128</v>
      </c>
      <c r="C32" s="179">
        <v>282</v>
      </c>
      <c r="D32" s="179">
        <v>81</v>
      </c>
      <c r="E32" s="180">
        <v>363</v>
      </c>
      <c r="F32" s="181">
        <v>71</v>
      </c>
      <c r="G32" s="179">
        <v>17</v>
      </c>
      <c r="H32" s="182">
        <f t="shared" si="2"/>
        <v>88</v>
      </c>
      <c r="I32" s="183">
        <v>28</v>
      </c>
      <c r="J32" s="179">
        <v>10</v>
      </c>
      <c r="K32" s="182">
        <f t="shared" si="3"/>
        <v>38</v>
      </c>
      <c r="L32" s="184">
        <f t="shared" si="4"/>
        <v>0.25177304964539005</v>
      </c>
      <c r="M32" s="185">
        <f t="shared" si="4"/>
        <v>0.20987654320987653</v>
      </c>
      <c r="N32" s="186">
        <f t="shared" si="4"/>
        <v>0.24242424242424243</v>
      </c>
      <c r="O32" s="184">
        <f t="shared" si="4"/>
        <v>0.39436619718309857</v>
      </c>
      <c r="P32" s="185">
        <f t="shared" si="1"/>
        <v>0.58823529411764708</v>
      </c>
      <c r="Q32" s="186">
        <f t="shared" si="1"/>
        <v>0.43181818181818182</v>
      </c>
      <c r="R32" s="221"/>
      <c r="S32" s="221"/>
      <c r="T32" s="221"/>
    </row>
    <row r="33" spans="1:20" ht="21.95" customHeight="1" x14ac:dyDescent="0.2">
      <c r="A33" s="293"/>
      <c r="B33" s="167" t="s">
        <v>129</v>
      </c>
      <c r="C33" s="179">
        <v>269</v>
      </c>
      <c r="D33" s="179">
        <v>110</v>
      </c>
      <c r="E33" s="180">
        <v>379</v>
      </c>
      <c r="F33" s="181">
        <v>116</v>
      </c>
      <c r="G33" s="179">
        <v>37</v>
      </c>
      <c r="H33" s="182">
        <f t="shared" si="2"/>
        <v>153</v>
      </c>
      <c r="I33" s="183">
        <v>35</v>
      </c>
      <c r="J33" s="179">
        <v>20</v>
      </c>
      <c r="K33" s="182">
        <f t="shared" si="3"/>
        <v>55</v>
      </c>
      <c r="L33" s="184">
        <f t="shared" si="4"/>
        <v>0.43122676579925651</v>
      </c>
      <c r="M33" s="185">
        <f t="shared" si="4"/>
        <v>0.33636363636363636</v>
      </c>
      <c r="N33" s="186">
        <f t="shared" si="4"/>
        <v>0.40369393139841686</v>
      </c>
      <c r="O33" s="184">
        <f t="shared" si="4"/>
        <v>0.30172413793103448</v>
      </c>
      <c r="P33" s="185">
        <f t="shared" si="1"/>
        <v>0.54054054054054057</v>
      </c>
      <c r="Q33" s="186">
        <f t="shared" si="1"/>
        <v>0.35947712418300654</v>
      </c>
      <c r="R33" s="221"/>
      <c r="S33" s="221"/>
      <c r="T33" s="221"/>
    </row>
    <row r="34" spans="1:20" ht="21.95" customHeight="1" x14ac:dyDescent="0.2">
      <c r="A34" s="294"/>
      <c r="B34" s="168" t="s">
        <v>130</v>
      </c>
      <c r="C34" s="187">
        <v>182</v>
      </c>
      <c r="D34" s="187">
        <v>191</v>
      </c>
      <c r="E34" s="188">
        <v>373</v>
      </c>
      <c r="F34" s="189">
        <v>54</v>
      </c>
      <c r="G34" s="187">
        <v>77</v>
      </c>
      <c r="H34" s="190">
        <f t="shared" si="2"/>
        <v>131</v>
      </c>
      <c r="I34" s="191">
        <v>25</v>
      </c>
      <c r="J34" s="187">
        <v>40</v>
      </c>
      <c r="K34" s="190">
        <f t="shared" si="3"/>
        <v>65</v>
      </c>
      <c r="L34" s="192">
        <f t="shared" si="4"/>
        <v>0.2967032967032967</v>
      </c>
      <c r="M34" s="193">
        <f t="shared" si="4"/>
        <v>0.40314136125654448</v>
      </c>
      <c r="N34" s="194">
        <f t="shared" si="4"/>
        <v>0.3512064343163539</v>
      </c>
      <c r="O34" s="192">
        <f t="shared" si="4"/>
        <v>0.46296296296296297</v>
      </c>
      <c r="P34" s="193">
        <f t="shared" si="1"/>
        <v>0.51948051948051943</v>
      </c>
      <c r="Q34" s="194">
        <f t="shared" si="1"/>
        <v>0.49618320610687022</v>
      </c>
      <c r="R34" s="221"/>
      <c r="S34" s="221"/>
      <c r="T34" s="221"/>
    </row>
    <row r="35" spans="1:20" ht="21.95" customHeight="1" x14ac:dyDescent="0.2">
      <c r="A35" s="295" t="s">
        <v>137</v>
      </c>
      <c r="B35" s="166" t="s">
        <v>127</v>
      </c>
      <c r="C35" s="171">
        <v>56</v>
      </c>
      <c r="D35" s="171">
        <v>5</v>
      </c>
      <c r="E35" s="172">
        <v>61</v>
      </c>
      <c r="F35" s="173">
        <v>16</v>
      </c>
      <c r="G35" s="171">
        <v>1</v>
      </c>
      <c r="H35" s="174">
        <f t="shared" si="2"/>
        <v>17</v>
      </c>
      <c r="I35" s="175">
        <v>5</v>
      </c>
      <c r="J35" s="171">
        <v>1</v>
      </c>
      <c r="K35" s="174">
        <f t="shared" si="3"/>
        <v>6</v>
      </c>
      <c r="L35" s="176">
        <f t="shared" si="4"/>
        <v>0.2857142857142857</v>
      </c>
      <c r="M35" s="177">
        <f t="shared" si="4"/>
        <v>0.2</v>
      </c>
      <c r="N35" s="178">
        <f t="shared" si="4"/>
        <v>0.27868852459016391</v>
      </c>
      <c r="O35" s="176">
        <f t="shared" si="4"/>
        <v>0.3125</v>
      </c>
      <c r="P35" s="177">
        <f t="shared" si="1"/>
        <v>1</v>
      </c>
      <c r="Q35" s="178">
        <f t="shared" si="1"/>
        <v>0.35294117647058826</v>
      </c>
      <c r="R35" s="221"/>
      <c r="S35" s="221"/>
      <c r="T35" s="221"/>
    </row>
    <row r="36" spans="1:20" ht="21.95" customHeight="1" x14ac:dyDescent="0.2">
      <c r="A36" s="293"/>
      <c r="B36" s="167" t="s">
        <v>128</v>
      </c>
      <c r="C36" s="179">
        <v>126</v>
      </c>
      <c r="D36" s="179">
        <v>20</v>
      </c>
      <c r="E36" s="180">
        <v>146</v>
      </c>
      <c r="F36" s="181">
        <v>39</v>
      </c>
      <c r="G36" s="179">
        <v>4</v>
      </c>
      <c r="H36" s="182">
        <f t="shared" si="2"/>
        <v>43</v>
      </c>
      <c r="I36" s="183">
        <v>17</v>
      </c>
      <c r="J36" s="179">
        <v>1</v>
      </c>
      <c r="K36" s="182">
        <f t="shared" si="3"/>
        <v>18</v>
      </c>
      <c r="L36" s="184">
        <f t="shared" si="4"/>
        <v>0.30952380952380953</v>
      </c>
      <c r="M36" s="185">
        <f t="shared" si="4"/>
        <v>0.2</v>
      </c>
      <c r="N36" s="186">
        <f t="shared" si="4"/>
        <v>0.29452054794520549</v>
      </c>
      <c r="O36" s="184">
        <f t="shared" si="4"/>
        <v>0.4358974358974359</v>
      </c>
      <c r="P36" s="185">
        <f t="shared" si="1"/>
        <v>0.25</v>
      </c>
      <c r="Q36" s="186">
        <f t="shared" si="1"/>
        <v>0.41860465116279072</v>
      </c>
      <c r="R36" s="221"/>
      <c r="S36" s="221"/>
      <c r="T36" s="221"/>
    </row>
    <row r="37" spans="1:20" ht="21.95" customHeight="1" x14ac:dyDescent="0.2">
      <c r="A37" s="293"/>
      <c r="B37" s="167" t="s">
        <v>129</v>
      </c>
      <c r="C37" s="179">
        <v>121</v>
      </c>
      <c r="D37" s="179">
        <v>31</v>
      </c>
      <c r="E37" s="180">
        <v>152</v>
      </c>
      <c r="F37" s="181">
        <v>51</v>
      </c>
      <c r="G37" s="179">
        <v>7</v>
      </c>
      <c r="H37" s="182">
        <f t="shared" si="2"/>
        <v>58</v>
      </c>
      <c r="I37" s="183">
        <v>22</v>
      </c>
      <c r="J37" s="179">
        <v>3</v>
      </c>
      <c r="K37" s="182">
        <f t="shared" si="3"/>
        <v>25</v>
      </c>
      <c r="L37" s="184">
        <f t="shared" si="4"/>
        <v>0.42148760330578511</v>
      </c>
      <c r="M37" s="185">
        <f t="shared" si="4"/>
        <v>0.22580645161290322</v>
      </c>
      <c r="N37" s="186">
        <f t="shared" si="4"/>
        <v>0.38157894736842107</v>
      </c>
      <c r="O37" s="184">
        <f t="shared" si="4"/>
        <v>0.43137254901960786</v>
      </c>
      <c r="P37" s="185">
        <f t="shared" si="1"/>
        <v>0.42857142857142855</v>
      </c>
      <c r="Q37" s="186">
        <f t="shared" si="1"/>
        <v>0.43103448275862066</v>
      </c>
      <c r="R37" s="221"/>
      <c r="S37" s="221"/>
      <c r="T37" s="221"/>
    </row>
    <row r="38" spans="1:20" ht="21.95" customHeight="1" x14ac:dyDescent="0.2">
      <c r="A38" s="294"/>
      <c r="B38" s="168" t="s">
        <v>130</v>
      </c>
      <c r="C38" s="187">
        <v>96</v>
      </c>
      <c r="D38" s="187">
        <v>67</v>
      </c>
      <c r="E38" s="188">
        <v>163</v>
      </c>
      <c r="F38" s="189">
        <v>27</v>
      </c>
      <c r="G38" s="187">
        <v>10</v>
      </c>
      <c r="H38" s="190">
        <f t="shared" si="2"/>
        <v>37</v>
      </c>
      <c r="I38" s="191">
        <v>14</v>
      </c>
      <c r="J38" s="187">
        <v>6</v>
      </c>
      <c r="K38" s="190">
        <f t="shared" si="3"/>
        <v>20</v>
      </c>
      <c r="L38" s="192">
        <f t="shared" si="4"/>
        <v>0.28125</v>
      </c>
      <c r="M38" s="193">
        <f t="shared" si="4"/>
        <v>0.14925373134328357</v>
      </c>
      <c r="N38" s="194">
        <f t="shared" si="4"/>
        <v>0.22699386503067484</v>
      </c>
      <c r="O38" s="192">
        <f t="shared" si="4"/>
        <v>0.51851851851851849</v>
      </c>
      <c r="P38" s="193">
        <f t="shared" si="1"/>
        <v>0.6</v>
      </c>
      <c r="Q38" s="194">
        <f t="shared" si="1"/>
        <v>0.54054054054054057</v>
      </c>
      <c r="R38" s="221"/>
      <c r="S38" s="221"/>
      <c r="T38" s="221"/>
    </row>
    <row r="39" spans="1:20" ht="21.95" customHeight="1" x14ac:dyDescent="0.2">
      <c r="A39" s="295" t="s">
        <v>138</v>
      </c>
      <c r="B39" s="166" t="s">
        <v>127</v>
      </c>
      <c r="C39" s="171">
        <v>267</v>
      </c>
      <c r="D39" s="171">
        <v>25</v>
      </c>
      <c r="E39" s="172">
        <v>292</v>
      </c>
      <c r="F39" s="173">
        <v>95</v>
      </c>
      <c r="G39" s="171">
        <v>8</v>
      </c>
      <c r="H39" s="174">
        <f t="shared" si="2"/>
        <v>103</v>
      </c>
      <c r="I39" s="175">
        <v>33</v>
      </c>
      <c r="J39" s="171">
        <v>2</v>
      </c>
      <c r="K39" s="174">
        <f t="shared" si="3"/>
        <v>35</v>
      </c>
      <c r="L39" s="176">
        <f t="shared" si="4"/>
        <v>0.35580524344569286</v>
      </c>
      <c r="M39" s="177">
        <f t="shared" si="4"/>
        <v>0.32</v>
      </c>
      <c r="N39" s="178">
        <f t="shared" si="4"/>
        <v>0.35273972602739728</v>
      </c>
      <c r="O39" s="176">
        <f t="shared" si="4"/>
        <v>0.3473684210526316</v>
      </c>
      <c r="P39" s="177">
        <f t="shared" si="1"/>
        <v>0.25</v>
      </c>
      <c r="Q39" s="178">
        <f t="shared" si="1"/>
        <v>0.33980582524271846</v>
      </c>
      <c r="R39" s="221"/>
      <c r="S39" s="221"/>
      <c r="T39" s="221"/>
    </row>
    <row r="40" spans="1:20" ht="21.95" customHeight="1" x14ac:dyDescent="0.2">
      <c r="A40" s="293"/>
      <c r="B40" s="167" t="s">
        <v>128</v>
      </c>
      <c r="C40" s="179">
        <v>744</v>
      </c>
      <c r="D40" s="179">
        <v>92</v>
      </c>
      <c r="E40" s="180">
        <v>836</v>
      </c>
      <c r="F40" s="181">
        <v>237</v>
      </c>
      <c r="G40" s="179">
        <v>22</v>
      </c>
      <c r="H40" s="182">
        <f t="shared" si="2"/>
        <v>259</v>
      </c>
      <c r="I40" s="183">
        <v>96</v>
      </c>
      <c r="J40" s="179">
        <v>13</v>
      </c>
      <c r="K40" s="182">
        <f t="shared" si="3"/>
        <v>109</v>
      </c>
      <c r="L40" s="184">
        <f t="shared" si="4"/>
        <v>0.31854838709677419</v>
      </c>
      <c r="M40" s="185">
        <f t="shared" si="4"/>
        <v>0.2391304347826087</v>
      </c>
      <c r="N40" s="186">
        <f t="shared" si="4"/>
        <v>0.30980861244019137</v>
      </c>
      <c r="O40" s="184">
        <f t="shared" si="4"/>
        <v>0.4050632911392405</v>
      </c>
      <c r="P40" s="185">
        <f t="shared" si="1"/>
        <v>0.59090909090909094</v>
      </c>
      <c r="Q40" s="186">
        <f t="shared" si="1"/>
        <v>0.42084942084942084</v>
      </c>
      <c r="R40" s="221"/>
      <c r="S40" s="221"/>
      <c r="T40" s="221"/>
    </row>
    <row r="41" spans="1:20" ht="21.95" customHeight="1" x14ac:dyDescent="0.2">
      <c r="A41" s="293"/>
      <c r="B41" s="167" t="s">
        <v>129</v>
      </c>
      <c r="C41" s="179">
        <v>659</v>
      </c>
      <c r="D41" s="179">
        <v>121</v>
      </c>
      <c r="E41" s="180">
        <v>780</v>
      </c>
      <c r="F41" s="181">
        <v>282</v>
      </c>
      <c r="G41" s="179">
        <v>51</v>
      </c>
      <c r="H41" s="182">
        <f t="shared" si="2"/>
        <v>333</v>
      </c>
      <c r="I41" s="183">
        <v>103</v>
      </c>
      <c r="J41" s="179">
        <v>16</v>
      </c>
      <c r="K41" s="182">
        <f t="shared" si="3"/>
        <v>119</v>
      </c>
      <c r="L41" s="184">
        <f t="shared" si="4"/>
        <v>0.42792109256449168</v>
      </c>
      <c r="M41" s="185">
        <f t="shared" si="4"/>
        <v>0.42148760330578511</v>
      </c>
      <c r="N41" s="186">
        <f t="shared" si="4"/>
        <v>0.42692307692307691</v>
      </c>
      <c r="O41" s="184">
        <f t="shared" si="4"/>
        <v>0.36524822695035464</v>
      </c>
      <c r="P41" s="185">
        <f t="shared" si="1"/>
        <v>0.31372549019607843</v>
      </c>
      <c r="Q41" s="186">
        <f t="shared" si="1"/>
        <v>0.35735735735735735</v>
      </c>
      <c r="R41" s="221"/>
      <c r="S41" s="221"/>
      <c r="T41" s="221"/>
    </row>
    <row r="42" spans="1:20" ht="21.95" customHeight="1" x14ac:dyDescent="0.2">
      <c r="A42" s="294"/>
      <c r="B42" s="168" t="s">
        <v>130</v>
      </c>
      <c r="C42" s="187">
        <v>751</v>
      </c>
      <c r="D42" s="187">
        <v>208</v>
      </c>
      <c r="E42" s="188">
        <v>959</v>
      </c>
      <c r="F42" s="189">
        <v>246</v>
      </c>
      <c r="G42" s="187">
        <v>67</v>
      </c>
      <c r="H42" s="190">
        <f t="shared" si="2"/>
        <v>313</v>
      </c>
      <c r="I42" s="191">
        <v>122</v>
      </c>
      <c r="J42" s="187">
        <v>31</v>
      </c>
      <c r="K42" s="190">
        <f t="shared" si="3"/>
        <v>153</v>
      </c>
      <c r="L42" s="192">
        <f t="shared" si="4"/>
        <v>0.32756324900133155</v>
      </c>
      <c r="M42" s="193">
        <f t="shared" si="4"/>
        <v>0.32211538461538464</v>
      </c>
      <c r="N42" s="194">
        <f t="shared" si="4"/>
        <v>0.32638164754953075</v>
      </c>
      <c r="O42" s="192">
        <f t="shared" si="4"/>
        <v>0.49593495934959347</v>
      </c>
      <c r="P42" s="193">
        <f t="shared" si="1"/>
        <v>0.46268656716417911</v>
      </c>
      <c r="Q42" s="194">
        <f t="shared" si="1"/>
        <v>0.48881789137380194</v>
      </c>
      <c r="R42" s="221"/>
      <c r="S42" s="221"/>
      <c r="T42" s="221"/>
    </row>
    <row r="43" spans="1:20" ht="21.95" customHeight="1" x14ac:dyDescent="0.2">
      <c r="A43" s="295" t="s">
        <v>139</v>
      </c>
      <c r="B43" s="166" t="s">
        <v>127</v>
      </c>
      <c r="C43" s="171">
        <v>124</v>
      </c>
      <c r="D43" s="171">
        <v>22</v>
      </c>
      <c r="E43" s="172">
        <v>146</v>
      </c>
      <c r="F43" s="173">
        <v>52</v>
      </c>
      <c r="G43" s="171">
        <v>8</v>
      </c>
      <c r="H43" s="174">
        <f t="shared" si="2"/>
        <v>60</v>
      </c>
      <c r="I43" s="175">
        <v>24</v>
      </c>
      <c r="J43" s="171">
        <v>5</v>
      </c>
      <c r="K43" s="174">
        <f t="shared" si="3"/>
        <v>29</v>
      </c>
      <c r="L43" s="176">
        <f t="shared" si="4"/>
        <v>0.41935483870967744</v>
      </c>
      <c r="M43" s="177">
        <f t="shared" si="4"/>
        <v>0.36363636363636365</v>
      </c>
      <c r="N43" s="178">
        <f t="shared" si="4"/>
        <v>0.41095890410958902</v>
      </c>
      <c r="O43" s="176">
        <f t="shared" si="4"/>
        <v>0.46153846153846156</v>
      </c>
      <c r="P43" s="177">
        <f t="shared" si="1"/>
        <v>0.625</v>
      </c>
      <c r="Q43" s="178">
        <f t="shared" si="1"/>
        <v>0.48333333333333334</v>
      </c>
      <c r="R43" s="221"/>
      <c r="S43" s="221"/>
      <c r="T43" s="221"/>
    </row>
    <row r="44" spans="1:20" ht="21.95" customHeight="1" x14ac:dyDescent="0.2">
      <c r="A44" s="293"/>
      <c r="B44" s="167" t="s">
        <v>128</v>
      </c>
      <c r="C44" s="179">
        <v>319</v>
      </c>
      <c r="D44" s="179">
        <v>117</v>
      </c>
      <c r="E44" s="180">
        <v>436</v>
      </c>
      <c r="F44" s="181">
        <v>81</v>
      </c>
      <c r="G44" s="179">
        <v>30</v>
      </c>
      <c r="H44" s="182">
        <f t="shared" si="2"/>
        <v>111</v>
      </c>
      <c r="I44" s="183">
        <v>37</v>
      </c>
      <c r="J44" s="179">
        <v>13</v>
      </c>
      <c r="K44" s="182">
        <f t="shared" si="3"/>
        <v>50</v>
      </c>
      <c r="L44" s="184">
        <f t="shared" si="4"/>
        <v>0.25391849529780564</v>
      </c>
      <c r="M44" s="185">
        <f t="shared" si="4"/>
        <v>0.25641025641025639</v>
      </c>
      <c r="N44" s="186">
        <f t="shared" si="4"/>
        <v>0.25458715596330272</v>
      </c>
      <c r="O44" s="184">
        <f t="shared" si="4"/>
        <v>0.4567901234567901</v>
      </c>
      <c r="P44" s="185">
        <f t="shared" si="1"/>
        <v>0.43333333333333335</v>
      </c>
      <c r="Q44" s="186">
        <f t="shared" si="1"/>
        <v>0.45045045045045046</v>
      </c>
      <c r="R44" s="221"/>
      <c r="S44" s="221"/>
      <c r="T44" s="221"/>
    </row>
    <row r="45" spans="1:20" ht="21.95" customHeight="1" x14ac:dyDescent="0.2">
      <c r="A45" s="293"/>
      <c r="B45" s="167" t="s">
        <v>129</v>
      </c>
      <c r="C45" s="179">
        <v>271</v>
      </c>
      <c r="D45" s="179">
        <v>154</v>
      </c>
      <c r="E45" s="180">
        <v>425</v>
      </c>
      <c r="F45" s="181">
        <v>120</v>
      </c>
      <c r="G45" s="179">
        <v>59</v>
      </c>
      <c r="H45" s="182">
        <f t="shared" si="2"/>
        <v>179</v>
      </c>
      <c r="I45" s="183">
        <v>44</v>
      </c>
      <c r="J45" s="179">
        <v>27</v>
      </c>
      <c r="K45" s="182">
        <f t="shared" si="3"/>
        <v>71</v>
      </c>
      <c r="L45" s="184">
        <f t="shared" si="4"/>
        <v>0.44280442804428044</v>
      </c>
      <c r="M45" s="185">
        <f t="shared" si="4"/>
        <v>0.38311688311688313</v>
      </c>
      <c r="N45" s="186">
        <f t="shared" si="4"/>
        <v>0.42117647058823532</v>
      </c>
      <c r="O45" s="184">
        <f t="shared" si="4"/>
        <v>0.36666666666666664</v>
      </c>
      <c r="P45" s="185">
        <f t="shared" si="1"/>
        <v>0.4576271186440678</v>
      </c>
      <c r="Q45" s="186">
        <f t="shared" si="1"/>
        <v>0.39664804469273746</v>
      </c>
      <c r="R45" s="221"/>
      <c r="S45" s="221"/>
      <c r="T45" s="221"/>
    </row>
    <row r="46" spans="1:20" ht="21.95" customHeight="1" x14ac:dyDescent="0.2">
      <c r="A46" s="294"/>
      <c r="B46" s="168" t="s">
        <v>130</v>
      </c>
      <c r="C46" s="187">
        <v>272</v>
      </c>
      <c r="D46" s="187">
        <v>361</v>
      </c>
      <c r="E46" s="188">
        <v>633</v>
      </c>
      <c r="F46" s="189">
        <v>78</v>
      </c>
      <c r="G46" s="187">
        <v>112</v>
      </c>
      <c r="H46" s="190">
        <f t="shared" si="2"/>
        <v>190</v>
      </c>
      <c r="I46" s="191">
        <v>40</v>
      </c>
      <c r="J46" s="187">
        <v>54</v>
      </c>
      <c r="K46" s="190">
        <f t="shared" si="3"/>
        <v>94</v>
      </c>
      <c r="L46" s="192">
        <f t="shared" si="4"/>
        <v>0.28676470588235292</v>
      </c>
      <c r="M46" s="193">
        <f t="shared" si="4"/>
        <v>0.31024930747922436</v>
      </c>
      <c r="N46" s="194">
        <f t="shared" si="4"/>
        <v>0.30015797788309639</v>
      </c>
      <c r="O46" s="192">
        <f t="shared" si="4"/>
        <v>0.51282051282051277</v>
      </c>
      <c r="P46" s="193">
        <f t="shared" si="1"/>
        <v>0.48214285714285715</v>
      </c>
      <c r="Q46" s="194">
        <f t="shared" si="1"/>
        <v>0.49473684210526314</v>
      </c>
      <c r="R46" s="221"/>
      <c r="S46" s="221"/>
      <c r="T46" s="221"/>
    </row>
    <row r="47" spans="1:20" ht="21.95" customHeight="1" x14ac:dyDescent="0.2">
      <c r="A47" s="295" t="s">
        <v>140</v>
      </c>
      <c r="B47" s="166" t="s">
        <v>127</v>
      </c>
      <c r="C47" s="171">
        <v>42</v>
      </c>
      <c r="D47" s="171">
        <v>19</v>
      </c>
      <c r="E47" s="172">
        <v>61</v>
      </c>
      <c r="F47" s="173">
        <v>20</v>
      </c>
      <c r="G47" s="171">
        <v>7</v>
      </c>
      <c r="H47" s="174">
        <f t="shared" si="2"/>
        <v>27</v>
      </c>
      <c r="I47" s="175">
        <v>8</v>
      </c>
      <c r="J47" s="171">
        <v>1</v>
      </c>
      <c r="K47" s="174">
        <f t="shared" si="3"/>
        <v>9</v>
      </c>
      <c r="L47" s="176">
        <f t="shared" si="4"/>
        <v>0.47619047619047616</v>
      </c>
      <c r="M47" s="177">
        <f t="shared" si="4"/>
        <v>0.36842105263157893</v>
      </c>
      <c r="N47" s="178">
        <f t="shared" si="4"/>
        <v>0.44262295081967212</v>
      </c>
      <c r="O47" s="176">
        <f t="shared" si="4"/>
        <v>0.4</v>
      </c>
      <c r="P47" s="177">
        <f t="shared" si="1"/>
        <v>0.14285714285714285</v>
      </c>
      <c r="Q47" s="178">
        <f t="shared" si="1"/>
        <v>0.33333333333333331</v>
      </c>
      <c r="R47" s="221"/>
      <c r="S47" s="221"/>
      <c r="T47" s="221"/>
    </row>
    <row r="48" spans="1:20" ht="21.95" customHeight="1" x14ac:dyDescent="0.2">
      <c r="A48" s="293"/>
      <c r="B48" s="167" t="s">
        <v>128</v>
      </c>
      <c r="C48" s="179">
        <v>75</v>
      </c>
      <c r="D48" s="179">
        <v>49</v>
      </c>
      <c r="E48" s="180">
        <v>124</v>
      </c>
      <c r="F48" s="181">
        <v>28</v>
      </c>
      <c r="G48" s="179">
        <v>13</v>
      </c>
      <c r="H48" s="182">
        <f t="shared" si="2"/>
        <v>41</v>
      </c>
      <c r="I48" s="183">
        <v>13</v>
      </c>
      <c r="J48" s="179">
        <v>8</v>
      </c>
      <c r="K48" s="182">
        <f t="shared" si="3"/>
        <v>21</v>
      </c>
      <c r="L48" s="184">
        <f t="shared" si="4"/>
        <v>0.37333333333333335</v>
      </c>
      <c r="M48" s="185">
        <f t="shared" si="4"/>
        <v>0.26530612244897961</v>
      </c>
      <c r="N48" s="186">
        <f t="shared" si="4"/>
        <v>0.33064516129032256</v>
      </c>
      <c r="O48" s="184">
        <f t="shared" si="4"/>
        <v>0.4642857142857143</v>
      </c>
      <c r="P48" s="185">
        <f t="shared" si="1"/>
        <v>0.61538461538461542</v>
      </c>
      <c r="Q48" s="186">
        <f t="shared" si="1"/>
        <v>0.51219512195121952</v>
      </c>
      <c r="R48" s="221"/>
      <c r="S48" s="221"/>
      <c r="T48" s="221"/>
    </row>
    <row r="49" spans="1:20" ht="21.95" customHeight="1" x14ac:dyDescent="0.2">
      <c r="A49" s="293"/>
      <c r="B49" s="167" t="s">
        <v>129</v>
      </c>
      <c r="C49" s="179">
        <v>73</v>
      </c>
      <c r="D49" s="179">
        <v>71</v>
      </c>
      <c r="E49" s="180">
        <v>144</v>
      </c>
      <c r="F49" s="181">
        <v>20</v>
      </c>
      <c r="G49" s="179">
        <v>24</v>
      </c>
      <c r="H49" s="182">
        <f t="shared" si="2"/>
        <v>44</v>
      </c>
      <c r="I49" s="183">
        <v>11</v>
      </c>
      <c r="J49" s="179">
        <v>11</v>
      </c>
      <c r="K49" s="182">
        <f t="shared" si="3"/>
        <v>22</v>
      </c>
      <c r="L49" s="184">
        <f t="shared" si="4"/>
        <v>0.27397260273972601</v>
      </c>
      <c r="M49" s="185">
        <f t="shared" si="4"/>
        <v>0.3380281690140845</v>
      </c>
      <c r="N49" s="186">
        <f t="shared" si="4"/>
        <v>0.30555555555555558</v>
      </c>
      <c r="O49" s="184">
        <f t="shared" si="4"/>
        <v>0.55000000000000004</v>
      </c>
      <c r="P49" s="185">
        <f t="shared" si="1"/>
        <v>0.45833333333333331</v>
      </c>
      <c r="Q49" s="186">
        <f t="shared" si="1"/>
        <v>0.5</v>
      </c>
      <c r="R49" s="221"/>
      <c r="S49" s="221"/>
      <c r="T49" s="221"/>
    </row>
    <row r="50" spans="1:20" ht="21.95" customHeight="1" x14ac:dyDescent="0.2">
      <c r="A50" s="294"/>
      <c r="B50" s="168" t="s">
        <v>130</v>
      </c>
      <c r="C50" s="187">
        <v>77</v>
      </c>
      <c r="D50" s="187">
        <v>106</v>
      </c>
      <c r="E50" s="188">
        <v>183</v>
      </c>
      <c r="F50" s="189">
        <v>12</v>
      </c>
      <c r="G50" s="187">
        <v>29</v>
      </c>
      <c r="H50" s="190">
        <f t="shared" si="2"/>
        <v>41</v>
      </c>
      <c r="I50" s="191">
        <v>8</v>
      </c>
      <c r="J50" s="187">
        <v>16</v>
      </c>
      <c r="K50" s="190">
        <f t="shared" si="3"/>
        <v>24</v>
      </c>
      <c r="L50" s="192">
        <f t="shared" si="4"/>
        <v>0.15584415584415584</v>
      </c>
      <c r="M50" s="193">
        <f t="shared" si="4"/>
        <v>0.27358490566037735</v>
      </c>
      <c r="N50" s="194">
        <f t="shared" si="4"/>
        <v>0.22404371584699453</v>
      </c>
      <c r="O50" s="192">
        <f t="shared" si="4"/>
        <v>0.66666666666666663</v>
      </c>
      <c r="P50" s="193">
        <f t="shared" si="1"/>
        <v>0.55172413793103448</v>
      </c>
      <c r="Q50" s="194">
        <f t="shared" si="1"/>
        <v>0.58536585365853655</v>
      </c>
      <c r="R50" s="221"/>
      <c r="S50" s="221"/>
      <c r="T50" s="221"/>
    </row>
    <row r="51" spans="1:20" ht="21.95" customHeight="1" x14ac:dyDescent="0.2">
      <c r="A51" s="295" t="s">
        <v>141</v>
      </c>
      <c r="B51" s="166" t="s">
        <v>127</v>
      </c>
      <c r="C51" s="171">
        <v>39</v>
      </c>
      <c r="D51" s="171">
        <v>11</v>
      </c>
      <c r="E51" s="172">
        <v>50</v>
      </c>
      <c r="F51" s="173">
        <v>20</v>
      </c>
      <c r="G51" s="171">
        <v>6</v>
      </c>
      <c r="H51" s="174">
        <f t="shared" si="2"/>
        <v>26</v>
      </c>
      <c r="I51" s="175">
        <v>6</v>
      </c>
      <c r="J51" s="171">
        <v>2</v>
      </c>
      <c r="K51" s="174">
        <f t="shared" si="3"/>
        <v>8</v>
      </c>
      <c r="L51" s="176">
        <f t="shared" si="4"/>
        <v>0.51282051282051277</v>
      </c>
      <c r="M51" s="177">
        <f t="shared" si="4"/>
        <v>0.54545454545454541</v>
      </c>
      <c r="N51" s="178">
        <f t="shared" si="4"/>
        <v>0.52</v>
      </c>
      <c r="O51" s="176">
        <f t="shared" si="4"/>
        <v>0.3</v>
      </c>
      <c r="P51" s="177">
        <f t="shared" si="1"/>
        <v>0.33333333333333331</v>
      </c>
      <c r="Q51" s="178">
        <f t="shared" si="1"/>
        <v>0.30769230769230771</v>
      </c>
      <c r="R51" s="221"/>
      <c r="S51" s="221"/>
      <c r="T51" s="221"/>
    </row>
    <row r="52" spans="1:20" ht="21.95" customHeight="1" x14ac:dyDescent="0.2">
      <c r="A52" s="293"/>
      <c r="B52" s="167" t="s">
        <v>128</v>
      </c>
      <c r="C52" s="179">
        <v>106</v>
      </c>
      <c r="D52" s="179">
        <v>61</v>
      </c>
      <c r="E52" s="180">
        <v>167</v>
      </c>
      <c r="F52" s="181">
        <v>47</v>
      </c>
      <c r="G52" s="179">
        <v>22</v>
      </c>
      <c r="H52" s="182">
        <f t="shared" si="2"/>
        <v>69</v>
      </c>
      <c r="I52" s="183">
        <v>17</v>
      </c>
      <c r="J52" s="179">
        <v>8</v>
      </c>
      <c r="K52" s="182">
        <f t="shared" si="3"/>
        <v>25</v>
      </c>
      <c r="L52" s="184">
        <f t="shared" si="4"/>
        <v>0.44339622641509435</v>
      </c>
      <c r="M52" s="185">
        <f t="shared" si="4"/>
        <v>0.36065573770491804</v>
      </c>
      <c r="N52" s="186">
        <f t="shared" si="4"/>
        <v>0.41317365269461076</v>
      </c>
      <c r="O52" s="184">
        <f t="shared" si="4"/>
        <v>0.36170212765957449</v>
      </c>
      <c r="P52" s="185">
        <f t="shared" si="1"/>
        <v>0.36363636363636365</v>
      </c>
      <c r="Q52" s="186">
        <f t="shared" si="1"/>
        <v>0.36231884057971014</v>
      </c>
      <c r="R52" s="221"/>
      <c r="S52" s="221"/>
      <c r="T52" s="221"/>
    </row>
    <row r="53" spans="1:20" ht="21.95" customHeight="1" x14ac:dyDescent="0.2">
      <c r="A53" s="293"/>
      <c r="B53" s="167" t="s">
        <v>129</v>
      </c>
      <c r="C53" s="179">
        <v>148</v>
      </c>
      <c r="D53" s="179">
        <v>58</v>
      </c>
      <c r="E53" s="180">
        <v>206</v>
      </c>
      <c r="F53" s="181">
        <v>86</v>
      </c>
      <c r="G53" s="179">
        <v>23</v>
      </c>
      <c r="H53" s="182">
        <f t="shared" si="2"/>
        <v>109</v>
      </c>
      <c r="I53" s="183">
        <v>27</v>
      </c>
      <c r="J53" s="179">
        <v>5</v>
      </c>
      <c r="K53" s="182">
        <f t="shared" si="3"/>
        <v>32</v>
      </c>
      <c r="L53" s="184">
        <f t="shared" si="4"/>
        <v>0.58108108108108103</v>
      </c>
      <c r="M53" s="185">
        <f t="shared" si="4"/>
        <v>0.39655172413793105</v>
      </c>
      <c r="N53" s="186">
        <f t="shared" si="4"/>
        <v>0.529126213592233</v>
      </c>
      <c r="O53" s="184">
        <f t="shared" si="4"/>
        <v>0.31395348837209303</v>
      </c>
      <c r="P53" s="185">
        <f t="shared" si="1"/>
        <v>0.21739130434782608</v>
      </c>
      <c r="Q53" s="186">
        <f t="shared" si="1"/>
        <v>0.29357798165137616</v>
      </c>
      <c r="R53" s="221"/>
      <c r="S53" s="221"/>
      <c r="T53" s="221"/>
    </row>
    <row r="54" spans="1:20" ht="21.95" customHeight="1" x14ac:dyDescent="0.2">
      <c r="A54" s="294"/>
      <c r="B54" s="168" t="s">
        <v>130</v>
      </c>
      <c r="C54" s="187">
        <v>202</v>
      </c>
      <c r="D54" s="187">
        <v>153</v>
      </c>
      <c r="E54" s="188">
        <v>355</v>
      </c>
      <c r="F54" s="189">
        <v>76</v>
      </c>
      <c r="G54" s="187">
        <v>51</v>
      </c>
      <c r="H54" s="190">
        <f t="shared" si="2"/>
        <v>127</v>
      </c>
      <c r="I54" s="191">
        <v>33</v>
      </c>
      <c r="J54" s="187">
        <v>30</v>
      </c>
      <c r="K54" s="190">
        <f t="shared" si="3"/>
        <v>63</v>
      </c>
      <c r="L54" s="192">
        <f t="shared" si="4"/>
        <v>0.37623762376237624</v>
      </c>
      <c r="M54" s="193">
        <f t="shared" si="4"/>
        <v>0.33333333333333331</v>
      </c>
      <c r="N54" s="194">
        <f t="shared" si="4"/>
        <v>0.35774647887323946</v>
      </c>
      <c r="O54" s="192">
        <f t="shared" si="4"/>
        <v>0.43421052631578949</v>
      </c>
      <c r="P54" s="193">
        <f t="shared" si="1"/>
        <v>0.58823529411764708</v>
      </c>
      <c r="Q54" s="194">
        <f t="shared" si="1"/>
        <v>0.49606299212598426</v>
      </c>
      <c r="R54" s="221"/>
      <c r="S54" s="221"/>
      <c r="T54" s="221"/>
    </row>
    <row r="55" spans="1:20" ht="21.95" customHeight="1" x14ac:dyDescent="0.2">
      <c r="A55" s="295" t="s">
        <v>142</v>
      </c>
      <c r="B55" s="166" t="s">
        <v>127</v>
      </c>
      <c r="C55" s="171">
        <v>3</v>
      </c>
      <c r="D55" s="171">
        <v>2</v>
      </c>
      <c r="E55" s="172">
        <v>5</v>
      </c>
      <c r="F55" s="173">
        <v>1</v>
      </c>
      <c r="G55" s="171">
        <v>2</v>
      </c>
      <c r="H55" s="174">
        <f t="shared" si="2"/>
        <v>3</v>
      </c>
      <c r="I55" s="175">
        <v>1</v>
      </c>
      <c r="J55" s="171">
        <v>1</v>
      </c>
      <c r="K55" s="174">
        <f t="shared" si="3"/>
        <v>2</v>
      </c>
      <c r="L55" s="176">
        <f t="shared" si="4"/>
        <v>0.33333333333333331</v>
      </c>
      <c r="M55" s="177">
        <f t="shared" si="4"/>
        <v>1</v>
      </c>
      <c r="N55" s="178">
        <f t="shared" si="4"/>
        <v>0.6</v>
      </c>
      <c r="O55" s="176">
        <f t="shared" si="4"/>
        <v>1</v>
      </c>
      <c r="P55" s="177">
        <f t="shared" si="1"/>
        <v>0.5</v>
      </c>
      <c r="Q55" s="178">
        <f t="shared" si="1"/>
        <v>0.66666666666666663</v>
      </c>
      <c r="R55" s="221"/>
      <c r="S55" s="221"/>
      <c r="T55" s="221"/>
    </row>
    <row r="56" spans="1:20" ht="21.95" customHeight="1" x14ac:dyDescent="0.2">
      <c r="A56" s="293"/>
      <c r="B56" s="167" t="s">
        <v>128</v>
      </c>
      <c r="C56" s="179">
        <v>4</v>
      </c>
      <c r="D56" s="179">
        <v>0</v>
      </c>
      <c r="E56" s="180">
        <v>4</v>
      </c>
      <c r="F56" s="181">
        <v>3</v>
      </c>
      <c r="G56" s="179"/>
      <c r="H56" s="182">
        <f t="shared" si="2"/>
        <v>3</v>
      </c>
      <c r="I56" s="183">
        <v>1</v>
      </c>
      <c r="J56" s="179">
        <v>0</v>
      </c>
      <c r="K56" s="182">
        <f t="shared" si="3"/>
        <v>1</v>
      </c>
      <c r="L56" s="184">
        <f t="shared" si="4"/>
        <v>0.75</v>
      </c>
      <c r="M56" s="185"/>
      <c r="N56" s="186">
        <f t="shared" si="4"/>
        <v>0.75</v>
      </c>
      <c r="O56" s="184">
        <f t="shared" si="4"/>
        <v>0.33333333333333331</v>
      </c>
      <c r="P56" s="185"/>
      <c r="Q56" s="186">
        <f t="shared" ref="Q56:Q63" si="5">K56/H56</f>
        <v>0.33333333333333331</v>
      </c>
      <c r="R56" s="221"/>
      <c r="S56" s="221"/>
      <c r="T56" s="221"/>
    </row>
    <row r="57" spans="1:20" ht="21.95" customHeight="1" x14ac:dyDescent="0.2">
      <c r="A57" s="293"/>
      <c r="B57" s="167" t="s">
        <v>129</v>
      </c>
      <c r="C57" s="179">
        <v>8</v>
      </c>
      <c r="D57" s="179">
        <v>2</v>
      </c>
      <c r="E57" s="180">
        <v>10</v>
      </c>
      <c r="F57" s="181">
        <v>4</v>
      </c>
      <c r="G57" s="179">
        <v>1</v>
      </c>
      <c r="H57" s="182">
        <f t="shared" si="2"/>
        <v>5</v>
      </c>
      <c r="I57" s="183">
        <v>0</v>
      </c>
      <c r="J57" s="179">
        <v>0</v>
      </c>
      <c r="K57" s="182">
        <f t="shared" si="3"/>
        <v>0</v>
      </c>
      <c r="L57" s="184">
        <f t="shared" si="4"/>
        <v>0.5</v>
      </c>
      <c r="M57" s="185">
        <f t="shared" si="4"/>
        <v>0.5</v>
      </c>
      <c r="N57" s="186">
        <f t="shared" si="4"/>
        <v>0.5</v>
      </c>
      <c r="O57" s="184">
        <f t="shared" si="4"/>
        <v>0</v>
      </c>
      <c r="P57" s="185">
        <f t="shared" si="4"/>
        <v>0</v>
      </c>
      <c r="Q57" s="186">
        <f t="shared" si="5"/>
        <v>0</v>
      </c>
      <c r="R57" s="221"/>
      <c r="S57" s="221"/>
      <c r="T57" s="221"/>
    </row>
    <row r="58" spans="1:20" ht="21.95" customHeight="1" x14ac:dyDescent="0.2">
      <c r="A58" s="294"/>
      <c r="B58" s="168" t="s">
        <v>130</v>
      </c>
      <c r="C58" s="187">
        <v>1</v>
      </c>
      <c r="D58" s="187">
        <v>0</v>
      </c>
      <c r="E58" s="188">
        <v>1</v>
      </c>
      <c r="F58" s="189">
        <v>1</v>
      </c>
      <c r="G58" s="187"/>
      <c r="H58" s="190">
        <f t="shared" si="2"/>
        <v>1</v>
      </c>
      <c r="I58" s="191">
        <v>0</v>
      </c>
      <c r="J58" s="187">
        <v>0</v>
      </c>
      <c r="K58" s="190">
        <f t="shared" si="3"/>
        <v>0</v>
      </c>
      <c r="L58" s="192">
        <f t="shared" si="4"/>
        <v>1</v>
      </c>
      <c r="M58" s="193"/>
      <c r="N58" s="194">
        <f t="shared" si="4"/>
        <v>1</v>
      </c>
      <c r="O58" s="192">
        <f t="shared" si="4"/>
        <v>0</v>
      </c>
      <c r="P58" s="193"/>
      <c r="Q58" s="194">
        <f t="shared" si="5"/>
        <v>0</v>
      </c>
      <c r="R58" s="221"/>
      <c r="S58" s="221"/>
      <c r="T58" s="221"/>
    </row>
    <row r="59" spans="1:20" ht="21.95" customHeight="1" x14ac:dyDescent="0.2">
      <c r="A59" s="298" t="s">
        <v>9</v>
      </c>
      <c r="B59" s="166" t="s">
        <v>74</v>
      </c>
      <c r="C59" s="244">
        <f>SUM(C60:C63)</f>
        <v>13299</v>
      </c>
      <c r="D59" s="245">
        <f t="shared" ref="D59:E59" si="6">SUM(D60:D63)</f>
        <v>6403</v>
      </c>
      <c r="E59" s="246">
        <f t="shared" si="6"/>
        <v>19702</v>
      </c>
      <c r="F59" s="244">
        <f>SUM(F60:F63)</f>
        <v>4561</v>
      </c>
      <c r="G59" s="245">
        <f t="shared" ref="G59" si="7">SUM(G60:G63)</f>
        <v>2031</v>
      </c>
      <c r="H59" s="246">
        <f t="shared" ref="H59" si="8">SUM(H7:H58)</f>
        <v>6592</v>
      </c>
      <c r="I59" s="198">
        <f t="shared" ref="I59:K59" si="9">SUM(I7:I58)</f>
        <v>1822</v>
      </c>
      <c r="J59" s="195">
        <f>SUM(J7:J58)</f>
        <v>958</v>
      </c>
      <c r="K59" s="197">
        <f t="shared" si="9"/>
        <v>2780</v>
      </c>
      <c r="L59" s="199">
        <f t="shared" si="4"/>
        <v>0.34295811715166552</v>
      </c>
      <c r="M59" s="200">
        <f t="shared" si="4"/>
        <v>0.31719506481336873</v>
      </c>
      <c r="N59" s="201">
        <f t="shared" si="4"/>
        <v>0.33458532128717899</v>
      </c>
      <c r="O59" s="199">
        <f t="shared" si="4"/>
        <v>0.39947379960534968</v>
      </c>
      <c r="P59" s="200">
        <f t="shared" si="4"/>
        <v>0.47168882323978334</v>
      </c>
      <c r="Q59" s="201">
        <f t="shared" si="5"/>
        <v>0.42172330097087379</v>
      </c>
      <c r="R59" s="221"/>
      <c r="S59" s="221"/>
      <c r="T59" s="221"/>
    </row>
    <row r="60" spans="1:20" ht="21.95" customHeight="1" x14ac:dyDescent="0.2">
      <c r="A60" s="299"/>
      <c r="B60" s="167" t="s">
        <v>127</v>
      </c>
      <c r="C60" s="196">
        <f>C7+C11+C15+C19+C23+C27+C31+C35+C39+C43+C47+C51+C55</f>
        <v>1523</v>
      </c>
      <c r="D60" s="195">
        <f t="shared" ref="D60:E60" si="10">D7+D11+D15+D19+D23+D27+D31+D35+D39+D43+D47+D51+D55</f>
        <v>343</v>
      </c>
      <c r="E60" s="197">
        <f t="shared" si="10"/>
        <v>1866</v>
      </c>
      <c r="F60" s="196">
        <f>F7+F11+F15+F19+F23+F27+F31+F35+F39+F43+F47+F51+F55</f>
        <v>621</v>
      </c>
      <c r="G60" s="195">
        <f t="shared" ref="G60:H60" si="11">G7+G11+G15+G19+G23+G27+G31+G35+G39+G43+G47+G51+G55</f>
        <v>136</v>
      </c>
      <c r="H60" s="197">
        <f t="shared" si="11"/>
        <v>757</v>
      </c>
      <c r="I60" s="204">
        <f t="shared" ref="I60:K63" si="12">I7+I11+I15+I19+I23+I27+I31+I35+I39+I43+I47+I51+I55</f>
        <v>211</v>
      </c>
      <c r="J60" s="202">
        <f t="shared" si="12"/>
        <v>49</v>
      </c>
      <c r="K60" s="203">
        <f t="shared" si="12"/>
        <v>260</v>
      </c>
      <c r="L60" s="205">
        <f t="shared" si="4"/>
        <v>0.40774786605384111</v>
      </c>
      <c r="M60" s="206">
        <f t="shared" si="4"/>
        <v>0.39650145772594753</v>
      </c>
      <c r="N60" s="207">
        <f t="shared" si="4"/>
        <v>0.40568060021436225</v>
      </c>
      <c r="O60" s="205">
        <f t="shared" si="4"/>
        <v>0.33977455716586152</v>
      </c>
      <c r="P60" s="206">
        <f t="shared" si="4"/>
        <v>0.36029411764705882</v>
      </c>
      <c r="Q60" s="207">
        <f t="shared" si="5"/>
        <v>0.34346103038309117</v>
      </c>
      <c r="R60" s="221"/>
      <c r="S60" s="221"/>
      <c r="T60" s="221"/>
    </row>
    <row r="61" spans="1:20" ht="21.95" customHeight="1" x14ac:dyDescent="0.2">
      <c r="A61" s="299"/>
      <c r="B61" s="167" t="s">
        <v>128</v>
      </c>
      <c r="C61" s="196">
        <f t="shared" ref="C61:E61" si="13">C8+C12+C16+C20+C24+C28+C32+C36+C40+C44+C48+C52+C56</f>
        <v>3835</v>
      </c>
      <c r="D61" s="195">
        <f t="shared" si="13"/>
        <v>1238</v>
      </c>
      <c r="E61" s="197">
        <f t="shared" si="13"/>
        <v>5073</v>
      </c>
      <c r="F61" s="196">
        <f t="shared" ref="F61:H61" si="14">F8+F12+F16+F20+F24+F28+F32+F36+F40+F44+F48+F52+F56</f>
        <v>1193</v>
      </c>
      <c r="G61" s="195">
        <f t="shared" si="14"/>
        <v>341</v>
      </c>
      <c r="H61" s="197">
        <f t="shared" si="14"/>
        <v>1534</v>
      </c>
      <c r="I61" s="204">
        <f t="shared" si="12"/>
        <v>460</v>
      </c>
      <c r="J61" s="202">
        <f t="shared" si="12"/>
        <v>139</v>
      </c>
      <c r="K61" s="203">
        <f t="shared" si="12"/>
        <v>599</v>
      </c>
      <c r="L61" s="205">
        <f t="shared" si="4"/>
        <v>0.31108213820078229</v>
      </c>
      <c r="M61" s="206">
        <f t="shared" si="4"/>
        <v>0.2754442649434572</v>
      </c>
      <c r="N61" s="207">
        <f t="shared" si="4"/>
        <v>0.30238517642420659</v>
      </c>
      <c r="O61" s="205">
        <f t="shared" si="4"/>
        <v>0.38558256496227994</v>
      </c>
      <c r="P61" s="206">
        <f t="shared" si="4"/>
        <v>0.40762463343108507</v>
      </c>
      <c r="Q61" s="207">
        <f t="shared" si="5"/>
        <v>0.39048239895697523</v>
      </c>
      <c r="R61" s="221"/>
      <c r="S61" s="221"/>
      <c r="T61" s="221"/>
    </row>
    <row r="62" spans="1:20" ht="21.95" customHeight="1" x14ac:dyDescent="0.2">
      <c r="A62" s="299"/>
      <c r="B62" s="167" t="s">
        <v>129</v>
      </c>
      <c r="C62" s="196">
        <f t="shared" ref="C62:E62" si="15">C9+C13+C17+C21+C25+C29+C33+C37+C41+C45+C49+C53+C57</f>
        <v>3795</v>
      </c>
      <c r="D62" s="195">
        <f t="shared" si="15"/>
        <v>1629</v>
      </c>
      <c r="E62" s="197">
        <f t="shared" si="15"/>
        <v>5424</v>
      </c>
      <c r="F62" s="196">
        <f t="shared" ref="F62:H62" si="16">F9+F13+F17+F21+F25+F29+F33+F37+F41+F45+F49+F53+F57</f>
        <v>1581</v>
      </c>
      <c r="G62" s="195">
        <f t="shared" si="16"/>
        <v>592</v>
      </c>
      <c r="H62" s="197">
        <f t="shared" si="16"/>
        <v>2173</v>
      </c>
      <c r="I62" s="204">
        <f t="shared" si="12"/>
        <v>553</v>
      </c>
      <c r="J62" s="202">
        <f t="shared" si="12"/>
        <v>247</v>
      </c>
      <c r="K62" s="203">
        <f>K9+K13+K17+K21+K25+K29+K33+K37+K41+K45+K49+K53+K57</f>
        <v>800</v>
      </c>
      <c r="L62" s="205">
        <f t="shared" si="4"/>
        <v>0.41660079051383397</v>
      </c>
      <c r="M62" s="206">
        <f t="shared" si="4"/>
        <v>0.36341313689379989</v>
      </c>
      <c r="N62" s="207">
        <f t="shared" si="4"/>
        <v>0.40062684365781709</v>
      </c>
      <c r="O62" s="205">
        <f t="shared" si="4"/>
        <v>0.34977862112586972</v>
      </c>
      <c r="P62" s="206">
        <f t="shared" si="4"/>
        <v>0.41722972972972971</v>
      </c>
      <c r="Q62" s="207">
        <f t="shared" si="5"/>
        <v>0.36815462494247586</v>
      </c>
      <c r="R62" s="221"/>
      <c r="S62" s="221"/>
      <c r="T62" s="221"/>
    </row>
    <row r="63" spans="1:20" ht="21.95" customHeight="1" thickBot="1" x14ac:dyDescent="0.25">
      <c r="A63" s="300"/>
      <c r="B63" s="169" t="s">
        <v>130</v>
      </c>
      <c r="C63" s="209">
        <f t="shared" ref="C63:E63" si="17">C10+C14+C18+C22+C26+C30+C34+C38+C42+C46+C50+C54+C58</f>
        <v>4146</v>
      </c>
      <c r="D63" s="208">
        <f t="shared" si="17"/>
        <v>3193</v>
      </c>
      <c r="E63" s="210">
        <f t="shared" si="17"/>
        <v>7339</v>
      </c>
      <c r="F63" s="209">
        <f t="shared" ref="F63:H63" si="18">F10+F14+F18+F22+F26+F30+F34+F38+F42+F46+F50+F54+F58</f>
        <v>1166</v>
      </c>
      <c r="G63" s="208">
        <f t="shared" si="18"/>
        <v>962</v>
      </c>
      <c r="H63" s="210">
        <f t="shared" si="18"/>
        <v>2128</v>
      </c>
      <c r="I63" s="211">
        <f t="shared" si="12"/>
        <v>598</v>
      </c>
      <c r="J63" s="208">
        <f t="shared" si="12"/>
        <v>523</v>
      </c>
      <c r="K63" s="210">
        <f t="shared" si="12"/>
        <v>1121</v>
      </c>
      <c r="L63" s="212">
        <f t="shared" si="4"/>
        <v>0.28123492522913651</v>
      </c>
      <c r="M63" s="213">
        <f t="shared" si="4"/>
        <v>0.30128405887879739</v>
      </c>
      <c r="N63" s="214">
        <f t="shared" si="4"/>
        <v>0.28995775991279465</v>
      </c>
      <c r="O63" s="212">
        <f t="shared" si="4"/>
        <v>0.51286449399656941</v>
      </c>
      <c r="P63" s="213">
        <f t="shared" si="4"/>
        <v>0.54365904365904361</v>
      </c>
      <c r="Q63" s="214">
        <f t="shared" si="5"/>
        <v>0.5267857142857143</v>
      </c>
      <c r="R63" s="221"/>
      <c r="S63" s="221"/>
      <c r="T63" s="221"/>
    </row>
    <row r="64" spans="1:20" x14ac:dyDescent="0.2">
      <c r="A64" s="162" t="s">
        <v>143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1:17" x14ac:dyDescent="0.2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</row>
    <row r="66" spans="1:17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7" x14ac:dyDescent="0.2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x14ac:dyDescent="0.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1:17" x14ac:dyDescent="0.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1:17" x14ac:dyDescent="0.2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1:17" x14ac:dyDescent="0.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1:17" x14ac:dyDescent="0.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1:17" x14ac:dyDescent="0.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</row>
    <row r="74" spans="1:17" x14ac:dyDescent="0.2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</row>
    <row r="75" spans="1:17" x14ac:dyDescent="0.2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</row>
    <row r="76" spans="1:17" x14ac:dyDescent="0.2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</row>
    <row r="77" spans="1:17" x14ac:dyDescent="0.2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x14ac:dyDescent="0.2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x14ac:dyDescent="0.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x14ac:dyDescent="0.2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x14ac:dyDescent="0.2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x14ac:dyDescent="0.2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x14ac:dyDescent="0.2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x14ac:dyDescent="0.2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x14ac:dyDescent="0.2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x14ac:dyDescent="0.2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x14ac:dyDescent="0.2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x14ac:dyDescent="0.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x14ac:dyDescent="0.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x14ac:dyDescent="0.2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x14ac:dyDescent="0.2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x14ac:dyDescent="0.2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x14ac:dyDescent="0.2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x14ac:dyDescent="0.2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x14ac:dyDescent="0.2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x14ac:dyDescent="0.2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x14ac:dyDescent="0.2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x14ac:dyDescent="0.2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x14ac:dyDescent="0.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 x14ac:dyDescent="0.2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 x14ac:dyDescent="0.2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x14ac:dyDescent="0.2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x14ac:dyDescent="0.2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x14ac:dyDescent="0.2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x14ac:dyDescent="0.2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x14ac:dyDescent="0.2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x14ac:dyDescent="0.2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x14ac:dyDescent="0.2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x14ac:dyDescent="0.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x14ac:dyDescent="0.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 x14ac:dyDescent="0.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 x14ac:dyDescent="0.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 x14ac:dyDescent="0.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 x14ac:dyDescent="0.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 x14ac:dyDescent="0.2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 x14ac:dyDescent="0.2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x14ac:dyDescent="0.2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x14ac:dyDescent="0.2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x14ac:dyDescent="0.2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 x14ac:dyDescent="0.2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 x14ac:dyDescent="0.2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 x14ac:dyDescent="0.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 x14ac:dyDescent="0.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x14ac:dyDescent="0.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x14ac:dyDescent="0.2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 x14ac:dyDescent="0.2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 x14ac:dyDescent="0.2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 x14ac:dyDescent="0.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 x14ac:dyDescent="0.2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 x14ac:dyDescent="0.2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 x14ac:dyDescent="0.2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 x14ac:dyDescent="0.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 x14ac:dyDescent="0.2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1:17" x14ac:dyDescent="0.2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</row>
    <row r="136" spans="1:17" x14ac:dyDescent="0.2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</row>
    <row r="137" spans="1:17" x14ac:dyDescent="0.2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 x14ac:dyDescent="0.2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 x14ac:dyDescent="0.2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x14ac:dyDescent="0.2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x14ac:dyDescent="0.2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x14ac:dyDescent="0.2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x14ac:dyDescent="0.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</row>
    <row r="144" spans="1:17" x14ac:dyDescent="0.2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</row>
    <row r="145" spans="1:17" x14ac:dyDescent="0.2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  <row r="146" spans="1:17" x14ac:dyDescent="0.2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</row>
    <row r="147" spans="1:17" x14ac:dyDescent="0.2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 x14ac:dyDescent="0.2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 x14ac:dyDescent="0.2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x14ac:dyDescent="0.2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x14ac:dyDescent="0.2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</row>
    <row r="152" spans="1:17" x14ac:dyDescent="0.2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 x14ac:dyDescent="0.2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</row>
    <row r="154" spans="1:17" x14ac:dyDescent="0.2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</row>
    <row r="155" spans="1:17" x14ac:dyDescent="0.2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</row>
    <row r="156" spans="1:17" x14ac:dyDescent="0.2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</row>
    <row r="157" spans="1:17" x14ac:dyDescent="0.2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</row>
    <row r="158" spans="1:17" x14ac:dyDescent="0.2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</row>
    <row r="159" spans="1:17" x14ac:dyDescent="0.2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  <row r="160" spans="1:17" x14ac:dyDescent="0.2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</row>
    <row r="161" spans="1:17" x14ac:dyDescent="0.2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x14ac:dyDescent="0.2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</row>
    <row r="163" spans="1:17" x14ac:dyDescent="0.2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</row>
    <row r="164" spans="1:17" x14ac:dyDescent="0.2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</row>
    <row r="165" spans="1:17" x14ac:dyDescent="0.2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</row>
    <row r="166" spans="1:17" x14ac:dyDescent="0.2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</row>
    <row r="167" spans="1:17" x14ac:dyDescent="0.2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</row>
    <row r="168" spans="1:17" x14ac:dyDescent="0.2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</row>
    <row r="169" spans="1:17" x14ac:dyDescent="0.2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1:17" x14ac:dyDescent="0.2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1:17" x14ac:dyDescent="0.2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</row>
    <row r="172" spans="1:17" x14ac:dyDescent="0.2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</row>
    <row r="173" spans="1:17" x14ac:dyDescent="0.2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</row>
    <row r="174" spans="1:17" x14ac:dyDescent="0.2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</row>
    <row r="175" spans="1:17" x14ac:dyDescent="0.2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</row>
  </sheetData>
  <mergeCells count="19">
    <mergeCell ref="A59:A63"/>
    <mergeCell ref="A51:A54"/>
    <mergeCell ref="A55:A58"/>
    <mergeCell ref="A23:A26"/>
    <mergeCell ref="A27:A30"/>
    <mergeCell ref="A31:A34"/>
    <mergeCell ref="A35:A38"/>
    <mergeCell ref="A39:A42"/>
    <mergeCell ref="A43:A46"/>
    <mergeCell ref="O5:Q5"/>
    <mergeCell ref="A7:A10"/>
    <mergeCell ref="A11:A14"/>
    <mergeCell ref="A15:A18"/>
    <mergeCell ref="A47:A50"/>
    <mergeCell ref="A19:A22"/>
    <mergeCell ref="C5:E5"/>
    <mergeCell ref="F5:H5"/>
    <mergeCell ref="I5:K5"/>
    <mergeCell ref="L5:N5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90</v>
      </c>
    </row>
    <row r="2" spans="1:37" ht="66.75" customHeight="1" x14ac:dyDescent="0.25">
      <c r="A2" s="17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01" t="s">
        <v>1</v>
      </c>
      <c r="D3" s="302"/>
      <c r="E3" s="302"/>
      <c r="F3" s="302"/>
      <c r="G3" s="302"/>
      <c r="H3" s="303"/>
      <c r="I3" s="301" t="s">
        <v>2</v>
      </c>
      <c r="J3" s="302"/>
      <c r="K3" s="302"/>
      <c r="L3" s="302"/>
      <c r="M3" s="302"/>
      <c r="N3" s="303"/>
      <c r="O3" s="301" t="s">
        <v>3</v>
      </c>
      <c r="P3" s="302"/>
      <c r="Q3" s="302"/>
      <c r="R3" s="302"/>
      <c r="S3" s="302"/>
      <c r="T3" s="303"/>
      <c r="U3" s="301" t="s">
        <v>4</v>
      </c>
      <c r="V3" s="302"/>
      <c r="W3" s="302"/>
      <c r="X3" s="302"/>
      <c r="Y3" s="302"/>
      <c r="Z3" s="303"/>
      <c r="AA3" s="99" t="s">
        <v>85</v>
      </c>
      <c r="AI3" s="96" t="s">
        <v>89</v>
      </c>
      <c r="AJ3" s="96"/>
      <c r="AK3" s="96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70</v>
      </c>
      <c r="H4" s="106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70</v>
      </c>
      <c r="N4" s="106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70</v>
      </c>
      <c r="T4" s="106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70</v>
      </c>
      <c r="Z4" s="107" t="s">
        <v>8</v>
      </c>
      <c r="AA4" s="105" t="s">
        <v>91</v>
      </c>
      <c r="AB4" s="69" t="s">
        <v>79</v>
      </c>
      <c r="AI4" s="97" t="s">
        <v>87</v>
      </c>
      <c r="AJ4" s="97" t="s">
        <v>88</v>
      </c>
      <c r="AK4" s="97" t="s">
        <v>86</v>
      </c>
    </row>
    <row r="5" spans="1:37" ht="15.75" customHeight="1" x14ac:dyDescent="0.25">
      <c r="A5" s="110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84" t="e">
        <f t="shared" ref="Z5:Z36" si="3">IF(W5&lt;&gt;0,(X5-W5)/W5,"")</f>
        <v>#REF!</v>
      </c>
      <c r="AA5" s="100">
        <v>1</v>
      </c>
      <c r="AI5" s="98" t="e">
        <f t="shared" ref="AI5:AI36" si="4">C5+I5+O5+U5</f>
        <v>#REF!</v>
      </c>
      <c r="AJ5" s="98" t="e">
        <f t="shared" ref="AJ5:AJ36" si="5">D5+J5+P5+V5</f>
        <v>#REF!</v>
      </c>
      <c r="AK5" s="87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5" t="e">
        <f t="shared" si="3"/>
        <v>#REF!</v>
      </c>
      <c r="AA6" s="101">
        <v>2</v>
      </c>
      <c r="AI6" s="98" t="e">
        <f t="shared" si="4"/>
        <v>#REF!</v>
      </c>
      <c r="AJ6" s="98" t="e">
        <f t="shared" si="5"/>
        <v>#REF!</v>
      </c>
      <c r="AK6" s="87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5" t="e">
        <f t="shared" si="3"/>
        <v>#REF!</v>
      </c>
      <c r="AA7" s="101">
        <v>3</v>
      </c>
      <c r="AI7" s="98" t="e">
        <f t="shared" si="4"/>
        <v>#REF!</v>
      </c>
      <c r="AJ7" s="98" t="e">
        <f t="shared" si="5"/>
        <v>#REF!</v>
      </c>
      <c r="AK7" s="87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5" t="e">
        <f t="shared" si="3"/>
        <v>#REF!</v>
      </c>
      <c r="AA8" s="101">
        <v>4</v>
      </c>
      <c r="AI8" s="98" t="e">
        <f t="shared" si="4"/>
        <v>#REF!</v>
      </c>
      <c r="AJ8" s="98" t="e">
        <f t="shared" si="5"/>
        <v>#REF!</v>
      </c>
      <c r="AK8" s="87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5" t="e">
        <f t="shared" si="3"/>
        <v>#REF!</v>
      </c>
      <c r="AA9" s="101">
        <v>5</v>
      </c>
      <c r="AI9" s="98" t="e">
        <f t="shared" si="4"/>
        <v>#REF!</v>
      </c>
      <c r="AJ9" s="98" t="e">
        <f t="shared" si="5"/>
        <v>#REF!</v>
      </c>
      <c r="AK9" s="87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5" t="e">
        <f t="shared" si="3"/>
        <v>#REF!</v>
      </c>
      <c r="AA10" s="101">
        <v>6</v>
      </c>
      <c r="AI10" s="98" t="e">
        <f t="shared" si="4"/>
        <v>#REF!</v>
      </c>
      <c r="AJ10" s="98" t="e">
        <f t="shared" si="5"/>
        <v>#REF!</v>
      </c>
      <c r="AK10" s="87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5" t="e">
        <f t="shared" si="3"/>
        <v>#REF!</v>
      </c>
      <c r="AA11" s="101">
        <v>7</v>
      </c>
      <c r="AI11" s="98" t="e">
        <f t="shared" si="4"/>
        <v>#REF!</v>
      </c>
      <c r="AJ11" s="98" t="e">
        <f t="shared" si="5"/>
        <v>#REF!</v>
      </c>
      <c r="AK11" s="87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5" t="e">
        <f t="shared" si="3"/>
        <v>#REF!</v>
      </c>
      <c r="AA12" s="101">
        <v>8</v>
      </c>
      <c r="AI12" s="98" t="e">
        <f t="shared" si="4"/>
        <v>#REF!</v>
      </c>
      <c r="AJ12" s="98" t="e">
        <f t="shared" si="5"/>
        <v>#REF!</v>
      </c>
      <c r="AK12" s="87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5" t="e">
        <f t="shared" si="3"/>
        <v>#REF!</v>
      </c>
      <c r="AA13" s="101">
        <v>9</v>
      </c>
      <c r="AI13" s="98" t="e">
        <f t="shared" si="4"/>
        <v>#REF!</v>
      </c>
      <c r="AJ13" s="98" t="e">
        <f t="shared" si="5"/>
        <v>#REF!</v>
      </c>
      <c r="AK13" s="87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5" t="e">
        <f t="shared" si="3"/>
        <v>#REF!</v>
      </c>
      <c r="AA14" s="101">
        <v>10</v>
      </c>
      <c r="AI14" s="98" t="e">
        <f t="shared" si="4"/>
        <v>#REF!</v>
      </c>
      <c r="AJ14" s="98" t="e">
        <f t="shared" si="5"/>
        <v>#REF!</v>
      </c>
      <c r="AK14" s="87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5" t="e">
        <f t="shared" si="3"/>
        <v>#REF!</v>
      </c>
      <c r="AA15" s="101">
        <v>11</v>
      </c>
      <c r="AI15" s="98" t="e">
        <f t="shared" si="4"/>
        <v>#REF!</v>
      </c>
      <c r="AJ15" s="98" t="e">
        <f t="shared" si="5"/>
        <v>#REF!</v>
      </c>
      <c r="AK15" s="87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5" t="e">
        <f t="shared" si="3"/>
        <v>#REF!</v>
      </c>
      <c r="AA16" s="101">
        <v>12</v>
      </c>
      <c r="AI16" s="98" t="e">
        <f t="shared" si="4"/>
        <v>#REF!</v>
      </c>
      <c r="AJ16" s="98" t="e">
        <f t="shared" si="5"/>
        <v>#REF!</v>
      </c>
      <c r="AK16" s="87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5" t="e">
        <f t="shared" si="3"/>
        <v>#REF!</v>
      </c>
      <c r="AA17" s="101">
        <v>13</v>
      </c>
      <c r="AI17" s="98" t="e">
        <f t="shared" si="4"/>
        <v>#REF!</v>
      </c>
      <c r="AJ17" s="98" t="e">
        <f t="shared" si="5"/>
        <v>#REF!</v>
      </c>
      <c r="AK17" s="87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5" t="e">
        <f t="shared" si="3"/>
        <v>#REF!</v>
      </c>
      <c r="AA18" s="101">
        <v>14</v>
      </c>
      <c r="AI18" s="98" t="e">
        <f t="shared" si="4"/>
        <v>#REF!</v>
      </c>
      <c r="AJ18" s="98" t="e">
        <f t="shared" si="5"/>
        <v>#REF!</v>
      </c>
      <c r="AK18" s="87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5" t="e">
        <f t="shared" si="3"/>
        <v>#REF!</v>
      </c>
      <c r="AA19" s="101">
        <v>15</v>
      </c>
      <c r="AI19" s="98" t="e">
        <f t="shared" si="4"/>
        <v>#REF!</v>
      </c>
      <c r="AJ19" s="98" t="e">
        <f t="shared" si="5"/>
        <v>#REF!</v>
      </c>
      <c r="AK19" s="87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5" t="e">
        <f t="shared" si="3"/>
        <v>#REF!</v>
      </c>
      <c r="AA20" s="101">
        <v>16</v>
      </c>
      <c r="AI20" s="98" t="e">
        <f t="shared" si="4"/>
        <v>#REF!</v>
      </c>
      <c r="AJ20" s="98" t="e">
        <f t="shared" si="5"/>
        <v>#REF!</v>
      </c>
      <c r="AK20" s="87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5" t="e">
        <f t="shared" si="3"/>
        <v>#REF!</v>
      </c>
      <c r="AA21" s="101">
        <v>17</v>
      </c>
      <c r="AI21" s="98" t="e">
        <f t="shared" si="4"/>
        <v>#REF!</v>
      </c>
      <c r="AJ21" s="98" t="e">
        <f t="shared" si="5"/>
        <v>#REF!</v>
      </c>
      <c r="AK21" s="87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5" t="e">
        <f t="shared" si="3"/>
        <v>#REF!</v>
      </c>
      <c r="AA22" s="101">
        <v>18</v>
      </c>
      <c r="AI22" s="98" t="e">
        <f t="shared" si="4"/>
        <v>#REF!</v>
      </c>
      <c r="AJ22" s="98" t="e">
        <f t="shared" si="5"/>
        <v>#REF!</v>
      </c>
      <c r="AK22" s="87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5" t="e">
        <f t="shared" si="3"/>
        <v>#REF!</v>
      </c>
      <c r="AA23" s="101">
        <v>19</v>
      </c>
      <c r="AI23" s="98" t="e">
        <f t="shared" si="4"/>
        <v>#REF!</v>
      </c>
      <c r="AJ23" s="98" t="e">
        <f t="shared" si="5"/>
        <v>#REF!</v>
      </c>
      <c r="AK23" s="87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5" t="e">
        <f t="shared" si="3"/>
        <v>#REF!</v>
      </c>
      <c r="AA24" s="101">
        <v>20</v>
      </c>
      <c r="AI24" s="98" t="e">
        <f t="shared" si="4"/>
        <v>#REF!</v>
      </c>
      <c r="AJ24" s="98" t="e">
        <f t="shared" si="5"/>
        <v>#REF!</v>
      </c>
      <c r="AK24" s="87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5" t="e">
        <f t="shared" si="3"/>
        <v>#REF!</v>
      </c>
      <c r="AA25" s="101">
        <v>21</v>
      </c>
      <c r="AI25" s="98" t="e">
        <f t="shared" si="4"/>
        <v>#REF!</v>
      </c>
      <c r="AJ25" s="98" t="e">
        <f t="shared" si="5"/>
        <v>#REF!</v>
      </c>
      <c r="AK25" s="87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5" t="e">
        <f t="shared" si="3"/>
        <v>#REF!</v>
      </c>
      <c r="AA26" s="101">
        <v>22</v>
      </c>
      <c r="AI26" s="98" t="e">
        <f t="shared" si="4"/>
        <v>#REF!</v>
      </c>
      <c r="AJ26" s="98" t="e">
        <f t="shared" si="5"/>
        <v>#REF!</v>
      </c>
      <c r="AK26" s="87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5" t="e">
        <f t="shared" si="3"/>
        <v>#REF!</v>
      </c>
      <c r="AA27" s="101">
        <v>23</v>
      </c>
      <c r="AI27" s="98" t="e">
        <f t="shared" si="4"/>
        <v>#REF!</v>
      </c>
      <c r="AJ27" s="98" t="e">
        <f t="shared" si="5"/>
        <v>#REF!</v>
      </c>
      <c r="AK27" s="87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5" t="e">
        <f t="shared" si="3"/>
        <v>#REF!</v>
      </c>
      <c r="AA28" s="101">
        <v>24</v>
      </c>
      <c r="AI28" s="98" t="e">
        <f t="shared" si="4"/>
        <v>#REF!</v>
      </c>
      <c r="AJ28" s="98" t="e">
        <f t="shared" si="5"/>
        <v>#REF!</v>
      </c>
      <c r="AK28" s="87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5" t="e">
        <f t="shared" si="3"/>
        <v>#REF!</v>
      </c>
      <c r="AA29" s="101">
        <v>25</v>
      </c>
      <c r="AI29" s="98" t="e">
        <f t="shared" si="4"/>
        <v>#REF!</v>
      </c>
      <c r="AJ29" s="98" t="e">
        <f t="shared" si="5"/>
        <v>#REF!</v>
      </c>
      <c r="AK29" s="87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5" t="e">
        <f t="shared" si="3"/>
        <v>#REF!</v>
      </c>
      <c r="AA30" s="101">
        <v>26</v>
      </c>
      <c r="AI30" s="98" t="e">
        <f t="shared" si="4"/>
        <v>#REF!</v>
      </c>
      <c r="AJ30" s="98" t="e">
        <f t="shared" si="5"/>
        <v>#REF!</v>
      </c>
      <c r="AK30" s="87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5" t="e">
        <f t="shared" si="3"/>
        <v>#REF!</v>
      </c>
      <c r="AA31" s="101">
        <v>27</v>
      </c>
      <c r="AI31" s="98" t="e">
        <f t="shared" si="4"/>
        <v>#REF!</v>
      </c>
      <c r="AJ31" s="98" t="e">
        <f t="shared" si="5"/>
        <v>#REF!</v>
      </c>
      <c r="AK31" s="87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5" t="e">
        <f t="shared" si="3"/>
        <v>#REF!</v>
      </c>
      <c r="AA32" s="101">
        <v>28</v>
      </c>
      <c r="AI32" s="98" t="e">
        <f t="shared" si="4"/>
        <v>#REF!</v>
      </c>
      <c r="AJ32" s="98" t="e">
        <f t="shared" si="5"/>
        <v>#REF!</v>
      </c>
      <c r="AK32" s="87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5" t="e">
        <f t="shared" si="3"/>
        <v>#REF!</v>
      </c>
      <c r="AA33" s="101">
        <v>29</v>
      </c>
      <c r="AI33" s="98" t="e">
        <f t="shared" si="4"/>
        <v>#REF!</v>
      </c>
      <c r="AJ33" s="98" t="e">
        <f t="shared" si="5"/>
        <v>#REF!</v>
      </c>
      <c r="AK33" s="87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5" t="e">
        <f t="shared" si="3"/>
        <v>#REF!</v>
      </c>
      <c r="AA34" s="101">
        <v>30</v>
      </c>
      <c r="AI34" s="98" t="e">
        <f t="shared" si="4"/>
        <v>#REF!</v>
      </c>
      <c r="AJ34" s="98" t="e">
        <f t="shared" si="5"/>
        <v>#REF!</v>
      </c>
      <c r="AK34" s="87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5" t="e">
        <f t="shared" si="3"/>
        <v>#REF!</v>
      </c>
      <c r="AA35" s="101">
        <v>31</v>
      </c>
      <c r="AI35" s="98" t="e">
        <f t="shared" si="4"/>
        <v>#REF!</v>
      </c>
      <c r="AJ35" s="98" t="e">
        <f t="shared" si="5"/>
        <v>#REF!</v>
      </c>
      <c r="AK35" s="87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5" t="e">
        <f t="shared" si="3"/>
        <v>#REF!</v>
      </c>
      <c r="AA36" s="101">
        <v>32</v>
      </c>
      <c r="AI36" s="98" t="e">
        <f t="shared" si="4"/>
        <v>#REF!</v>
      </c>
      <c r="AJ36" s="98" t="e">
        <f t="shared" si="5"/>
        <v>#REF!</v>
      </c>
      <c r="AK36" s="87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5" t="e">
        <f t="shared" ref="Z37:Z61" si="10">IF(W37&lt;&gt;0,(X37-W37)/W37,"")</f>
        <v>#REF!</v>
      </c>
      <c r="AA37" s="101">
        <v>33</v>
      </c>
      <c r="AI37" s="98" t="e">
        <f t="shared" ref="AI37:AI61" si="11">C37+I37+O37+U37</f>
        <v>#REF!</v>
      </c>
      <c r="AJ37" s="98" t="e">
        <f t="shared" ref="AJ37:AJ61" si="12">D37+J37+P37+V37</f>
        <v>#REF!</v>
      </c>
      <c r="AK37" s="87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5" t="e">
        <f t="shared" si="10"/>
        <v>#REF!</v>
      </c>
      <c r="AA38" s="101">
        <v>34</v>
      </c>
      <c r="AI38" s="98" t="e">
        <f t="shared" si="11"/>
        <v>#REF!</v>
      </c>
      <c r="AJ38" s="98" t="e">
        <f t="shared" si="12"/>
        <v>#REF!</v>
      </c>
      <c r="AK38" s="87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5" t="e">
        <f t="shared" si="10"/>
        <v>#REF!</v>
      </c>
      <c r="AA39" s="101">
        <v>35</v>
      </c>
      <c r="AI39" s="98" t="e">
        <f t="shared" si="11"/>
        <v>#REF!</v>
      </c>
      <c r="AJ39" s="98" t="e">
        <f t="shared" si="12"/>
        <v>#REF!</v>
      </c>
      <c r="AK39" s="87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5" t="e">
        <f t="shared" si="10"/>
        <v>#REF!</v>
      </c>
      <c r="AA40" s="101">
        <v>36</v>
      </c>
      <c r="AI40" s="98" t="e">
        <f t="shared" si="11"/>
        <v>#REF!</v>
      </c>
      <c r="AJ40" s="98" t="e">
        <f t="shared" si="12"/>
        <v>#REF!</v>
      </c>
      <c r="AK40" s="87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5" t="e">
        <f t="shared" si="10"/>
        <v>#REF!</v>
      </c>
      <c r="AA41" s="101">
        <v>37</v>
      </c>
      <c r="AI41" s="98" t="e">
        <f t="shared" si="11"/>
        <v>#REF!</v>
      </c>
      <c r="AJ41" s="98" t="e">
        <f t="shared" si="12"/>
        <v>#REF!</v>
      </c>
      <c r="AK41" s="87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5" t="e">
        <f t="shared" si="10"/>
        <v>#REF!</v>
      </c>
      <c r="AA42" s="101">
        <v>38</v>
      </c>
      <c r="AI42" s="98" t="e">
        <f t="shared" si="11"/>
        <v>#REF!</v>
      </c>
      <c r="AJ42" s="98" t="e">
        <f t="shared" si="12"/>
        <v>#REF!</v>
      </c>
      <c r="AK42" s="87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5" t="e">
        <f t="shared" si="10"/>
        <v>#REF!</v>
      </c>
      <c r="AA43" s="101">
        <v>39</v>
      </c>
      <c r="AI43" s="98" t="e">
        <f t="shared" si="11"/>
        <v>#REF!</v>
      </c>
      <c r="AJ43" s="98" t="e">
        <f t="shared" si="12"/>
        <v>#REF!</v>
      </c>
      <c r="AK43" s="87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5" t="e">
        <f t="shared" si="10"/>
        <v>#REF!</v>
      </c>
      <c r="AA44" s="101">
        <v>40</v>
      </c>
      <c r="AI44" s="98" t="e">
        <f t="shared" si="11"/>
        <v>#REF!</v>
      </c>
      <c r="AJ44" s="98" t="e">
        <f t="shared" si="12"/>
        <v>#REF!</v>
      </c>
      <c r="AK44" s="87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5" t="e">
        <f t="shared" si="10"/>
        <v>#REF!</v>
      </c>
      <c r="AA45" s="101">
        <v>41</v>
      </c>
      <c r="AI45" s="98" t="e">
        <f t="shared" si="11"/>
        <v>#REF!</v>
      </c>
      <c r="AJ45" s="98" t="e">
        <f t="shared" si="12"/>
        <v>#REF!</v>
      </c>
      <c r="AK45" s="87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5" t="e">
        <f t="shared" si="10"/>
        <v>#REF!</v>
      </c>
      <c r="AA46" s="101">
        <v>42</v>
      </c>
      <c r="AI46" s="98" t="e">
        <f t="shared" si="11"/>
        <v>#REF!</v>
      </c>
      <c r="AJ46" s="98" t="e">
        <f t="shared" si="12"/>
        <v>#REF!</v>
      </c>
      <c r="AK46" s="87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5" t="e">
        <f t="shared" si="10"/>
        <v>#REF!</v>
      </c>
      <c r="AA47" s="101">
        <v>43</v>
      </c>
      <c r="AI47" s="98" t="e">
        <f t="shared" si="11"/>
        <v>#REF!</v>
      </c>
      <c r="AJ47" s="98" t="e">
        <f t="shared" si="12"/>
        <v>#REF!</v>
      </c>
      <c r="AK47" s="87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5" t="e">
        <f t="shared" si="10"/>
        <v>#REF!</v>
      </c>
      <c r="AA48" s="101">
        <v>44</v>
      </c>
      <c r="AI48" s="98" t="e">
        <f t="shared" si="11"/>
        <v>#REF!</v>
      </c>
      <c r="AJ48" s="98" t="e">
        <f t="shared" si="12"/>
        <v>#REF!</v>
      </c>
      <c r="AK48" s="87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5" t="e">
        <f t="shared" si="10"/>
        <v>#REF!</v>
      </c>
      <c r="AA49" s="101">
        <v>45</v>
      </c>
      <c r="AI49" s="98" t="e">
        <f t="shared" si="11"/>
        <v>#REF!</v>
      </c>
      <c r="AJ49" s="98" t="e">
        <f t="shared" si="12"/>
        <v>#REF!</v>
      </c>
      <c r="AK49" s="87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5" t="e">
        <f t="shared" si="10"/>
        <v>#REF!</v>
      </c>
      <c r="AA50" s="101">
        <v>46</v>
      </c>
      <c r="AI50" s="98" t="e">
        <f t="shared" si="11"/>
        <v>#REF!</v>
      </c>
      <c r="AJ50" s="98" t="e">
        <f t="shared" si="12"/>
        <v>#REF!</v>
      </c>
      <c r="AK50" s="87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5" t="e">
        <f t="shared" si="10"/>
        <v>#REF!</v>
      </c>
      <c r="AA51" s="101">
        <v>47</v>
      </c>
      <c r="AI51" s="98" t="e">
        <f t="shared" si="11"/>
        <v>#REF!</v>
      </c>
      <c r="AJ51" s="98" t="e">
        <f t="shared" si="12"/>
        <v>#REF!</v>
      </c>
      <c r="AK51" s="87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5" t="e">
        <f t="shared" si="10"/>
        <v>#REF!</v>
      </c>
      <c r="AA52" s="101">
        <v>48</v>
      </c>
      <c r="AI52" s="98" t="e">
        <f t="shared" si="11"/>
        <v>#REF!</v>
      </c>
      <c r="AJ52" s="98" t="e">
        <f t="shared" si="12"/>
        <v>#REF!</v>
      </c>
      <c r="AK52" s="87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5" t="e">
        <f t="shared" si="10"/>
        <v>#REF!</v>
      </c>
      <c r="AA53" s="101">
        <v>49</v>
      </c>
      <c r="AI53" s="98" t="e">
        <f t="shared" si="11"/>
        <v>#REF!</v>
      </c>
      <c r="AJ53" s="98" t="e">
        <f t="shared" si="12"/>
        <v>#REF!</v>
      </c>
      <c r="AK53" s="87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5" t="e">
        <f t="shared" si="10"/>
        <v>#REF!</v>
      </c>
      <c r="AA54" s="101">
        <v>50</v>
      </c>
      <c r="AI54" s="98" t="e">
        <f t="shared" si="11"/>
        <v>#REF!</v>
      </c>
      <c r="AJ54" s="98" t="e">
        <f t="shared" si="12"/>
        <v>#REF!</v>
      </c>
      <c r="AK54" s="87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5" t="e">
        <f t="shared" si="10"/>
        <v>#REF!</v>
      </c>
      <c r="AA55" s="101">
        <v>51</v>
      </c>
      <c r="AI55" s="98" t="e">
        <f t="shared" si="11"/>
        <v>#REF!</v>
      </c>
      <c r="AJ55" s="98" t="e">
        <f t="shared" si="12"/>
        <v>#REF!</v>
      </c>
      <c r="AK55" s="87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5" t="e">
        <f t="shared" si="10"/>
        <v>#REF!</v>
      </c>
      <c r="AA56" s="101">
        <v>52</v>
      </c>
      <c r="AI56" s="98" t="e">
        <f t="shared" si="11"/>
        <v>#REF!</v>
      </c>
      <c r="AJ56" s="98" t="e">
        <f t="shared" si="12"/>
        <v>#REF!</v>
      </c>
      <c r="AK56" s="87" t="e">
        <f t="shared" si="13"/>
        <v>#REF!</v>
      </c>
    </row>
    <row r="57" spans="1:37" ht="15.75" customHeight="1" x14ac:dyDescent="0.25">
      <c r="A57" s="111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5" t="e">
        <f t="shared" si="10"/>
        <v>#REF!</v>
      </c>
      <c r="AA57" s="101">
        <v>53</v>
      </c>
      <c r="AI57" s="98" t="e">
        <f t="shared" si="11"/>
        <v>#REF!</v>
      </c>
      <c r="AJ57" s="98" t="e">
        <f t="shared" si="12"/>
        <v>#REF!</v>
      </c>
      <c r="AK57" s="87" t="e">
        <f t="shared" si="13"/>
        <v>#REF!</v>
      </c>
    </row>
    <row r="58" spans="1:37" ht="15.75" customHeight="1" x14ac:dyDescent="0.25">
      <c r="A58" s="95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5" t="e">
        <f t="shared" si="10"/>
        <v>#REF!</v>
      </c>
      <c r="AA58" s="101">
        <v>54</v>
      </c>
      <c r="AI58" s="98" t="e">
        <f t="shared" si="11"/>
        <v>#REF!</v>
      </c>
      <c r="AJ58" s="98" t="e">
        <f t="shared" si="12"/>
        <v>#REF!</v>
      </c>
      <c r="AK58" s="87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5" t="e">
        <f t="shared" si="10"/>
        <v>#REF!</v>
      </c>
      <c r="AA59" s="101">
        <v>55</v>
      </c>
      <c r="AI59" s="98" t="e">
        <f t="shared" si="11"/>
        <v>#REF!</v>
      </c>
      <c r="AJ59" s="98" t="e">
        <f t="shared" si="12"/>
        <v>#REF!</v>
      </c>
      <c r="AK59" s="87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5" t="e">
        <f t="shared" si="10"/>
        <v>#REF!</v>
      </c>
      <c r="AA60" s="101">
        <v>56</v>
      </c>
      <c r="AI60" s="98" t="e">
        <f t="shared" si="11"/>
        <v>#REF!</v>
      </c>
      <c r="AJ60" s="98" t="e">
        <f t="shared" si="12"/>
        <v>#REF!</v>
      </c>
      <c r="AK60" s="87" t="e">
        <f t="shared" si="13"/>
        <v>#REF!</v>
      </c>
    </row>
    <row r="61" spans="1:37" ht="15.75" customHeight="1" x14ac:dyDescent="0.25">
      <c r="A61" s="95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6" t="e">
        <f t="shared" si="10"/>
        <v>#REF!</v>
      </c>
      <c r="AA61" s="102">
        <v>57</v>
      </c>
      <c r="AI61" s="98" t="e">
        <f t="shared" si="11"/>
        <v>#REF!</v>
      </c>
      <c r="AJ61" s="98" t="e">
        <f t="shared" si="12"/>
        <v>#REF!</v>
      </c>
      <c r="AK61" s="87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103" t="e">
        <f>IF(W62&lt;&gt;0,(X62-W62)/W62,"")</f>
        <v>#REF!</v>
      </c>
      <c r="AA62" s="104"/>
    </row>
    <row r="64" spans="1:37" s="70" customFormat="1" x14ac:dyDescent="0.25">
      <c r="A64" s="16" t="s">
        <v>83</v>
      </c>
      <c r="B64" s="71"/>
      <c r="P64" s="93" t="s">
        <v>84</v>
      </c>
      <c r="Q64" s="94"/>
      <c r="R64" s="94"/>
      <c r="S64" s="94"/>
      <c r="T64" s="94"/>
      <c r="U64" s="94"/>
      <c r="V64" s="94"/>
      <c r="W64" s="94"/>
      <c r="X64" s="94"/>
      <c r="Y64" s="2"/>
      <c r="Z64" s="2"/>
    </row>
    <row r="65" spans="1:1" x14ac:dyDescent="0.25">
      <c r="A65" s="16" t="s">
        <v>82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39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1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indexed="32"/>
    <pageSetUpPr fitToPage="1"/>
  </sheetPr>
  <dimension ref="A1:I803"/>
  <sheetViews>
    <sheetView showZeros="0" zoomScale="75" zoomScaleNormal="75" workbookViewId="0">
      <selection activeCell="G65" sqref="G65"/>
    </sheetView>
  </sheetViews>
  <sheetFormatPr baseColWidth="10" defaultColWidth="11.42578125" defaultRowHeight="12.75" x14ac:dyDescent="0.2"/>
  <cols>
    <col min="1" max="16384" width="11.42578125" style="45"/>
  </cols>
  <sheetData>
    <row r="1" spans="2:8" ht="18" customHeight="1" x14ac:dyDescent="0.2">
      <c r="B1" s="44"/>
      <c r="C1" s="44"/>
      <c r="D1" s="44"/>
    </row>
    <row r="2" spans="2:8" x14ac:dyDescent="0.2">
      <c r="B2" s="46"/>
      <c r="C2" s="46"/>
      <c r="D2" s="46"/>
    </row>
    <row r="3" spans="2:8" x14ac:dyDescent="0.2">
      <c r="B3" s="46"/>
      <c r="C3" s="46"/>
      <c r="D3" s="46"/>
    </row>
    <row r="4" spans="2:8" x14ac:dyDescent="0.2">
      <c r="B4" s="46"/>
      <c r="C4" s="46"/>
      <c r="D4" s="46"/>
    </row>
    <row r="5" spans="2:8" x14ac:dyDescent="0.2">
      <c r="B5" s="46"/>
      <c r="C5" s="46"/>
      <c r="D5" s="46"/>
      <c r="G5" s="46"/>
      <c r="H5" s="46"/>
    </row>
    <row r="6" spans="2:8" x14ac:dyDescent="0.2">
      <c r="B6" s="46"/>
      <c r="C6" s="46"/>
      <c r="D6" s="46"/>
      <c r="E6" s="112" t="s">
        <v>93</v>
      </c>
    </row>
    <row r="7" spans="2:8" x14ac:dyDescent="0.2">
      <c r="B7" s="46"/>
      <c r="C7" s="46"/>
      <c r="D7" s="46"/>
      <c r="E7" s="112" t="s">
        <v>94</v>
      </c>
    </row>
    <row r="8" spans="2:8" x14ac:dyDescent="0.2">
      <c r="B8" s="46"/>
      <c r="C8" s="46"/>
      <c r="D8" s="46"/>
    </row>
    <row r="9" spans="2:8" x14ac:dyDescent="0.2">
      <c r="B9" s="46"/>
      <c r="C9" s="46"/>
      <c r="D9" s="46"/>
    </row>
    <row r="10" spans="2:8" x14ac:dyDescent="0.2">
      <c r="B10" s="46"/>
      <c r="C10" s="46"/>
      <c r="D10" s="46"/>
    </row>
    <row r="11" spans="2:8" x14ac:dyDescent="0.2">
      <c r="B11" s="46"/>
      <c r="C11" s="46"/>
      <c r="D11" s="46"/>
    </row>
    <row r="12" spans="2:8" x14ac:dyDescent="0.2">
      <c r="B12" s="46"/>
      <c r="C12" s="46"/>
      <c r="D12" s="46"/>
    </row>
    <row r="13" spans="2:8" x14ac:dyDescent="0.2">
      <c r="B13" s="46"/>
      <c r="C13" s="46"/>
      <c r="D13" s="46"/>
    </row>
    <row r="14" spans="2:8" x14ac:dyDescent="0.2">
      <c r="B14" s="46"/>
      <c r="C14" s="46"/>
      <c r="D14" s="46"/>
    </row>
    <row r="15" spans="2:8" x14ac:dyDescent="0.2">
      <c r="B15" s="46"/>
      <c r="C15" s="46"/>
      <c r="D15" s="46"/>
    </row>
    <row r="16" spans="2:8" x14ac:dyDescent="0.2">
      <c r="B16" s="46"/>
      <c r="C16" s="46"/>
      <c r="D16" s="46"/>
    </row>
    <row r="17" spans="2:9" x14ac:dyDescent="0.2">
      <c r="B17" s="46"/>
      <c r="C17" s="46"/>
      <c r="D17" s="46"/>
    </row>
    <row r="18" spans="2:9" x14ac:dyDescent="0.2">
      <c r="B18" s="46"/>
      <c r="C18" s="46"/>
      <c r="D18" s="46"/>
    </row>
    <row r="19" spans="2:9" x14ac:dyDescent="0.2">
      <c r="B19" s="46"/>
      <c r="C19" s="46"/>
      <c r="D19" s="46"/>
    </row>
    <row r="20" spans="2:9" x14ac:dyDescent="0.2">
      <c r="B20" s="46"/>
      <c r="C20" s="46"/>
      <c r="D20" s="46"/>
    </row>
    <row r="21" spans="2:9" x14ac:dyDescent="0.2">
      <c r="B21" s="46"/>
      <c r="C21" s="46"/>
      <c r="D21" s="46"/>
    </row>
    <row r="22" spans="2:9" x14ac:dyDescent="0.2">
      <c r="B22" s="46"/>
      <c r="C22" s="46"/>
      <c r="D22" s="46"/>
    </row>
    <row r="23" spans="2:9" x14ac:dyDescent="0.2">
      <c r="B23" s="46"/>
      <c r="C23" s="46"/>
      <c r="D23" s="46"/>
    </row>
    <row r="24" spans="2:9" x14ac:dyDescent="0.2">
      <c r="B24" s="46"/>
      <c r="C24" s="46"/>
      <c r="D24" s="46"/>
    </row>
    <row r="25" spans="2:9" x14ac:dyDescent="0.2">
      <c r="B25" s="46"/>
      <c r="C25" s="46"/>
      <c r="D25" s="46"/>
    </row>
    <row r="26" spans="2:9" ht="13.5" thickBot="1" x14ac:dyDescent="0.25">
      <c r="B26" s="46"/>
      <c r="C26" s="46"/>
      <c r="D26" s="46"/>
    </row>
    <row r="27" spans="2:9" ht="72.75" customHeight="1" thickTop="1" thickBot="1" x14ac:dyDescent="0.25">
      <c r="B27" s="47" t="s">
        <v>122</v>
      </c>
      <c r="C27" s="48"/>
      <c r="D27" s="48"/>
      <c r="E27" s="48"/>
      <c r="F27" s="48"/>
      <c r="G27" s="48"/>
      <c r="H27" s="49"/>
      <c r="I27" s="50"/>
    </row>
    <row r="28" spans="2:9" ht="19.5" hidden="1" customHeight="1" thickBot="1" x14ac:dyDescent="0.25">
      <c r="B28" s="51"/>
      <c r="C28" s="52"/>
      <c r="D28" s="52"/>
      <c r="E28" s="52"/>
      <c r="F28" s="52"/>
      <c r="G28" s="52"/>
      <c r="H28" s="52"/>
      <c r="I28" s="53"/>
    </row>
    <row r="29" spans="2:9" ht="19.5" hidden="1" customHeight="1" thickTop="1" x14ac:dyDescent="0.25">
      <c r="B29" s="285"/>
      <c r="C29" s="285"/>
      <c r="D29" s="285"/>
      <c r="E29" s="286"/>
      <c r="F29" s="286"/>
      <c r="G29" s="286"/>
      <c r="H29" s="286"/>
      <c r="I29" s="286"/>
    </row>
    <row r="30" spans="2:9" ht="13.5" thickTop="1" x14ac:dyDescent="0.2">
      <c r="B30" s="46"/>
      <c r="C30" s="46"/>
      <c r="D30" s="46"/>
    </row>
    <row r="31" spans="2:9" x14ac:dyDescent="0.2">
      <c r="B31" s="46"/>
      <c r="C31" s="46"/>
      <c r="D31" s="46"/>
    </row>
    <row r="32" spans="2:9" x14ac:dyDescent="0.2">
      <c r="B32" s="46"/>
      <c r="C32" s="46"/>
      <c r="D32" s="46"/>
    </row>
    <row r="33" spans="2:9" ht="15.75" x14ac:dyDescent="0.2">
      <c r="B33" s="54"/>
      <c r="C33" s="55"/>
      <c r="D33" s="55"/>
      <c r="E33" s="56"/>
      <c r="F33" s="56"/>
      <c r="G33" s="56"/>
      <c r="H33" s="56"/>
      <c r="I33" s="56"/>
    </row>
    <row r="34" spans="2:9" x14ac:dyDescent="0.2">
      <c r="B34" s="46"/>
      <c r="C34" s="46"/>
      <c r="D34" s="46"/>
    </row>
    <row r="35" spans="2:9" x14ac:dyDescent="0.2">
      <c r="B35" s="46"/>
      <c r="C35" s="46"/>
      <c r="D35" s="46"/>
    </row>
    <row r="36" spans="2:9" ht="15.75" x14ac:dyDescent="0.25">
      <c r="B36" s="46"/>
      <c r="C36" s="46"/>
      <c r="D36" s="46"/>
      <c r="E36" s="57"/>
    </row>
    <row r="37" spans="2:9" x14ac:dyDescent="0.2">
      <c r="B37" s="46"/>
      <c r="C37" s="58"/>
      <c r="D37" s="46"/>
    </row>
    <row r="38" spans="2:9" x14ac:dyDescent="0.2">
      <c r="B38" s="46"/>
      <c r="C38" s="58"/>
      <c r="D38" s="46"/>
    </row>
    <row r="39" spans="2:9" x14ac:dyDescent="0.2">
      <c r="B39" s="46"/>
      <c r="C39" s="58"/>
      <c r="D39" s="46"/>
    </row>
    <row r="40" spans="2:9" x14ac:dyDescent="0.2">
      <c r="B40" s="46"/>
      <c r="C40" s="58"/>
      <c r="D40" s="46"/>
    </row>
    <row r="41" spans="2:9" x14ac:dyDescent="0.2">
      <c r="B41" s="46"/>
      <c r="C41" s="59"/>
      <c r="D41" s="46"/>
    </row>
    <row r="42" spans="2:9" x14ac:dyDescent="0.2">
      <c r="B42" s="46"/>
      <c r="C42" s="60"/>
      <c r="D42" s="60"/>
      <c r="E42" s="61"/>
      <c r="F42" s="61"/>
      <c r="G42" s="61"/>
      <c r="H42" s="61"/>
      <c r="I42" s="61"/>
    </row>
    <row r="43" spans="2:9" x14ac:dyDescent="0.2">
      <c r="B43" s="46"/>
      <c r="C43" s="46"/>
      <c r="D43" s="46"/>
    </row>
    <row r="44" spans="2:9" x14ac:dyDescent="0.2">
      <c r="B44" s="46"/>
      <c r="C44" s="46"/>
      <c r="D44" s="46"/>
    </row>
    <row r="45" spans="2:9" x14ac:dyDescent="0.2">
      <c r="B45" s="46"/>
      <c r="C45" s="46"/>
      <c r="D45" s="46"/>
    </row>
    <row r="46" spans="2:9" ht="89.25" customHeight="1" x14ac:dyDescent="0.2">
      <c r="B46" s="46"/>
      <c r="C46" s="46"/>
      <c r="D46" s="46"/>
    </row>
    <row r="47" spans="2:9" x14ac:dyDescent="0.2">
      <c r="B47" s="46"/>
      <c r="C47" s="46"/>
      <c r="D47" s="46"/>
    </row>
    <row r="48" spans="2:9" x14ac:dyDescent="0.2">
      <c r="B48" s="46"/>
      <c r="C48" s="46"/>
      <c r="D48" s="46"/>
    </row>
    <row r="49" spans="1:9" x14ac:dyDescent="0.2">
      <c r="B49" s="46"/>
      <c r="C49" s="46"/>
      <c r="D49" s="46"/>
    </row>
    <row r="50" spans="1:9" x14ac:dyDescent="0.2">
      <c r="B50" s="46"/>
      <c r="C50" s="46"/>
      <c r="D50" s="46"/>
    </row>
    <row r="51" spans="1:9" x14ac:dyDescent="0.2">
      <c r="B51" s="46"/>
      <c r="C51" s="46"/>
      <c r="D51" s="46"/>
    </row>
    <row r="52" spans="1:9" x14ac:dyDescent="0.2">
      <c r="B52" s="46"/>
      <c r="C52" s="46"/>
      <c r="D52" s="46"/>
      <c r="F52" s="287"/>
      <c r="G52" s="287"/>
      <c r="H52" s="287"/>
    </row>
    <row r="53" spans="1:9" ht="16.5" customHeight="1" x14ac:dyDescent="0.2">
      <c r="A53" s="62" t="s">
        <v>75</v>
      </c>
      <c r="B53" s="63"/>
      <c r="C53" s="64"/>
      <c r="D53" s="64"/>
      <c r="E53" s="55"/>
      <c r="F53" s="55"/>
      <c r="G53" s="56"/>
      <c r="H53" s="56"/>
      <c r="I53" s="64"/>
    </row>
    <row r="54" spans="1:9" ht="16.5" customHeight="1" x14ac:dyDescent="0.2">
      <c r="A54" s="64" t="s">
        <v>76</v>
      </c>
      <c r="B54" s="63"/>
      <c r="C54" s="64"/>
      <c r="D54" s="64"/>
      <c r="E54" s="55"/>
      <c r="F54" s="55"/>
      <c r="G54" s="56"/>
      <c r="H54" s="56"/>
      <c r="I54" s="64"/>
    </row>
    <row r="55" spans="1:9" ht="16.5" customHeight="1" x14ac:dyDescent="0.2">
      <c r="A55" s="62" t="s">
        <v>77</v>
      </c>
      <c r="B55" s="63"/>
      <c r="C55" s="64"/>
      <c r="D55" s="64"/>
      <c r="E55" s="55"/>
      <c r="F55" s="55"/>
      <c r="G55" s="56"/>
      <c r="H55" s="56"/>
      <c r="I55" s="64"/>
    </row>
    <row r="56" spans="1:9" x14ac:dyDescent="0.2">
      <c r="A56" s="65" t="s">
        <v>81</v>
      </c>
      <c r="B56" s="63"/>
      <c r="C56" s="64"/>
      <c r="D56" s="64"/>
      <c r="E56" s="64"/>
      <c r="F56" s="64"/>
      <c r="G56" s="64"/>
      <c r="H56" s="64"/>
      <c r="I56" s="64"/>
    </row>
    <row r="57" spans="1:9" x14ac:dyDescent="0.2">
      <c r="A57" s="62"/>
      <c r="B57" s="63"/>
      <c r="C57" s="64"/>
      <c r="D57" s="64"/>
      <c r="E57" s="55"/>
      <c r="F57" s="55"/>
      <c r="G57" s="56"/>
      <c r="H57" s="56"/>
      <c r="I57" s="64"/>
    </row>
    <row r="58" spans="1:9" x14ac:dyDescent="0.2">
      <c r="A58" s="65"/>
      <c r="B58" s="63"/>
      <c r="C58" s="64"/>
      <c r="D58" s="64"/>
      <c r="E58" s="64"/>
      <c r="F58" s="64"/>
      <c r="G58" s="64"/>
      <c r="H58" s="64"/>
      <c r="I58" s="64"/>
    </row>
    <row r="59" spans="1:9" ht="30.75" customHeight="1" x14ac:dyDescent="0.2">
      <c r="B59" s="46"/>
      <c r="C59" s="66"/>
      <c r="D59" s="66"/>
    </row>
    <row r="60" spans="1:9" ht="15" x14ac:dyDescent="0.2">
      <c r="A60" s="67" t="s">
        <v>78</v>
      </c>
      <c r="C60" s="66"/>
      <c r="D60" s="66"/>
      <c r="I60" s="68" t="s">
        <v>179</v>
      </c>
    </row>
    <row r="61" spans="1:9" x14ac:dyDescent="0.2">
      <c r="B61" s="66"/>
      <c r="C61" s="66"/>
      <c r="D61" s="66"/>
    </row>
    <row r="62" spans="1:9" x14ac:dyDescent="0.2">
      <c r="B62" s="46"/>
      <c r="C62" s="66"/>
      <c r="D62" s="66"/>
    </row>
    <row r="63" spans="1:9" x14ac:dyDescent="0.2">
      <c r="B63" s="66"/>
      <c r="C63" s="66"/>
      <c r="D63" s="66"/>
    </row>
    <row r="64" spans="1:9" x14ac:dyDescent="0.2">
      <c r="B64" s="66"/>
      <c r="C64" s="66"/>
      <c r="D64" s="66"/>
    </row>
    <row r="65" spans="2:4" x14ac:dyDescent="0.2">
      <c r="B65" s="66"/>
      <c r="C65" s="66"/>
      <c r="D65" s="66"/>
    </row>
    <row r="66" spans="2:4" x14ac:dyDescent="0.2">
      <c r="B66" s="66"/>
      <c r="C66" s="66"/>
      <c r="D66" s="66"/>
    </row>
    <row r="67" spans="2:4" x14ac:dyDescent="0.2">
      <c r="B67" s="66"/>
      <c r="C67" s="66"/>
      <c r="D67" s="66"/>
    </row>
    <row r="68" spans="2:4" x14ac:dyDescent="0.2">
      <c r="B68" s="66"/>
      <c r="C68" s="66"/>
      <c r="D68" s="66"/>
    </row>
    <row r="69" spans="2:4" x14ac:dyDescent="0.2">
      <c r="B69" s="66"/>
      <c r="C69" s="66"/>
      <c r="D69" s="66"/>
    </row>
    <row r="70" spans="2:4" x14ac:dyDescent="0.2">
      <c r="B70" s="66"/>
      <c r="C70" s="66"/>
      <c r="D70" s="66"/>
    </row>
    <row r="71" spans="2:4" x14ac:dyDescent="0.2">
      <c r="B71" s="66"/>
      <c r="C71" s="66"/>
      <c r="D71" s="66"/>
    </row>
    <row r="72" spans="2:4" x14ac:dyDescent="0.2">
      <c r="B72" s="66"/>
      <c r="C72" s="66"/>
      <c r="D72" s="66"/>
    </row>
    <row r="73" spans="2:4" x14ac:dyDescent="0.2">
      <c r="B73" s="66"/>
      <c r="C73" s="66"/>
      <c r="D73" s="66"/>
    </row>
    <row r="74" spans="2:4" x14ac:dyDescent="0.2">
      <c r="B74" s="66"/>
      <c r="C74" s="66"/>
      <c r="D74" s="66"/>
    </row>
    <row r="75" spans="2:4" x14ac:dyDescent="0.2">
      <c r="B75" s="66"/>
      <c r="C75" s="66"/>
      <c r="D75" s="66"/>
    </row>
    <row r="76" spans="2:4" x14ac:dyDescent="0.2">
      <c r="B76" s="66"/>
      <c r="C76" s="66"/>
      <c r="D76" s="66"/>
    </row>
    <row r="77" spans="2:4" x14ac:dyDescent="0.2">
      <c r="B77" s="66"/>
      <c r="C77" s="66"/>
      <c r="D77" s="66"/>
    </row>
    <row r="78" spans="2:4" x14ac:dyDescent="0.2">
      <c r="B78" s="66"/>
      <c r="C78" s="66"/>
      <c r="D78" s="66"/>
    </row>
    <row r="79" spans="2:4" x14ac:dyDescent="0.2">
      <c r="B79" s="66"/>
      <c r="C79" s="66"/>
      <c r="D79" s="66"/>
    </row>
    <row r="80" spans="2:4" x14ac:dyDescent="0.2">
      <c r="B80" s="66"/>
      <c r="C80" s="66"/>
      <c r="D80" s="66"/>
    </row>
    <row r="81" spans="2:4" x14ac:dyDescent="0.2">
      <c r="B81" s="66"/>
      <c r="C81" s="66"/>
      <c r="D81" s="66"/>
    </row>
    <row r="82" spans="2:4" x14ac:dyDescent="0.2">
      <c r="B82" s="66"/>
      <c r="C82" s="66"/>
      <c r="D82" s="66"/>
    </row>
    <row r="83" spans="2:4" x14ac:dyDescent="0.2">
      <c r="B83" s="66"/>
      <c r="C83" s="66"/>
      <c r="D83" s="66"/>
    </row>
    <row r="84" spans="2:4" x14ac:dyDescent="0.2">
      <c r="B84" s="66"/>
      <c r="C84" s="66"/>
      <c r="D84" s="66"/>
    </row>
    <row r="85" spans="2:4" x14ac:dyDescent="0.2">
      <c r="B85" s="66"/>
      <c r="C85" s="66"/>
      <c r="D85" s="66"/>
    </row>
    <row r="86" spans="2:4" x14ac:dyDescent="0.2">
      <c r="B86" s="66"/>
      <c r="C86" s="66"/>
      <c r="D86" s="66"/>
    </row>
    <row r="87" spans="2:4" x14ac:dyDescent="0.2">
      <c r="B87" s="66"/>
      <c r="C87" s="66"/>
      <c r="D87" s="66"/>
    </row>
    <row r="88" spans="2:4" x14ac:dyDescent="0.2">
      <c r="B88" s="66"/>
      <c r="C88" s="66"/>
      <c r="D88" s="66"/>
    </row>
    <row r="89" spans="2:4" x14ac:dyDescent="0.2">
      <c r="B89" s="66"/>
      <c r="C89" s="66"/>
      <c r="D89" s="66"/>
    </row>
    <row r="90" spans="2:4" x14ac:dyDescent="0.2">
      <c r="B90" s="66"/>
      <c r="C90" s="66"/>
      <c r="D90" s="66"/>
    </row>
    <row r="91" spans="2:4" x14ac:dyDescent="0.2">
      <c r="B91" s="66"/>
      <c r="C91" s="66"/>
      <c r="D91" s="66"/>
    </row>
    <row r="92" spans="2:4" x14ac:dyDescent="0.2">
      <c r="B92" s="66"/>
      <c r="C92" s="66"/>
      <c r="D92" s="66"/>
    </row>
    <row r="93" spans="2:4" x14ac:dyDescent="0.2">
      <c r="B93" s="66"/>
      <c r="C93" s="66"/>
      <c r="D93" s="66"/>
    </row>
    <row r="94" spans="2:4" x14ac:dyDescent="0.2">
      <c r="B94" s="66"/>
      <c r="C94" s="66"/>
      <c r="D94" s="66"/>
    </row>
    <row r="95" spans="2:4" x14ac:dyDescent="0.2">
      <c r="B95" s="66"/>
      <c r="C95" s="66"/>
      <c r="D95" s="66"/>
    </row>
    <row r="96" spans="2:4" x14ac:dyDescent="0.2">
      <c r="B96" s="66"/>
      <c r="C96" s="66"/>
      <c r="D96" s="66"/>
    </row>
    <row r="97" spans="2:4" x14ac:dyDescent="0.2">
      <c r="B97" s="66"/>
      <c r="C97" s="66"/>
      <c r="D97" s="66"/>
    </row>
    <row r="98" spans="2:4" x14ac:dyDescent="0.2">
      <c r="B98" s="66"/>
      <c r="C98" s="66"/>
      <c r="D98" s="66"/>
    </row>
    <row r="99" spans="2:4" x14ac:dyDescent="0.2">
      <c r="B99" s="66"/>
      <c r="C99" s="66"/>
      <c r="D99" s="66"/>
    </row>
    <row r="100" spans="2:4" x14ac:dyDescent="0.2">
      <c r="B100" s="66"/>
      <c r="C100" s="66"/>
      <c r="D100" s="66"/>
    </row>
    <row r="101" spans="2:4" x14ac:dyDescent="0.2">
      <c r="B101" s="66"/>
      <c r="C101" s="66"/>
      <c r="D101" s="66"/>
    </row>
    <row r="102" spans="2:4" x14ac:dyDescent="0.2">
      <c r="B102" s="66"/>
      <c r="C102" s="66"/>
      <c r="D102" s="66"/>
    </row>
    <row r="103" spans="2:4" x14ac:dyDescent="0.2">
      <c r="B103" s="66"/>
      <c r="C103" s="66"/>
      <c r="D103" s="66"/>
    </row>
    <row r="104" spans="2:4" x14ac:dyDescent="0.2">
      <c r="B104" s="66"/>
      <c r="C104" s="66"/>
      <c r="D104" s="66"/>
    </row>
    <row r="105" spans="2:4" x14ac:dyDescent="0.2">
      <c r="B105" s="66"/>
      <c r="C105" s="66"/>
      <c r="D105" s="66"/>
    </row>
    <row r="106" spans="2:4" x14ac:dyDescent="0.2">
      <c r="B106" s="66"/>
      <c r="C106" s="66"/>
      <c r="D106" s="66"/>
    </row>
    <row r="107" spans="2:4" x14ac:dyDescent="0.2">
      <c r="B107" s="66"/>
      <c r="C107" s="66"/>
      <c r="D107" s="66"/>
    </row>
    <row r="108" spans="2:4" x14ac:dyDescent="0.2">
      <c r="B108" s="66"/>
      <c r="C108" s="66"/>
      <c r="D108" s="66"/>
    </row>
    <row r="109" spans="2:4" x14ac:dyDescent="0.2">
      <c r="B109" s="66"/>
      <c r="C109" s="66"/>
      <c r="D109" s="66"/>
    </row>
    <row r="110" spans="2:4" x14ac:dyDescent="0.2">
      <c r="B110" s="66"/>
      <c r="C110" s="66"/>
      <c r="D110" s="66"/>
    </row>
    <row r="111" spans="2:4" x14ac:dyDescent="0.2">
      <c r="B111" s="66"/>
      <c r="C111" s="66"/>
      <c r="D111" s="66"/>
    </row>
    <row r="112" spans="2:4" x14ac:dyDescent="0.2">
      <c r="B112" s="66"/>
      <c r="C112" s="66"/>
      <c r="D112" s="66"/>
    </row>
    <row r="113" spans="2:4" x14ac:dyDescent="0.2">
      <c r="B113" s="66"/>
      <c r="C113" s="66"/>
      <c r="D113" s="66"/>
    </row>
    <row r="114" spans="2:4" x14ac:dyDescent="0.2">
      <c r="B114" s="66"/>
      <c r="C114" s="66"/>
      <c r="D114" s="66"/>
    </row>
    <row r="115" spans="2:4" x14ac:dyDescent="0.2">
      <c r="B115" s="66"/>
      <c r="C115" s="66"/>
      <c r="D115" s="66"/>
    </row>
    <row r="116" spans="2:4" x14ac:dyDescent="0.2">
      <c r="B116" s="66"/>
      <c r="C116" s="66"/>
      <c r="D116" s="66"/>
    </row>
    <row r="117" spans="2:4" x14ac:dyDescent="0.2">
      <c r="B117" s="66"/>
      <c r="C117" s="66"/>
      <c r="D117" s="66"/>
    </row>
    <row r="118" spans="2:4" x14ac:dyDescent="0.2">
      <c r="B118" s="66"/>
      <c r="C118" s="66"/>
      <c r="D118" s="66"/>
    </row>
    <row r="119" spans="2:4" x14ac:dyDescent="0.2">
      <c r="B119" s="66"/>
      <c r="C119" s="66"/>
      <c r="D119" s="66"/>
    </row>
    <row r="120" spans="2:4" x14ac:dyDescent="0.2">
      <c r="B120" s="66"/>
      <c r="C120" s="66"/>
      <c r="D120" s="66"/>
    </row>
    <row r="121" spans="2:4" x14ac:dyDescent="0.2">
      <c r="B121" s="66"/>
      <c r="C121" s="66"/>
      <c r="D121" s="66"/>
    </row>
    <row r="122" spans="2:4" x14ac:dyDescent="0.2">
      <c r="B122" s="66"/>
      <c r="C122" s="66"/>
      <c r="D122" s="66"/>
    </row>
    <row r="123" spans="2:4" x14ac:dyDescent="0.2">
      <c r="B123" s="66"/>
      <c r="C123" s="66"/>
      <c r="D123" s="66"/>
    </row>
    <row r="124" spans="2:4" x14ac:dyDescent="0.2">
      <c r="B124" s="66"/>
      <c r="C124" s="66"/>
      <c r="D124" s="66"/>
    </row>
    <row r="125" spans="2:4" x14ac:dyDescent="0.2">
      <c r="B125" s="66"/>
      <c r="C125" s="66"/>
      <c r="D125" s="66"/>
    </row>
    <row r="126" spans="2:4" x14ac:dyDescent="0.2">
      <c r="B126" s="66"/>
      <c r="C126" s="66"/>
      <c r="D126" s="66"/>
    </row>
    <row r="127" spans="2:4" x14ac:dyDescent="0.2">
      <c r="B127" s="66"/>
      <c r="C127" s="66"/>
      <c r="D127" s="66"/>
    </row>
    <row r="128" spans="2:4" x14ac:dyDescent="0.2">
      <c r="B128" s="66"/>
      <c r="C128" s="66"/>
      <c r="D128" s="66"/>
    </row>
    <row r="129" spans="2:4" x14ac:dyDescent="0.2">
      <c r="B129" s="66"/>
      <c r="C129" s="66"/>
      <c r="D129" s="66"/>
    </row>
    <row r="130" spans="2:4" x14ac:dyDescent="0.2">
      <c r="B130" s="66"/>
      <c r="C130" s="66"/>
      <c r="D130" s="66"/>
    </row>
    <row r="131" spans="2:4" x14ac:dyDescent="0.2">
      <c r="B131" s="66"/>
      <c r="C131" s="66"/>
      <c r="D131" s="66"/>
    </row>
    <row r="132" spans="2:4" x14ac:dyDescent="0.2">
      <c r="B132" s="66"/>
      <c r="C132" s="66"/>
      <c r="D132" s="66"/>
    </row>
    <row r="133" spans="2:4" x14ac:dyDescent="0.2">
      <c r="B133" s="66"/>
      <c r="C133" s="66"/>
      <c r="D133" s="66"/>
    </row>
    <row r="134" spans="2:4" x14ac:dyDescent="0.2">
      <c r="B134" s="66"/>
      <c r="C134" s="66"/>
      <c r="D134" s="66"/>
    </row>
    <row r="135" spans="2:4" x14ac:dyDescent="0.2">
      <c r="B135" s="66"/>
      <c r="C135" s="66"/>
      <c r="D135" s="66"/>
    </row>
    <row r="136" spans="2:4" x14ac:dyDescent="0.2">
      <c r="B136" s="66"/>
      <c r="C136" s="66"/>
      <c r="D136" s="66"/>
    </row>
    <row r="137" spans="2:4" x14ac:dyDescent="0.2">
      <c r="B137" s="66"/>
      <c r="C137" s="66"/>
      <c r="D137" s="66"/>
    </row>
    <row r="138" spans="2:4" x14ac:dyDescent="0.2">
      <c r="B138" s="66"/>
      <c r="C138" s="66"/>
      <c r="D138" s="66"/>
    </row>
    <row r="139" spans="2:4" x14ac:dyDescent="0.2">
      <c r="B139" s="66"/>
      <c r="C139" s="66"/>
      <c r="D139" s="66"/>
    </row>
    <row r="140" spans="2:4" x14ac:dyDescent="0.2">
      <c r="B140" s="66"/>
      <c r="C140" s="66"/>
      <c r="D140" s="66"/>
    </row>
    <row r="141" spans="2:4" x14ac:dyDescent="0.2">
      <c r="B141" s="66"/>
      <c r="C141" s="66"/>
      <c r="D141" s="66"/>
    </row>
    <row r="142" spans="2:4" x14ac:dyDescent="0.2">
      <c r="B142" s="66"/>
      <c r="C142" s="66"/>
      <c r="D142" s="66"/>
    </row>
    <row r="143" spans="2:4" x14ac:dyDescent="0.2">
      <c r="B143" s="66"/>
      <c r="C143" s="66"/>
      <c r="D143" s="66"/>
    </row>
    <row r="144" spans="2:4" x14ac:dyDescent="0.2">
      <c r="B144" s="66"/>
      <c r="C144" s="66"/>
      <c r="D144" s="66"/>
    </row>
    <row r="145" spans="2:4" x14ac:dyDescent="0.2">
      <c r="B145" s="66"/>
      <c r="C145" s="66"/>
      <c r="D145" s="66"/>
    </row>
    <row r="146" spans="2:4" x14ac:dyDescent="0.2">
      <c r="B146" s="66"/>
      <c r="C146" s="66"/>
      <c r="D146" s="66"/>
    </row>
    <row r="147" spans="2:4" x14ac:dyDescent="0.2">
      <c r="B147" s="66"/>
      <c r="C147" s="66"/>
      <c r="D147" s="66"/>
    </row>
    <row r="148" spans="2:4" x14ac:dyDescent="0.2">
      <c r="B148" s="66"/>
      <c r="C148" s="66"/>
      <c r="D148" s="66"/>
    </row>
    <row r="149" spans="2:4" x14ac:dyDescent="0.2">
      <c r="B149" s="66"/>
      <c r="C149" s="66"/>
      <c r="D149" s="66"/>
    </row>
    <row r="150" spans="2:4" x14ac:dyDescent="0.2">
      <c r="B150" s="66"/>
      <c r="C150" s="66"/>
      <c r="D150" s="66"/>
    </row>
    <row r="151" spans="2:4" x14ac:dyDescent="0.2">
      <c r="B151" s="66"/>
      <c r="C151" s="66"/>
      <c r="D151" s="66"/>
    </row>
    <row r="152" spans="2:4" x14ac:dyDescent="0.2">
      <c r="B152" s="66"/>
      <c r="C152" s="66"/>
      <c r="D152" s="66"/>
    </row>
    <row r="153" spans="2:4" x14ac:dyDescent="0.2">
      <c r="B153" s="66"/>
      <c r="C153" s="66"/>
      <c r="D153" s="66"/>
    </row>
    <row r="154" spans="2:4" x14ac:dyDescent="0.2">
      <c r="B154" s="66"/>
      <c r="C154" s="66"/>
      <c r="D154" s="66"/>
    </row>
    <row r="155" spans="2:4" x14ac:dyDescent="0.2">
      <c r="B155" s="66"/>
      <c r="C155" s="66"/>
      <c r="D155" s="66"/>
    </row>
    <row r="156" spans="2:4" x14ac:dyDescent="0.2">
      <c r="B156" s="66"/>
      <c r="C156" s="66"/>
      <c r="D156" s="66"/>
    </row>
    <row r="157" spans="2:4" x14ac:dyDescent="0.2">
      <c r="B157" s="66"/>
      <c r="C157" s="66"/>
      <c r="D157" s="66"/>
    </row>
    <row r="158" spans="2:4" x14ac:dyDescent="0.2">
      <c r="B158" s="66"/>
      <c r="C158" s="66"/>
      <c r="D158" s="66"/>
    </row>
    <row r="159" spans="2:4" x14ac:dyDescent="0.2">
      <c r="B159" s="66"/>
      <c r="C159" s="66"/>
      <c r="D159" s="66"/>
    </row>
    <row r="160" spans="2:4" x14ac:dyDescent="0.2">
      <c r="B160" s="66"/>
      <c r="C160" s="66"/>
      <c r="D160" s="66"/>
    </row>
    <row r="161" spans="2:4" x14ac:dyDescent="0.2">
      <c r="B161" s="66"/>
      <c r="C161" s="66"/>
      <c r="D161" s="66"/>
    </row>
    <row r="162" spans="2:4" x14ac:dyDescent="0.2">
      <c r="B162" s="66"/>
      <c r="C162" s="66"/>
      <c r="D162" s="66"/>
    </row>
    <row r="163" spans="2:4" x14ac:dyDescent="0.2">
      <c r="B163" s="66"/>
      <c r="C163" s="66"/>
      <c r="D163" s="66"/>
    </row>
    <row r="164" spans="2:4" x14ac:dyDescent="0.2">
      <c r="B164" s="66"/>
      <c r="C164" s="66"/>
      <c r="D164" s="66"/>
    </row>
    <row r="165" spans="2:4" x14ac:dyDescent="0.2">
      <c r="B165" s="66"/>
      <c r="C165" s="66"/>
      <c r="D165" s="66"/>
    </row>
    <row r="166" spans="2:4" x14ac:dyDescent="0.2">
      <c r="B166" s="66"/>
      <c r="C166" s="66"/>
      <c r="D166" s="66"/>
    </row>
    <row r="167" spans="2:4" x14ac:dyDescent="0.2">
      <c r="B167" s="66"/>
      <c r="C167" s="66"/>
      <c r="D167" s="66"/>
    </row>
    <row r="168" spans="2:4" x14ac:dyDescent="0.2">
      <c r="B168" s="66"/>
      <c r="C168" s="66"/>
      <c r="D168" s="66"/>
    </row>
    <row r="169" spans="2:4" x14ac:dyDescent="0.2">
      <c r="B169" s="66"/>
      <c r="C169" s="66"/>
      <c r="D169" s="66"/>
    </row>
    <row r="170" spans="2:4" x14ac:dyDescent="0.2">
      <c r="B170" s="66"/>
      <c r="C170" s="66"/>
      <c r="D170" s="66"/>
    </row>
    <row r="171" spans="2:4" x14ac:dyDescent="0.2">
      <c r="B171" s="66"/>
      <c r="C171" s="66"/>
      <c r="D171" s="66"/>
    </row>
    <row r="172" spans="2:4" x14ac:dyDescent="0.2">
      <c r="B172" s="66"/>
      <c r="C172" s="66"/>
      <c r="D172" s="66"/>
    </row>
    <row r="173" spans="2:4" x14ac:dyDescent="0.2">
      <c r="B173" s="66"/>
      <c r="C173" s="66"/>
      <c r="D173" s="66"/>
    </row>
    <row r="174" spans="2:4" x14ac:dyDescent="0.2">
      <c r="B174" s="66"/>
      <c r="C174" s="66"/>
      <c r="D174" s="66"/>
    </row>
    <row r="175" spans="2:4" x14ac:dyDescent="0.2">
      <c r="B175" s="66"/>
      <c r="C175" s="66"/>
      <c r="D175" s="66"/>
    </row>
    <row r="176" spans="2:4" x14ac:dyDescent="0.2">
      <c r="B176" s="66"/>
      <c r="C176" s="66"/>
      <c r="D176" s="66"/>
    </row>
    <row r="177" spans="2:4" x14ac:dyDescent="0.2">
      <c r="B177" s="66"/>
      <c r="C177" s="66"/>
      <c r="D177" s="66"/>
    </row>
    <row r="178" spans="2:4" x14ac:dyDescent="0.2">
      <c r="B178" s="66"/>
      <c r="C178" s="66"/>
      <c r="D178" s="66"/>
    </row>
    <row r="179" spans="2:4" x14ac:dyDescent="0.2">
      <c r="B179" s="66"/>
      <c r="C179" s="66"/>
      <c r="D179" s="66"/>
    </row>
    <row r="180" spans="2:4" x14ac:dyDescent="0.2">
      <c r="B180" s="66"/>
      <c r="C180" s="66"/>
      <c r="D180" s="66"/>
    </row>
    <row r="181" spans="2:4" x14ac:dyDescent="0.2">
      <c r="B181" s="66"/>
      <c r="C181" s="66"/>
      <c r="D181" s="66"/>
    </row>
    <row r="182" spans="2:4" x14ac:dyDescent="0.2">
      <c r="B182" s="66"/>
      <c r="C182" s="66"/>
      <c r="D182" s="66"/>
    </row>
    <row r="183" spans="2:4" x14ac:dyDescent="0.2">
      <c r="B183" s="66"/>
      <c r="C183" s="66"/>
      <c r="D183" s="66"/>
    </row>
    <row r="184" spans="2:4" x14ac:dyDescent="0.2">
      <c r="B184" s="66"/>
      <c r="C184" s="66"/>
      <c r="D184" s="66"/>
    </row>
    <row r="185" spans="2:4" x14ac:dyDescent="0.2">
      <c r="B185" s="66"/>
      <c r="C185" s="66"/>
      <c r="D185" s="66"/>
    </row>
    <row r="186" spans="2:4" x14ac:dyDescent="0.2">
      <c r="B186" s="66"/>
      <c r="C186" s="66"/>
      <c r="D186" s="66"/>
    </row>
    <row r="187" spans="2:4" x14ac:dyDescent="0.2">
      <c r="B187" s="66"/>
      <c r="C187" s="66"/>
      <c r="D187" s="66"/>
    </row>
    <row r="188" spans="2:4" x14ac:dyDescent="0.2">
      <c r="B188" s="66"/>
      <c r="C188" s="66"/>
      <c r="D188" s="66"/>
    </row>
    <row r="189" spans="2:4" x14ac:dyDescent="0.2">
      <c r="B189" s="66"/>
      <c r="C189" s="66"/>
      <c r="D189" s="66"/>
    </row>
    <row r="190" spans="2:4" x14ac:dyDescent="0.2">
      <c r="B190" s="66"/>
      <c r="C190" s="66"/>
      <c r="D190" s="66"/>
    </row>
    <row r="191" spans="2:4" x14ac:dyDescent="0.2">
      <c r="B191" s="66"/>
      <c r="C191" s="66"/>
      <c r="D191" s="66"/>
    </row>
    <row r="192" spans="2:4" x14ac:dyDescent="0.2">
      <c r="B192" s="66"/>
      <c r="C192" s="66"/>
      <c r="D192" s="66"/>
    </row>
    <row r="193" spans="2:4" x14ac:dyDescent="0.2">
      <c r="B193" s="66"/>
      <c r="C193" s="66"/>
      <c r="D193" s="66"/>
    </row>
    <row r="194" spans="2:4" x14ac:dyDescent="0.2">
      <c r="B194" s="66"/>
      <c r="C194" s="66"/>
      <c r="D194" s="66"/>
    </row>
    <row r="195" spans="2:4" x14ac:dyDescent="0.2">
      <c r="B195" s="66"/>
      <c r="C195" s="66"/>
      <c r="D195" s="66"/>
    </row>
    <row r="196" spans="2:4" x14ac:dyDescent="0.2">
      <c r="B196" s="66"/>
      <c r="C196" s="66"/>
      <c r="D196" s="66"/>
    </row>
    <row r="197" spans="2:4" x14ac:dyDescent="0.2">
      <c r="B197" s="66"/>
      <c r="C197" s="66"/>
      <c r="D197" s="66"/>
    </row>
    <row r="198" spans="2:4" x14ac:dyDescent="0.2">
      <c r="B198" s="66"/>
      <c r="C198" s="66"/>
      <c r="D198" s="66"/>
    </row>
    <row r="199" spans="2:4" x14ac:dyDescent="0.2">
      <c r="B199" s="66"/>
      <c r="C199" s="66"/>
      <c r="D199" s="66"/>
    </row>
    <row r="200" spans="2:4" x14ac:dyDescent="0.2">
      <c r="B200" s="66"/>
      <c r="C200" s="66"/>
      <c r="D200" s="66"/>
    </row>
    <row r="201" spans="2:4" x14ac:dyDescent="0.2">
      <c r="B201" s="66"/>
      <c r="C201" s="66"/>
      <c r="D201" s="66"/>
    </row>
    <row r="202" spans="2:4" x14ac:dyDescent="0.2">
      <c r="B202" s="66"/>
      <c r="C202" s="66"/>
      <c r="D202" s="66"/>
    </row>
    <row r="203" spans="2:4" x14ac:dyDescent="0.2">
      <c r="B203" s="66"/>
      <c r="C203" s="66"/>
      <c r="D203" s="66"/>
    </row>
    <row r="204" spans="2:4" x14ac:dyDescent="0.2">
      <c r="B204" s="66"/>
      <c r="C204" s="66"/>
      <c r="D204" s="66"/>
    </row>
    <row r="205" spans="2:4" x14ac:dyDescent="0.2">
      <c r="B205" s="66"/>
      <c r="C205" s="66"/>
      <c r="D205" s="66"/>
    </row>
    <row r="206" spans="2:4" x14ac:dyDescent="0.2">
      <c r="B206" s="66"/>
      <c r="C206" s="66"/>
      <c r="D206" s="66"/>
    </row>
    <row r="207" spans="2:4" x14ac:dyDescent="0.2">
      <c r="B207" s="66"/>
      <c r="C207" s="66"/>
      <c r="D207" s="66"/>
    </row>
    <row r="208" spans="2:4" x14ac:dyDescent="0.2">
      <c r="B208" s="66"/>
      <c r="C208" s="66"/>
      <c r="D208" s="66"/>
    </row>
    <row r="209" spans="2:4" x14ac:dyDescent="0.2">
      <c r="B209" s="66"/>
      <c r="C209" s="66"/>
      <c r="D209" s="66"/>
    </row>
    <row r="210" spans="2:4" x14ac:dyDescent="0.2">
      <c r="B210" s="66"/>
      <c r="C210" s="66"/>
      <c r="D210" s="66"/>
    </row>
    <row r="211" spans="2:4" x14ac:dyDescent="0.2">
      <c r="B211" s="66"/>
      <c r="C211" s="66"/>
      <c r="D211" s="66"/>
    </row>
    <row r="212" spans="2:4" x14ac:dyDescent="0.2">
      <c r="B212" s="66"/>
      <c r="C212" s="66"/>
      <c r="D212" s="66"/>
    </row>
    <row r="213" spans="2:4" x14ac:dyDescent="0.2">
      <c r="B213" s="66"/>
      <c r="C213" s="66"/>
      <c r="D213" s="66"/>
    </row>
    <row r="214" spans="2:4" x14ac:dyDescent="0.2">
      <c r="B214" s="66"/>
      <c r="C214" s="66"/>
      <c r="D214" s="66"/>
    </row>
    <row r="215" spans="2:4" x14ac:dyDescent="0.2">
      <c r="B215" s="66"/>
      <c r="C215" s="66"/>
      <c r="D215" s="66"/>
    </row>
    <row r="216" spans="2:4" x14ac:dyDescent="0.2">
      <c r="B216" s="66"/>
      <c r="C216" s="66"/>
      <c r="D216" s="66"/>
    </row>
    <row r="217" spans="2:4" x14ac:dyDescent="0.2">
      <c r="B217" s="66"/>
      <c r="C217" s="66"/>
      <c r="D217" s="66"/>
    </row>
    <row r="218" spans="2:4" x14ac:dyDescent="0.2">
      <c r="B218" s="66"/>
      <c r="C218" s="66"/>
      <c r="D218" s="66"/>
    </row>
    <row r="219" spans="2:4" x14ac:dyDescent="0.2">
      <c r="B219" s="66"/>
      <c r="C219" s="66"/>
      <c r="D219" s="66"/>
    </row>
    <row r="220" spans="2:4" x14ac:dyDescent="0.2">
      <c r="B220" s="66"/>
      <c r="C220" s="66"/>
      <c r="D220" s="66"/>
    </row>
    <row r="221" spans="2:4" x14ac:dyDescent="0.2">
      <c r="B221" s="66"/>
      <c r="C221" s="66"/>
      <c r="D221" s="66"/>
    </row>
    <row r="222" spans="2:4" x14ac:dyDescent="0.2">
      <c r="B222" s="66"/>
      <c r="C222" s="66"/>
      <c r="D222" s="66"/>
    </row>
    <row r="223" spans="2:4" x14ac:dyDescent="0.2">
      <c r="B223" s="66"/>
      <c r="C223" s="66"/>
      <c r="D223" s="66"/>
    </row>
    <row r="224" spans="2:4" x14ac:dyDescent="0.2">
      <c r="B224" s="66"/>
      <c r="C224" s="66"/>
      <c r="D224" s="66"/>
    </row>
    <row r="225" spans="2:4" x14ac:dyDescent="0.2">
      <c r="B225" s="66"/>
      <c r="C225" s="66"/>
      <c r="D225" s="66"/>
    </row>
    <row r="226" spans="2:4" x14ac:dyDescent="0.2">
      <c r="B226" s="66"/>
      <c r="C226" s="66"/>
      <c r="D226" s="66"/>
    </row>
    <row r="227" spans="2:4" x14ac:dyDescent="0.2">
      <c r="B227" s="66"/>
      <c r="C227" s="66"/>
      <c r="D227" s="66"/>
    </row>
    <row r="228" spans="2:4" x14ac:dyDescent="0.2">
      <c r="B228" s="66"/>
      <c r="C228" s="66"/>
      <c r="D228" s="66"/>
    </row>
    <row r="229" spans="2:4" x14ac:dyDescent="0.2">
      <c r="B229" s="66"/>
      <c r="C229" s="66"/>
      <c r="D229" s="66"/>
    </row>
    <row r="230" spans="2:4" x14ac:dyDescent="0.2">
      <c r="B230" s="66"/>
      <c r="C230" s="66"/>
      <c r="D230" s="66"/>
    </row>
    <row r="231" spans="2:4" x14ac:dyDescent="0.2">
      <c r="B231" s="66"/>
      <c r="C231" s="66"/>
      <c r="D231" s="66"/>
    </row>
    <row r="232" spans="2:4" x14ac:dyDescent="0.2">
      <c r="B232" s="66"/>
      <c r="C232" s="66"/>
      <c r="D232" s="66"/>
    </row>
    <row r="233" spans="2:4" x14ac:dyDescent="0.2">
      <c r="B233" s="66"/>
      <c r="C233" s="66"/>
      <c r="D233" s="66"/>
    </row>
    <row r="234" spans="2:4" x14ac:dyDescent="0.2">
      <c r="B234" s="66"/>
      <c r="C234" s="66"/>
      <c r="D234" s="66"/>
    </row>
    <row r="235" spans="2:4" x14ac:dyDescent="0.2">
      <c r="B235" s="66"/>
      <c r="C235" s="66"/>
      <c r="D235" s="66"/>
    </row>
    <row r="236" spans="2:4" x14ac:dyDescent="0.2">
      <c r="B236" s="66"/>
      <c r="C236" s="66"/>
      <c r="D236" s="66"/>
    </row>
    <row r="237" spans="2:4" x14ac:dyDescent="0.2">
      <c r="B237" s="66"/>
      <c r="C237" s="66"/>
      <c r="D237" s="66"/>
    </row>
    <row r="238" spans="2:4" x14ac:dyDescent="0.2">
      <c r="B238" s="66"/>
      <c r="C238" s="66"/>
      <c r="D238" s="66"/>
    </row>
    <row r="239" spans="2:4" x14ac:dyDescent="0.2">
      <c r="B239" s="66"/>
      <c r="C239" s="66"/>
      <c r="D239" s="66"/>
    </row>
    <row r="240" spans="2:4" x14ac:dyDescent="0.2">
      <c r="B240" s="66"/>
      <c r="C240" s="66"/>
      <c r="D240" s="66"/>
    </row>
    <row r="241" spans="2:4" x14ac:dyDescent="0.2">
      <c r="B241" s="66"/>
      <c r="C241" s="66"/>
      <c r="D241" s="66"/>
    </row>
    <row r="242" spans="2:4" x14ac:dyDescent="0.2">
      <c r="B242" s="66"/>
      <c r="C242" s="66"/>
      <c r="D242" s="66"/>
    </row>
    <row r="243" spans="2:4" x14ac:dyDescent="0.2">
      <c r="B243" s="66"/>
      <c r="C243" s="66"/>
      <c r="D243" s="66"/>
    </row>
    <row r="244" spans="2:4" x14ac:dyDescent="0.2">
      <c r="B244" s="66"/>
      <c r="C244" s="66"/>
      <c r="D244" s="66"/>
    </row>
    <row r="245" spans="2:4" x14ac:dyDescent="0.2">
      <c r="B245" s="66"/>
      <c r="C245" s="66"/>
      <c r="D245" s="66"/>
    </row>
    <row r="246" spans="2:4" x14ac:dyDescent="0.2">
      <c r="B246" s="66"/>
      <c r="C246" s="66"/>
      <c r="D246" s="66"/>
    </row>
    <row r="247" spans="2:4" x14ac:dyDescent="0.2">
      <c r="B247" s="66"/>
      <c r="C247" s="66"/>
      <c r="D247" s="66"/>
    </row>
    <row r="248" spans="2:4" x14ac:dyDescent="0.2">
      <c r="B248" s="66"/>
      <c r="C248" s="66"/>
      <c r="D248" s="66"/>
    </row>
    <row r="249" spans="2:4" x14ac:dyDescent="0.2">
      <c r="B249" s="66"/>
      <c r="C249" s="66"/>
      <c r="D249" s="66"/>
    </row>
    <row r="250" spans="2:4" x14ac:dyDescent="0.2">
      <c r="B250" s="66"/>
      <c r="C250" s="66"/>
      <c r="D250" s="66"/>
    </row>
    <row r="251" spans="2:4" x14ac:dyDescent="0.2">
      <c r="B251" s="66"/>
      <c r="C251" s="66"/>
      <c r="D251" s="66"/>
    </row>
    <row r="252" spans="2:4" x14ac:dyDescent="0.2">
      <c r="B252" s="66"/>
      <c r="C252" s="66"/>
      <c r="D252" s="66"/>
    </row>
    <row r="253" spans="2:4" x14ac:dyDescent="0.2">
      <c r="B253" s="66"/>
      <c r="C253" s="66"/>
      <c r="D253" s="66"/>
    </row>
    <row r="254" spans="2:4" x14ac:dyDescent="0.2">
      <c r="B254" s="66"/>
      <c r="C254" s="66"/>
      <c r="D254" s="66"/>
    </row>
    <row r="255" spans="2:4" x14ac:dyDescent="0.2">
      <c r="B255" s="66"/>
      <c r="C255" s="66"/>
      <c r="D255" s="66"/>
    </row>
    <row r="256" spans="2:4" x14ac:dyDescent="0.2">
      <c r="B256" s="66"/>
      <c r="C256" s="66"/>
      <c r="D256" s="66"/>
    </row>
    <row r="257" spans="2:4" x14ac:dyDescent="0.2">
      <c r="B257" s="66"/>
      <c r="C257" s="66"/>
      <c r="D257" s="66"/>
    </row>
    <row r="258" spans="2:4" x14ac:dyDescent="0.2">
      <c r="B258" s="66"/>
      <c r="C258" s="66"/>
      <c r="D258" s="66"/>
    </row>
    <row r="259" spans="2:4" x14ac:dyDescent="0.2">
      <c r="B259" s="66"/>
      <c r="C259" s="66"/>
      <c r="D259" s="66"/>
    </row>
    <row r="260" spans="2:4" x14ac:dyDescent="0.2">
      <c r="B260" s="66"/>
      <c r="C260" s="66"/>
      <c r="D260" s="66"/>
    </row>
    <row r="261" spans="2:4" x14ac:dyDescent="0.2">
      <c r="B261" s="66"/>
      <c r="C261" s="66"/>
      <c r="D261" s="66"/>
    </row>
    <row r="262" spans="2:4" x14ac:dyDescent="0.2">
      <c r="B262" s="66"/>
      <c r="C262" s="66"/>
      <c r="D262" s="66"/>
    </row>
    <row r="263" spans="2:4" x14ac:dyDescent="0.2">
      <c r="B263" s="66"/>
      <c r="C263" s="66"/>
      <c r="D263" s="66"/>
    </row>
    <row r="264" spans="2:4" x14ac:dyDescent="0.2">
      <c r="B264" s="66"/>
      <c r="C264" s="66"/>
      <c r="D264" s="66"/>
    </row>
    <row r="265" spans="2:4" x14ac:dyDescent="0.2">
      <c r="B265" s="66"/>
      <c r="C265" s="66"/>
      <c r="D265" s="66"/>
    </row>
    <row r="266" spans="2:4" x14ac:dyDescent="0.2">
      <c r="B266" s="66"/>
      <c r="C266" s="66"/>
      <c r="D266" s="66"/>
    </row>
    <row r="267" spans="2:4" x14ac:dyDescent="0.2">
      <c r="B267" s="66"/>
      <c r="C267" s="66"/>
      <c r="D267" s="66"/>
    </row>
    <row r="268" spans="2:4" x14ac:dyDescent="0.2">
      <c r="B268" s="66"/>
      <c r="C268" s="66"/>
      <c r="D268" s="66"/>
    </row>
    <row r="269" spans="2:4" x14ac:dyDescent="0.2">
      <c r="B269" s="66"/>
      <c r="C269" s="66"/>
      <c r="D269" s="66"/>
    </row>
    <row r="270" spans="2:4" x14ac:dyDescent="0.2">
      <c r="B270" s="66"/>
      <c r="C270" s="66"/>
      <c r="D270" s="66"/>
    </row>
    <row r="271" spans="2:4" x14ac:dyDescent="0.2">
      <c r="B271" s="66"/>
      <c r="C271" s="66"/>
      <c r="D271" s="66"/>
    </row>
    <row r="272" spans="2:4" x14ac:dyDescent="0.2">
      <c r="B272" s="66"/>
      <c r="C272" s="66"/>
      <c r="D272" s="66"/>
    </row>
    <row r="273" spans="2:4" x14ac:dyDescent="0.2">
      <c r="B273" s="66"/>
      <c r="C273" s="66"/>
      <c r="D273" s="66"/>
    </row>
    <row r="274" spans="2:4" x14ac:dyDescent="0.2">
      <c r="B274" s="66"/>
      <c r="C274" s="66"/>
      <c r="D274" s="66"/>
    </row>
    <row r="275" spans="2:4" x14ac:dyDescent="0.2">
      <c r="B275" s="66"/>
      <c r="C275" s="66"/>
      <c r="D275" s="66"/>
    </row>
    <row r="276" spans="2:4" x14ac:dyDescent="0.2">
      <c r="B276" s="66"/>
      <c r="C276" s="66"/>
      <c r="D276" s="66"/>
    </row>
    <row r="277" spans="2:4" x14ac:dyDescent="0.2">
      <c r="B277" s="66"/>
      <c r="C277" s="66"/>
      <c r="D277" s="66"/>
    </row>
    <row r="278" spans="2:4" x14ac:dyDescent="0.2">
      <c r="B278" s="66"/>
      <c r="C278" s="66"/>
      <c r="D278" s="66"/>
    </row>
    <row r="279" spans="2:4" x14ac:dyDescent="0.2">
      <c r="B279" s="66"/>
      <c r="C279" s="66"/>
      <c r="D279" s="66"/>
    </row>
    <row r="280" spans="2:4" x14ac:dyDescent="0.2">
      <c r="B280" s="66"/>
      <c r="C280" s="66"/>
      <c r="D280" s="66"/>
    </row>
    <row r="281" spans="2:4" x14ac:dyDescent="0.2">
      <c r="B281" s="66"/>
      <c r="C281" s="66"/>
      <c r="D281" s="66"/>
    </row>
    <row r="282" spans="2:4" x14ac:dyDescent="0.2">
      <c r="B282" s="66"/>
      <c r="C282" s="66"/>
      <c r="D282" s="66"/>
    </row>
    <row r="283" spans="2:4" x14ac:dyDescent="0.2">
      <c r="B283" s="66"/>
      <c r="C283" s="66"/>
      <c r="D283" s="66"/>
    </row>
    <row r="284" spans="2:4" x14ac:dyDescent="0.2">
      <c r="B284" s="66"/>
      <c r="C284" s="66"/>
      <c r="D284" s="66"/>
    </row>
    <row r="285" spans="2:4" x14ac:dyDescent="0.2">
      <c r="B285" s="66"/>
      <c r="C285" s="66"/>
      <c r="D285" s="66"/>
    </row>
    <row r="286" spans="2:4" x14ac:dyDescent="0.2">
      <c r="B286" s="66"/>
      <c r="C286" s="66"/>
      <c r="D286" s="66"/>
    </row>
    <row r="287" spans="2:4" x14ac:dyDescent="0.2">
      <c r="B287" s="66"/>
      <c r="C287" s="66"/>
      <c r="D287" s="66"/>
    </row>
    <row r="288" spans="2:4" x14ac:dyDescent="0.2">
      <c r="B288" s="66"/>
      <c r="C288" s="66"/>
      <c r="D288" s="66"/>
    </row>
    <row r="289" spans="2:4" x14ac:dyDescent="0.2">
      <c r="B289" s="66"/>
      <c r="C289" s="66"/>
      <c r="D289" s="66"/>
    </row>
    <row r="290" spans="2:4" x14ac:dyDescent="0.2">
      <c r="B290" s="66"/>
      <c r="C290" s="66"/>
      <c r="D290" s="66"/>
    </row>
    <row r="291" spans="2:4" x14ac:dyDescent="0.2">
      <c r="B291" s="66"/>
      <c r="C291" s="66"/>
      <c r="D291" s="66"/>
    </row>
    <row r="292" spans="2:4" x14ac:dyDescent="0.2">
      <c r="B292" s="66"/>
      <c r="C292" s="66"/>
      <c r="D292" s="66"/>
    </row>
    <row r="293" spans="2:4" x14ac:dyDescent="0.2">
      <c r="B293" s="66"/>
      <c r="C293" s="66"/>
      <c r="D293" s="66"/>
    </row>
    <row r="294" spans="2:4" x14ac:dyDescent="0.2">
      <c r="B294" s="66"/>
      <c r="C294" s="66"/>
      <c r="D294" s="66"/>
    </row>
    <row r="295" spans="2:4" x14ac:dyDescent="0.2">
      <c r="B295" s="66"/>
      <c r="C295" s="66"/>
      <c r="D295" s="66"/>
    </row>
    <row r="296" spans="2:4" x14ac:dyDescent="0.2">
      <c r="B296" s="66"/>
      <c r="C296" s="66"/>
      <c r="D296" s="66"/>
    </row>
    <row r="297" spans="2:4" x14ac:dyDescent="0.2">
      <c r="B297" s="66"/>
      <c r="C297" s="66"/>
      <c r="D297" s="66"/>
    </row>
    <row r="298" spans="2:4" x14ac:dyDescent="0.2">
      <c r="B298" s="66"/>
      <c r="C298" s="66"/>
      <c r="D298" s="66"/>
    </row>
    <row r="299" spans="2:4" x14ac:dyDescent="0.2">
      <c r="B299" s="66"/>
      <c r="C299" s="66"/>
      <c r="D299" s="66"/>
    </row>
    <row r="300" spans="2:4" x14ac:dyDescent="0.2">
      <c r="B300" s="66"/>
      <c r="C300" s="66"/>
      <c r="D300" s="66"/>
    </row>
    <row r="301" spans="2:4" x14ac:dyDescent="0.2">
      <c r="B301" s="66"/>
      <c r="C301" s="66"/>
      <c r="D301" s="66"/>
    </row>
    <row r="302" spans="2:4" x14ac:dyDescent="0.2">
      <c r="B302" s="66"/>
      <c r="C302" s="66"/>
      <c r="D302" s="66"/>
    </row>
    <row r="303" spans="2:4" x14ac:dyDescent="0.2">
      <c r="B303" s="66"/>
      <c r="C303" s="66"/>
      <c r="D303" s="66"/>
    </row>
    <row r="304" spans="2:4" x14ac:dyDescent="0.2">
      <c r="B304" s="66"/>
      <c r="C304" s="66"/>
      <c r="D304" s="66"/>
    </row>
    <row r="305" spans="2:4" x14ac:dyDescent="0.2">
      <c r="B305" s="66"/>
      <c r="C305" s="66"/>
      <c r="D305" s="66"/>
    </row>
    <row r="306" spans="2:4" x14ac:dyDescent="0.2">
      <c r="B306" s="66"/>
      <c r="C306" s="66"/>
      <c r="D306" s="66"/>
    </row>
    <row r="307" spans="2:4" x14ac:dyDescent="0.2">
      <c r="B307" s="66"/>
      <c r="C307" s="66"/>
      <c r="D307" s="66"/>
    </row>
    <row r="308" spans="2:4" x14ac:dyDescent="0.2">
      <c r="B308" s="66"/>
      <c r="C308" s="66"/>
      <c r="D308" s="66"/>
    </row>
    <row r="309" spans="2:4" x14ac:dyDescent="0.2">
      <c r="B309" s="66"/>
      <c r="C309" s="66"/>
      <c r="D309" s="66"/>
    </row>
    <row r="310" spans="2:4" x14ac:dyDescent="0.2">
      <c r="B310" s="66"/>
      <c r="C310" s="66"/>
      <c r="D310" s="66"/>
    </row>
    <row r="311" spans="2:4" x14ac:dyDescent="0.2">
      <c r="B311" s="66"/>
      <c r="C311" s="66"/>
      <c r="D311" s="66"/>
    </row>
    <row r="312" spans="2:4" x14ac:dyDescent="0.2">
      <c r="B312" s="66"/>
      <c r="C312" s="66"/>
      <c r="D312" s="66"/>
    </row>
    <row r="313" spans="2:4" x14ac:dyDescent="0.2">
      <c r="B313" s="66"/>
      <c r="C313" s="66"/>
      <c r="D313" s="66"/>
    </row>
    <row r="314" spans="2:4" x14ac:dyDescent="0.2">
      <c r="B314" s="66"/>
      <c r="C314" s="66"/>
      <c r="D314" s="66"/>
    </row>
    <row r="315" spans="2:4" x14ac:dyDescent="0.2">
      <c r="B315" s="66"/>
      <c r="C315" s="66"/>
      <c r="D315" s="66"/>
    </row>
    <row r="316" spans="2:4" x14ac:dyDescent="0.2">
      <c r="B316" s="66"/>
      <c r="C316" s="66"/>
      <c r="D316" s="66"/>
    </row>
    <row r="317" spans="2:4" x14ac:dyDescent="0.2">
      <c r="B317" s="66"/>
      <c r="C317" s="66"/>
      <c r="D317" s="66"/>
    </row>
    <row r="318" spans="2:4" x14ac:dyDescent="0.2">
      <c r="B318" s="66"/>
      <c r="C318" s="66"/>
      <c r="D318" s="66"/>
    </row>
    <row r="319" spans="2:4" x14ac:dyDescent="0.2">
      <c r="B319" s="66"/>
      <c r="C319" s="66"/>
      <c r="D319" s="66"/>
    </row>
    <row r="320" spans="2:4" x14ac:dyDescent="0.2">
      <c r="B320" s="66"/>
      <c r="C320" s="66"/>
      <c r="D320" s="66"/>
    </row>
    <row r="321" spans="2:4" x14ac:dyDescent="0.2">
      <c r="B321" s="66"/>
      <c r="C321" s="66"/>
      <c r="D321" s="66"/>
    </row>
    <row r="322" spans="2:4" x14ac:dyDescent="0.2">
      <c r="B322" s="66"/>
      <c r="C322" s="66"/>
      <c r="D322" s="66"/>
    </row>
    <row r="323" spans="2:4" x14ac:dyDescent="0.2">
      <c r="B323" s="66"/>
      <c r="C323" s="66"/>
      <c r="D323" s="66"/>
    </row>
    <row r="324" spans="2:4" x14ac:dyDescent="0.2">
      <c r="B324" s="66"/>
      <c r="C324" s="66"/>
      <c r="D324" s="66"/>
    </row>
    <row r="325" spans="2:4" x14ac:dyDescent="0.2">
      <c r="B325" s="66"/>
      <c r="C325" s="66"/>
      <c r="D325" s="66"/>
    </row>
    <row r="326" spans="2:4" x14ac:dyDescent="0.2">
      <c r="B326" s="66"/>
      <c r="C326" s="66"/>
      <c r="D326" s="66"/>
    </row>
    <row r="327" spans="2:4" x14ac:dyDescent="0.2">
      <c r="B327" s="66"/>
      <c r="C327" s="66"/>
      <c r="D327" s="66"/>
    </row>
    <row r="328" spans="2:4" x14ac:dyDescent="0.2">
      <c r="B328" s="66"/>
      <c r="C328" s="66"/>
      <c r="D328" s="66"/>
    </row>
    <row r="329" spans="2:4" x14ac:dyDescent="0.2">
      <c r="B329" s="66"/>
      <c r="C329" s="66"/>
      <c r="D329" s="66"/>
    </row>
    <row r="330" spans="2:4" x14ac:dyDescent="0.2">
      <c r="B330" s="66"/>
      <c r="C330" s="66"/>
      <c r="D330" s="66"/>
    </row>
    <row r="331" spans="2:4" x14ac:dyDescent="0.2">
      <c r="B331" s="66"/>
      <c r="C331" s="66"/>
      <c r="D331" s="66"/>
    </row>
    <row r="332" spans="2:4" x14ac:dyDescent="0.2">
      <c r="B332" s="66"/>
      <c r="C332" s="66"/>
      <c r="D332" s="66"/>
    </row>
    <row r="333" spans="2:4" x14ac:dyDescent="0.2">
      <c r="B333" s="66"/>
      <c r="C333" s="66"/>
      <c r="D333" s="66"/>
    </row>
    <row r="334" spans="2:4" x14ac:dyDescent="0.2">
      <c r="B334" s="66"/>
      <c r="C334" s="66"/>
      <c r="D334" s="66"/>
    </row>
    <row r="335" spans="2:4" x14ac:dyDescent="0.2">
      <c r="B335" s="66"/>
      <c r="C335" s="66"/>
      <c r="D335" s="66"/>
    </row>
    <row r="336" spans="2:4" x14ac:dyDescent="0.2">
      <c r="B336" s="66"/>
      <c r="C336" s="66"/>
      <c r="D336" s="66"/>
    </row>
    <row r="337" spans="2:4" x14ac:dyDescent="0.2">
      <c r="B337" s="66"/>
      <c r="C337" s="66"/>
      <c r="D337" s="66"/>
    </row>
    <row r="338" spans="2:4" x14ac:dyDescent="0.2">
      <c r="B338" s="66"/>
      <c r="C338" s="66"/>
      <c r="D338" s="66"/>
    </row>
    <row r="339" spans="2:4" x14ac:dyDescent="0.2">
      <c r="B339" s="66"/>
      <c r="C339" s="66"/>
      <c r="D339" s="66"/>
    </row>
    <row r="340" spans="2:4" x14ac:dyDescent="0.2">
      <c r="B340" s="66"/>
      <c r="C340" s="66"/>
      <c r="D340" s="66"/>
    </row>
    <row r="341" spans="2:4" x14ac:dyDescent="0.2">
      <c r="B341" s="66"/>
      <c r="C341" s="66"/>
      <c r="D341" s="66"/>
    </row>
    <row r="342" spans="2:4" x14ac:dyDescent="0.2">
      <c r="B342" s="66"/>
      <c r="C342" s="66"/>
      <c r="D342" s="66"/>
    </row>
    <row r="343" spans="2:4" x14ac:dyDescent="0.2">
      <c r="B343" s="66"/>
      <c r="C343" s="66"/>
      <c r="D343" s="66"/>
    </row>
    <row r="344" spans="2:4" x14ac:dyDescent="0.2">
      <c r="B344" s="66"/>
      <c r="C344" s="66"/>
      <c r="D344" s="66"/>
    </row>
    <row r="345" spans="2:4" x14ac:dyDescent="0.2">
      <c r="B345" s="66"/>
      <c r="C345" s="66"/>
      <c r="D345" s="66"/>
    </row>
    <row r="346" spans="2:4" x14ac:dyDescent="0.2">
      <c r="B346" s="66"/>
      <c r="C346" s="66"/>
      <c r="D346" s="66"/>
    </row>
    <row r="347" spans="2:4" x14ac:dyDescent="0.2">
      <c r="B347" s="66"/>
      <c r="C347" s="66"/>
      <c r="D347" s="66"/>
    </row>
    <row r="348" spans="2:4" x14ac:dyDescent="0.2">
      <c r="B348" s="66"/>
      <c r="C348" s="66"/>
      <c r="D348" s="66"/>
    </row>
    <row r="349" spans="2:4" x14ac:dyDescent="0.2">
      <c r="B349" s="66"/>
      <c r="C349" s="66"/>
      <c r="D349" s="66"/>
    </row>
    <row r="350" spans="2:4" x14ac:dyDescent="0.2">
      <c r="B350" s="66"/>
      <c r="C350" s="66"/>
      <c r="D350" s="66"/>
    </row>
    <row r="351" spans="2:4" x14ac:dyDescent="0.2">
      <c r="B351" s="66"/>
      <c r="C351" s="66"/>
      <c r="D351" s="66"/>
    </row>
    <row r="352" spans="2:4" x14ac:dyDescent="0.2">
      <c r="B352" s="66"/>
      <c r="C352" s="66"/>
      <c r="D352" s="66"/>
    </row>
    <row r="353" spans="2:4" x14ac:dyDescent="0.2">
      <c r="B353" s="66"/>
      <c r="C353" s="66"/>
      <c r="D353" s="66"/>
    </row>
    <row r="354" spans="2:4" x14ac:dyDescent="0.2">
      <c r="B354" s="66"/>
      <c r="C354" s="66"/>
      <c r="D354" s="66"/>
    </row>
    <row r="355" spans="2:4" x14ac:dyDescent="0.2">
      <c r="B355" s="66"/>
      <c r="C355" s="66"/>
      <c r="D355" s="66"/>
    </row>
    <row r="356" spans="2:4" x14ac:dyDescent="0.2">
      <c r="B356" s="66"/>
      <c r="C356" s="66"/>
      <c r="D356" s="66"/>
    </row>
    <row r="357" spans="2:4" x14ac:dyDescent="0.2">
      <c r="B357" s="66"/>
      <c r="C357" s="66"/>
      <c r="D357" s="66"/>
    </row>
    <row r="358" spans="2:4" x14ac:dyDescent="0.2">
      <c r="B358" s="66"/>
      <c r="C358" s="66"/>
      <c r="D358" s="66"/>
    </row>
    <row r="359" spans="2:4" x14ac:dyDescent="0.2">
      <c r="B359" s="66"/>
      <c r="C359" s="66"/>
      <c r="D359" s="66"/>
    </row>
    <row r="360" spans="2:4" x14ac:dyDescent="0.2">
      <c r="B360" s="66"/>
      <c r="C360" s="66"/>
      <c r="D360" s="66"/>
    </row>
    <row r="361" spans="2:4" x14ac:dyDescent="0.2">
      <c r="B361" s="66"/>
      <c r="C361" s="66"/>
      <c r="D361" s="66"/>
    </row>
    <row r="362" spans="2:4" x14ac:dyDescent="0.2">
      <c r="B362" s="66"/>
      <c r="C362" s="66"/>
      <c r="D362" s="66"/>
    </row>
    <row r="363" spans="2:4" x14ac:dyDescent="0.2">
      <c r="B363" s="66"/>
      <c r="C363" s="66"/>
      <c r="D363" s="66"/>
    </row>
    <row r="364" spans="2:4" x14ac:dyDescent="0.2">
      <c r="B364" s="66"/>
      <c r="C364" s="66"/>
      <c r="D364" s="66"/>
    </row>
    <row r="365" spans="2:4" x14ac:dyDescent="0.2">
      <c r="B365" s="66"/>
      <c r="C365" s="66"/>
      <c r="D365" s="66"/>
    </row>
    <row r="366" spans="2:4" x14ac:dyDescent="0.2">
      <c r="B366" s="66"/>
      <c r="C366" s="66"/>
      <c r="D366" s="66"/>
    </row>
    <row r="367" spans="2:4" x14ac:dyDescent="0.2">
      <c r="B367" s="66"/>
      <c r="C367" s="66"/>
      <c r="D367" s="66"/>
    </row>
    <row r="368" spans="2:4" x14ac:dyDescent="0.2">
      <c r="B368" s="66"/>
      <c r="C368" s="66"/>
      <c r="D368" s="66"/>
    </row>
    <row r="369" spans="2:4" x14ac:dyDescent="0.2">
      <c r="B369" s="66"/>
      <c r="C369" s="66"/>
      <c r="D369" s="66"/>
    </row>
    <row r="370" spans="2:4" x14ac:dyDescent="0.2">
      <c r="B370" s="66"/>
      <c r="C370" s="66"/>
      <c r="D370" s="66"/>
    </row>
    <row r="371" spans="2:4" x14ac:dyDescent="0.2">
      <c r="B371" s="66"/>
      <c r="C371" s="66"/>
      <c r="D371" s="66"/>
    </row>
    <row r="372" spans="2:4" x14ac:dyDescent="0.2">
      <c r="B372" s="66"/>
      <c r="C372" s="66"/>
      <c r="D372" s="66"/>
    </row>
    <row r="373" spans="2:4" x14ac:dyDescent="0.2">
      <c r="B373" s="66"/>
      <c r="C373" s="66"/>
      <c r="D373" s="66"/>
    </row>
    <row r="374" spans="2:4" x14ac:dyDescent="0.2">
      <c r="B374" s="66"/>
      <c r="C374" s="66"/>
      <c r="D374" s="66"/>
    </row>
    <row r="375" spans="2:4" x14ac:dyDescent="0.2">
      <c r="B375" s="66"/>
      <c r="C375" s="66"/>
      <c r="D375" s="66"/>
    </row>
    <row r="376" spans="2:4" x14ac:dyDescent="0.2">
      <c r="B376" s="66"/>
      <c r="C376" s="66"/>
      <c r="D376" s="66"/>
    </row>
    <row r="377" spans="2:4" x14ac:dyDescent="0.2">
      <c r="B377" s="66"/>
      <c r="C377" s="66"/>
      <c r="D377" s="66"/>
    </row>
    <row r="378" spans="2:4" x14ac:dyDescent="0.2">
      <c r="B378" s="66"/>
      <c r="C378" s="66"/>
      <c r="D378" s="66"/>
    </row>
    <row r="379" spans="2:4" x14ac:dyDescent="0.2">
      <c r="B379" s="66"/>
      <c r="C379" s="66"/>
      <c r="D379" s="66"/>
    </row>
    <row r="380" spans="2:4" x14ac:dyDescent="0.2">
      <c r="B380" s="66"/>
      <c r="C380" s="66"/>
      <c r="D380" s="66"/>
    </row>
    <row r="381" spans="2:4" x14ac:dyDescent="0.2">
      <c r="B381" s="66"/>
      <c r="C381" s="66"/>
      <c r="D381" s="66"/>
    </row>
    <row r="382" spans="2:4" x14ac:dyDescent="0.2">
      <c r="B382" s="66"/>
      <c r="C382" s="66"/>
      <c r="D382" s="66"/>
    </row>
    <row r="383" spans="2:4" x14ac:dyDescent="0.2">
      <c r="B383" s="66"/>
      <c r="C383" s="66"/>
      <c r="D383" s="66"/>
    </row>
    <row r="384" spans="2:4" x14ac:dyDescent="0.2">
      <c r="B384" s="66"/>
      <c r="C384" s="66"/>
      <c r="D384" s="66"/>
    </row>
    <row r="385" spans="2:4" x14ac:dyDescent="0.2">
      <c r="B385" s="66"/>
      <c r="C385" s="66"/>
      <c r="D385" s="66"/>
    </row>
    <row r="386" spans="2:4" x14ac:dyDescent="0.2">
      <c r="B386" s="66"/>
      <c r="C386" s="66"/>
      <c r="D386" s="66"/>
    </row>
    <row r="387" spans="2:4" x14ac:dyDescent="0.2">
      <c r="B387" s="66"/>
      <c r="C387" s="66"/>
      <c r="D387" s="66"/>
    </row>
    <row r="388" spans="2:4" x14ac:dyDescent="0.2">
      <c r="B388" s="66"/>
      <c r="C388" s="66"/>
      <c r="D388" s="66"/>
    </row>
    <row r="389" spans="2:4" x14ac:dyDescent="0.2">
      <c r="B389" s="66"/>
      <c r="C389" s="66"/>
      <c r="D389" s="66"/>
    </row>
    <row r="390" spans="2:4" x14ac:dyDescent="0.2">
      <c r="B390" s="66"/>
      <c r="C390" s="66"/>
      <c r="D390" s="66"/>
    </row>
    <row r="391" spans="2:4" x14ac:dyDescent="0.2">
      <c r="B391" s="66"/>
      <c r="C391" s="66"/>
      <c r="D391" s="66"/>
    </row>
    <row r="392" spans="2:4" x14ac:dyDescent="0.2">
      <c r="B392" s="66"/>
      <c r="C392" s="66"/>
      <c r="D392" s="66"/>
    </row>
    <row r="393" spans="2:4" x14ac:dyDescent="0.2">
      <c r="B393" s="66"/>
      <c r="C393" s="66"/>
      <c r="D393" s="66"/>
    </row>
    <row r="394" spans="2:4" x14ac:dyDescent="0.2">
      <c r="B394" s="66"/>
      <c r="C394" s="66"/>
      <c r="D394" s="66"/>
    </row>
    <row r="395" spans="2:4" x14ac:dyDescent="0.2">
      <c r="B395" s="66"/>
      <c r="C395" s="66"/>
      <c r="D395" s="66"/>
    </row>
    <row r="396" spans="2:4" x14ac:dyDescent="0.2">
      <c r="B396" s="66"/>
      <c r="C396" s="66"/>
      <c r="D396" s="66"/>
    </row>
    <row r="397" spans="2:4" x14ac:dyDescent="0.2">
      <c r="B397" s="66"/>
      <c r="C397" s="66"/>
      <c r="D397" s="66"/>
    </row>
    <row r="398" spans="2:4" x14ac:dyDescent="0.2">
      <c r="B398" s="66"/>
      <c r="C398" s="66"/>
      <c r="D398" s="66"/>
    </row>
    <row r="399" spans="2:4" x14ac:dyDescent="0.2">
      <c r="B399" s="66"/>
      <c r="C399" s="66"/>
      <c r="D399" s="66"/>
    </row>
    <row r="400" spans="2:4" x14ac:dyDescent="0.2">
      <c r="B400" s="66"/>
      <c r="C400" s="66"/>
      <c r="D400" s="66"/>
    </row>
    <row r="401" spans="2:4" x14ac:dyDescent="0.2">
      <c r="B401" s="66"/>
      <c r="C401" s="66"/>
      <c r="D401" s="66"/>
    </row>
    <row r="402" spans="2:4" x14ac:dyDescent="0.2">
      <c r="B402" s="66"/>
      <c r="C402" s="66"/>
      <c r="D402" s="66"/>
    </row>
    <row r="403" spans="2:4" x14ac:dyDescent="0.2">
      <c r="B403" s="66"/>
      <c r="C403" s="66"/>
      <c r="D403" s="66"/>
    </row>
    <row r="404" spans="2:4" x14ac:dyDescent="0.2">
      <c r="B404" s="66"/>
      <c r="C404" s="66"/>
      <c r="D404" s="66"/>
    </row>
    <row r="405" spans="2:4" x14ac:dyDescent="0.2">
      <c r="B405" s="66"/>
      <c r="C405" s="66"/>
      <c r="D405" s="66"/>
    </row>
    <row r="406" spans="2:4" x14ac:dyDescent="0.2">
      <c r="B406" s="66"/>
      <c r="C406" s="66"/>
      <c r="D406" s="66"/>
    </row>
    <row r="407" spans="2:4" x14ac:dyDescent="0.2">
      <c r="B407" s="66"/>
      <c r="C407" s="66"/>
      <c r="D407" s="66"/>
    </row>
    <row r="408" spans="2:4" x14ac:dyDescent="0.2">
      <c r="B408" s="66"/>
      <c r="C408" s="66"/>
      <c r="D408" s="66"/>
    </row>
    <row r="409" spans="2:4" x14ac:dyDescent="0.2">
      <c r="B409" s="66"/>
      <c r="C409" s="66"/>
      <c r="D409" s="66"/>
    </row>
    <row r="410" spans="2:4" x14ac:dyDescent="0.2">
      <c r="B410" s="66"/>
      <c r="C410" s="66"/>
      <c r="D410" s="66"/>
    </row>
    <row r="411" spans="2:4" x14ac:dyDescent="0.2">
      <c r="B411" s="66"/>
      <c r="C411" s="66"/>
      <c r="D411" s="66"/>
    </row>
    <row r="412" spans="2:4" x14ac:dyDescent="0.2">
      <c r="B412" s="66"/>
      <c r="C412" s="66"/>
      <c r="D412" s="66"/>
    </row>
    <row r="413" spans="2:4" x14ac:dyDescent="0.2">
      <c r="B413" s="66"/>
      <c r="C413" s="66"/>
      <c r="D413" s="66"/>
    </row>
    <row r="414" spans="2:4" x14ac:dyDescent="0.2">
      <c r="B414" s="66"/>
      <c r="C414" s="66"/>
      <c r="D414" s="66"/>
    </row>
    <row r="415" spans="2:4" x14ac:dyDescent="0.2">
      <c r="B415" s="66"/>
      <c r="C415" s="66"/>
      <c r="D415" s="66"/>
    </row>
    <row r="416" spans="2:4" x14ac:dyDescent="0.2">
      <c r="B416" s="66"/>
      <c r="C416" s="66"/>
      <c r="D416" s="66"/>
    </row>
    <row r="417" spans="2:4" x14ac:dyDescent="0.2">
      <c r="B417" s="66"/>
      <c r="C417" s="66"/>
      <c r="D417" s="66"/>
    </row>
    <row r="418" spans="2:4" x14ac:dyDescent="0.2">
      <c r="B418" s="66"/>
      <c r="C418" s="66"/>
      <c r="D418" s="66"/>
    </row>
    <row r="419" spans="2:4" x14ac:dyDescent="0.2">
      <c r="B419" s="66"/>
      <c r="C419" s="66"/>
      <c r="D419" s="66"/>
    </row>
    <row r="420" spans="2:4" x14ac:dyDescent="0.2">
      <c r="B420" s="66"/>
      <c r="C420" s="66"/>
      <c r="D420" s="66"/>
    </row>
    <row r="421" spans="2:4" x14ac:dyDescent="0.2">
      <c r="B421" s="66"/>
      <c r="C421" s="66"/>
      <c r="D421" s="66"/>
    </row>
    <row r="422" spans="2:4" x14ac:dyDescent="0.2">
      <c r="B422" s="66"/>
      <c r="C422" s="66"/>
      <c r="D422" s="66"/>
    </row>
    <row r="423" spans="2:4" x14ac:dyDescent="0.2">
      <c r="B423" s="66"/>
      <c r="C423" s="66"/>
      <c r="D423" s="66"/>
    </row>
    <row r="424" spans="2:4" x14ac:dyDescent="0.2">
      <c r="B424" s="66"/>
      <c r="C424" s="66"/>
      <c r="D424" s="66"/>
    </row>
    <row r="425" spans="2:4" x14ac:dyDescent="0.2">
      <c r="B425" s="66"/>
      <c r="C425" s="66"/>
      <c r="D425" s="66"/>
    </row>
    <row r="426" spans="2:4" x14ac:dyDescent="0.2">
      <c r="B426" s="66"/>
      <c r="C426" s="66"/>
      <c r="D426" s="66"/>
    </row>
    <row r="427" spans="2:4" x14ac:dyDescent="0.2">
      <c r="B427" s="66"/>
      <c r="C427" s="66"/>
      <c r="D427" s="66"/>
    </row>
    <row r="428" spans="2:4" x14ac:dyDescent="0.2">
      <c r="B428" s="66"/>
      <c r="C428" s="66"/>
      <c r="D428" s="66"/>
    </row>
    <row r="429" spans="2:4" x14ac:dyDescent="0.2">
      <c r="B429" s="66"/>
      <c r="C429" s="66"/>
      <c r="D429" s="66"/>
    </row>
    <row r="430" spans="2:4" x14ac:dyDescent="0.2">
      <c r="B430" s="66"/>
      <c r="C430" s="66"/>
      <c r="D430" s="66"/>
    </row>
    <row r="431" spans="2:4" x14ac:dyDescent="0.2">
      <c r="B431" s="66"/>
      <c r="C431" s="66"/>
      <c r="D431" s="66"/>
    </row>
    <row r="432" spans="2:4" x14ac:dyDescent="0.2">
      <c r="B432" s="66"/>
      <c r="C432" s="66"/>
      <c r="D432" s="66"/>
    </row>
    <row r="433" spans="2:4" x14ac:dyDescent="0.2">
      <c r="B433" s="66"/>
      <c r="C433" s="66"/>
      <c r="D433" s="66"/>
    </row>
    <row r="434" spans="2:4" x14ac:dyDescent="0.2">
      <c r="B434" s="66"/>
      <c r="C434" s="66"/>
      <c r="D434" s="66"/>
    </row>
    <row r="435" spans="2:4" x14ac:dyDescent="0.2">
      <c r="B435" s="66"/>
      <c r="C435" s="66"/>
      <c r="D435" s="66"/>
    </row>
    <row r="436" spans="2:4" x14ac:dyDescent="0.2">
      <c r="B436" s="66"/>
      <c r="C436" s="66"/>
      <c r="D436" s="66"/>
    </row>
    <row r="437" spans="2:4" x14ac:dyDescent="0.2">
      <c r="B437" s="66"/>
      <c r="C437" s="66"/>
      <c r="D437" s="66"/>
    </row>
    <row r="438" spans="2:4" x14ac:dyDescent="0.2">
      <c r="B438" s="66"/>
      <c r="C438" s="66"/>
      <c r="D438" s="66"/>
    </row>
    <row r="439" spans="2:4" x14ac:dyDescent="0.2">
      <c r="B439" s="66"/>
      <c r="C439" s="66"/>
      <c r="D439" s="66"/>
    </row>
    <row r="440" spans="2:4" x14ac:dyDescent="0.2">
      <c r="B440" s="66"/>
      <c r="C440" s="66"/>
      <c r="D440" s="66"/>
    </row>
    <row r="441" spans="2:4" x14ac:dyDescent="0.2">
      <c r="B441" s="66"/>
      <c r="C441" s="66"/>
      <c r="D441" s="66"/>
    </row>
    <row r="442" spans="2:4" x14ac:dyDescent="0.2">
      <c r="B442" s="66"/>
      <c r="C442" s="66"/>
      <c r="D442" s="66"/>
    </row>
    <row r="443" spans="2:4" x14ac:dyDescent="0.2">
      <c r="B443" s="66"/>
      <c r="C443" s="66"/>
      <c r="D443" s="66"/>
    </row>
    <row r="444" spans="2:4" x14ac:dyDescent="0.2">
      <c r="B444" s="66"/>
      <c r="C444" s="66"/>
      <c r="D444" s="66"/>
    </row>
    <row r="445" spans="2:4" x14ac:dyDescent="0.2">
      <c r="B445" s="66"/>
      <c r="C445" s="66"/>
      <c r="D445" s="66"/>
    </row>
    <row r="446" spans="2:4" x14ac:dyDescent="0.2">
      <c r="B446" s="66"/>
      <c r="C446" s="66"/>
      <c r="D446" s="66"/>
    </row>
    <row r="447" spans="2:4" x14ac:dyDescent="0.2">
      <c r="B447" s="66"/>
      <c r="C447" s="66"/>
      <c r="D447" s="66"/>
    </row>
    <row r="448" spans="2:4" x14ac:dyDescent="0.2">
      <c r="B448" s="66"/>
      <c r="C448" s="66"/>
      <c r="D448" s="66"/>
    </row>
    <row r="449" spans="2:4" x14ac:dyDescent="0.2">
      <c r="B449" s="66"/>
      <c r="C449" s="66"/>
      <c r="D449" s="66"/>
    </row>
    <row r="450" spans="2:4" x14ac:dyDescent="0.2">
      <c r="B450" s="66"/>
      <c r="C450" s="66"/>
      <c r="D450" s="66"/>
    </row>
    <row r="451" spans="2:4" x14ac:dyDescent="0.2">
      <c r="B451" s="66"/>
      <c r="C451" s="66"/>
      <c r="D451" s="66"/>
    </row>
    <row r="452" spans="2:4" x14ac:dyDescent="0.2">
      <c r="B452" s="66"/>
      <c r="C452" s="66"/>
      <c r="D452" s="66"/>
    </row>
    <row r="453" spans="2:4" x14ac:dyDescent="0.2">
      <c r="B453" s="66"/>
      <c r="C453" s="66"/>
      <c r="D453" s="66"/>
    </row>
    <row r="454" spans="2:4" x14ac:dyDescent="0.2">
      <c r="B454" s="66"/>
      <c r="C454" s="66"/>
      <c r="D454" s="66"/>
    </row>
    <row r="455" spans="2:4" x14ac:dyDescent="0.2">
      <c r="B455" s="66"/>
      <c r="C455" s="66"/>
      <c r="D455" s="66"/>
    </row>
    <row r="456" spans="2:4" x14ac:dyDescent="0.2">
      <c r="B456" s="66"/>
      <c r="C456" s="66"/>
      <c r="D456" s="66"/>
    </row>
    <row r="457" spans="2:4" x14ac:dyDescent="0.2">
      <c r="B457" s="66"/>
      <c r="C457" s="66"/>
      <c r="D457" s="66"/>
    </row>
    <row r="458" spans="2:4" x14ac:dyDescent="0.2">
      <c r="B458" s="66"/>
      <c r="C458" s="66"/>
      <c r="D458" s="66"/>
    </row>
    <row r="459" spans="2:4" x14ac:dyDescent="0.2">
      <c r="B459" s="66"/>
      <c r="C459" s="66"/>
      <c r="D459" s="66"/>
    </row>
    <row r="460" spans="2:4" x14ac:dyDescent="0.2">
      <c r="B460" s="66"/>
      <c r="C460" s="66"/>
      <c r="D460" s="66"/>
    </row>
    <row r="461" spans="2:4" x14ac:dyDescent="0.2">
      <c r="B461" s="66"/>
      <c r="C461" s="66"/>
      <c r="D461" s="66"/>
    </row>
    <row r="462" spans="2:4" x14ac:dyDescent="0.2">
      <c r="B462" s="66"/>
      <c r="C462" s="66"/>
      <c r="D462" s="66"/>
    </row>
    <row r="463" spans="2:4" x14ac:dyDescent="0.2">
      <c r="B463" s="66"/>
      <c r="C463" s="66"/>
      <c r="D463" s="66"/>
    </row>
    <row r="464" spans="2:4" x14ac:dyDescent="0.2">
      <c r="B464" s="66"/>
      <c r="C464" s="66"/>
      <c r="D464" s="66"/>
    </row>
    <row r="465" spans="2:4" x14ac:dyDescent="0.2">
      <c r="B465" s="66"/>
      <c r="C465" s="66"/>
      <c r="D465" s="66"/>
    </row>
    <row r="466" spans="2:4" x14ac:dyDescent="0.2">
      <c r="B466" s="66"/>
      <c r="C466" s="66"/>
      <c r="D466" s="66"/>
    </row>
    <row r="467" spans="2:4" x14ac:dyDescent="0.2">
      <c r="B467" s="66"/>
      <c r="C467" s="66"/>
      <c r="D467" s="66"/>
    </row>
    <row r="468" spans="2:4" x14ac:dyDescent="0.2">
      <c r="B468" s="66"/>
      <c r="C468" s="66"/>
      <c r="D468" s="66"/>
    </row>
    <row r="469" spans="2:4" x14ac:dyDescent="0.2">
      <c r="B469" s="66"/>
      <c r="C469" s="66"/>
      <c r="D469" s="66"/>
    </row>
    <row r="470" spans="2:4" x14ac:dyDescent="0.2">
      <c r="B470" s="66"/>
      <c r="C470" s="66"/>
      <c r="D470" s="66"/>
    </row>
    <row r="471" spans="2:4" x14ac:dyDescent="0.2">
      <c r="B471" s="66"/>
      <c r="C471" s="66"/>
      <c r="D471" s="66"/>
    </row>
    <row r="472" spans="2:4" x14ac:dyDescent="0.2">
      <c r="B472" s="66"/>
      <c r="C472" s="66"/>
      <c r="D472" s="66"/>
    </row>
    <row r="473" spans="2:4" x14ac:dyDescent="0.2">
      <c r="B473" s="66"/>
      <c r="C473" s="66"/>
      <c r="D473" s="66"/>
    </row>
    <row r="474" spans="2:4" x14ac:dyDescent="0.2">
      <c r="B474" s="66"/>
      <c r="C474" s="66"/>
      <c r="D474" s="66"/>
    </row>
    <row r="475" spans="2:4" x14ac:dyDescent="0.2">
      <c r="B475" s="66"/>
      <c r="C475" s="66"/>
      <c r="D475" s="66"/>
    </row>
    <row r="476" spans="2:4" x14ac:dyDescent="0.2">
      <c r="B476" s="66"/>
      <c r="C476" s="66"/>
      <c r="D476" s="66"/>
    </row>
    <row r="477" spans="2:4" x14ac:dyDescent="0.2">
      <c r="B477" s="66"/>
      <c r="C477" s="66"/>
      <c r="D477" s="66"/>
    </row>
    <row r="478" spans="2:4" x14ac:dyDescent="0.2">
      <c r="B478" s="66"/>
      <c r="C478" s="66"/>
      <c r="D478" s="66"/>
    </row>
    <row r="479" spans="2:4" x14ac:dyDescent="0.2">
      <c r="B479" s="66"/>
      <c r="C479" s="66"/>
      <c r="D479" s="66"/>
    </row>
    <row r="480" spans="2:4" x14ac:dyDescent="0.2">
      <c r="B480" s="66"/>
      <c r="C480" s="66"/>
      <c r="D480" s="66"/>
    </row>
    <row r="481" spans="2:4" x14ac:dyDescent="0.2">
      <c r="B481" s="66"/>
      <c r="C481" s="66"/>
      <c r="D481" s="66"/>
    </row>
    <row r="482" spans="2:4" x14ac:dyDescent="0.2">
      <c r="B482" s="66"/>
      <c r="C482" s="66"/>
      <c r="D482" s="66"/>
    </row>
    <row r="483" spans="2:4" x14ac:dyDescent="0.2">
      <c r="B483" s="66"/>
      <c r="C483" s="66"/>
      <c r="D483" s="66"/>
    </row>
    <row r="484" spans="2:4" x14ac:dyDescent="0.2">
      <c r="B484" s="66"/>
      <c r="C484" s="66"/>
      <c r="D484" s="66"/>
    </row>
    <row r="485" spans="2:4" x14ac:dyDescent="0.2">
      <c r="B485" s="66"/>
      <c r="C485" s="66"/>
      <c r="D485" s="66"/>
    </row>
    <row r="486" spans="2:4" x14ac:dyDescent="0.2">
      <c r="B486" s="66"/>
      <c r="C486" s="66"/>
      <c r="D486" s="66"/>
    </row>
    <row r="487" spans="2:4" x14ac:dyDescent="0.2">
      <c r="B487" s="66"/>
      <c r="C487" s="66"/>
      <c r="D487" s="66"/>
    </row>
    <row r="488" spans="2:4" x14ac:dyDescent="0.2">
      <c r="B488" s="66"/>
      <c r="C488" s="66"/>
      <c r="D488" s="66"/>
    </row>
    <row r="489" spans="2:4" x14ac:dyDescent="0.2">
      <c r="B489" s="66"/>
      <c r="C489" s="66"/>
      <c r="D489" s="66"/>
    </row>
    <row r="490" spans="2:4" x14ac:dyDescent="0.2">
      <c r="B490" s="66"/>
      <c r="C490" s="66"/>
      <c r="D490" s="66"/>
    </row>
    <row r="491" spans="2:4" x14ac:dyDescent="0.2">
      <c r="B491" s="66"/>
      <c r="C491" s="66"/>
      <c r="D491" s="66"/>
    </row>
    <row r="492" spans="2:4" x14ac:dyDescent="0.2">
      <c r="B492" s="66"/>
      <c r="C492" s="66"/>
      <c r="D492" s="66"/>
    </row>
    <row r="493" spans="2:4" x14ac:dyDescent="0.2">
      <c r="B493" s="66"/>
      <c r="C493" s="66"/>
      <c r="D493" s="66"/>
    </row>
    <row r="494" spans="2:4" x14ac:dyDescent="0.2">
      <c r="B494" s="66"/>
      <c r="C494" s="66"/>
      <c r="D494" s="66"/>
    </row>
    <row r="495" spans="2:4" x14ac:dyDescent="0.2">
      <c r="B495" s="66"/>
      <c r="C495" s="66"/>
      <c r="D495" s="66"/>
    </row>
    <row r="496" spans="2:4" x14ac:dyDescent="0.2">
      <c r="B496" s="66"/>
      <c r="C496" s="66"/>
      <c r="D496" s="66"/>
    </row>
    <row r="497" spans="2:4" x14ac:dyDescent="0.2">
      <c r="B497" s="66"/>
      <c r="C497" s="66"/>
      <c r="D497" s="66"/>
    </row>
    <row r="498" spans="2:4" x14ac:dyDescent="0.2">
      <c r="B498" s="66"/>
      <c r="C498" s="66"/>
      <c r="D498" s="66"/>
    </row>
    <row r="499" spans="2:4" x14ac:dyDescent="0.2">
      <c r="B499" s="66"/>
      <c r="C499" s="66"/>
      <c r="D499" s="66"/>
    </row>
    <row r="500" spans="2:4" x14ac:dyDescent="0.2">
      <c r="B500" s="66"/>
      <c r="C500" s="66"/>
      <c r="D500" s="66"/>
    </row>
    <row r="501" spans="2:4" x14ac:dyDescent="0.2">
      <c r="B501" s="66"/>
      <c r="C501" s="66"/>
      <c r="D501" s="66"/>
    </row>
    <row r="502" spans="2:4" x14ac:dyDescent="0.2">
      <c r="B502" s="66"/>
      <c r="C502" s="66"/>
      <c r="D502" s="66"/>
    </row>
    <row r="503" spans="2:4" x14ac:dyDescent="0.2">
      <c r="B503" s="66"/>
      <c r="C503" s="66"/>
      <c r="D503" s="66"/>
    </row>
    <row r="504" spans="2:4" x14ac:dyDescent="0.2">
      <c r="B504" s="66"/>
      <c r="C504" s="66"/>
      <c r="D504" s="66"/>
    </row>
    <row r="505" spans="2:4" x14ac:dyDescent="0.2">
      <c r="B505" s="66"/>
      <c r="C505" s="66"/>
      <c r="D505" s="66"/>
    </row>
    <row r="506" spans="2:4" x14ac:dyDescent="0.2">
      <c r="B506" s="66"/>
      <c r="C506" s="66"/>
      <c r="D506" s="66"/>
    </row>
    <row r="507" spans="2:4" x14ac:dyDescent="0.2">
      <c r="B507" s="66"/>
      <c r="C507" s="66"/>
      <c r="D507" s="66"/>
    </row>
    <row r="508" spans="2:4" x14ac:dyDescent="0.2">
      <c r="B508" s="66"/>
      <c r="C508" s="66"/>
      <c r="D508" s="66"/>
    </row>
    <row r="509" spans="2:4" x14ac:dyDescent="0.2">
      <c r="B509" s="66"/>
      <c r="C509" s="66"/>
      <c r="D509" s="66"/>
    </row>
    <row r="510" spans="2:4" x14ac:dyDescent="0.2">
      <c r="B510" s="66"/>
      <c r="C510" s="66"/>
      <c r="D510" s="66"/>
    </row>
    <row r="511" spans="2:4" x14ac:dyDescent="0.2">
      <c r="B511" s="66"/>
      <c r="C511" s="66"/>
      <c r="D511" s="66"/>
    </row>
    <row r="512" spans="2:4" x14ac:dyDescent="0.2">
      <c r="B512" s="66"/>
      <c r="C512" s="66"/>
      <c r="D512" s="66"/>
    </row>
    <row r="513" spans="2:4" x14ac:dyDescent="0.2">
      <c r="B513" s="66"/>
      <c r="C513" s="66"/>
      <c r="D513" s="66"/>
    </row>
    <row r="514" spans="2:4" x14ac:dyDescent="0.2">
      <c r="B514" s="66"/>
      <c r="C514" s="66"/>
      <c r="D514" s="66"/>
    </row>
    <row r="515" spans="2:4" x14ac:dyDescent="0.2">
      <c r="B515" s="66"/>
      <c r="C515" s="66"/>
      <c r="D515" s="66"/>
    </row>
    <row r="516" spans="2:4" x14ac:dyDescent="0.2">
      <c r="B516" s="66"/>
      <c r="C516" s="66"/>
      <c r="D516" s="66"/>
    </row>
    <row r="517" spans="2:4" x14ac:dyDescent="0.2">
      <c r="B517" s="66"/>
      <c r="C517" s="66"/>
      <c r="D517" s="66"/>
    </row>
    <row r="518" spans="2:4" x14ac:dyDescent="0.2">
      <c r="B518" s="66"/>
      <c r="C518" s="66"/>
      <c r="D518" s="66"/>
    </row>
    <row r="519" spans="2:4" x14ac:dyDescent="0.2">
      <c r="B519" s="66"/>
      <c r="C519" s="66"/>
      <c r="D519" s="66"/>
    </row>
    <row r="520" spans="2:4" x14ac:dyDescent="0.2">
      <c r="B520" s="66"/>
      <c r="C520" s="66"/>
      <c r="D520" s="66"/>
    </row>
    <row r="521" spans="2:4" x14ac:dyDescent="0.2">
      <c r="B521" s="66"/>
      <c r="C521" s="66"/>
      <c r="D521" s="66"/>
    </row>
    <row r="522" spans="2:4" x14ac:dyDescent="0.2">
      <c r="B522" s="66"/>
      <c r="C522" s="66"/>
      <c r="D522" s="66"/>
    </row>
    <row r="523" spans="2:4" x14ac:dyDescent="0.2">
      <c r="B523" s="66"/>
      <c r="C523" s="66"/>
      <c r="D523" s="66"/>
    </row>
    <row r="524" spans="2:4" x14ac:dyDescent="0.2">
      <c r="B524" s="66"/>
      <c r="C524" s="66"/>
      <c r="D524" s="66"/>
    </row>
    <row r="525" spans="2:4" x14ac:dyDescent="0.2">
      <c r="B525" s="66"/>
      <c r="C525" s="66"/>
      <c r="D525" s="66"/>
    </row>
    <row r="526" spans="2:4" x14ac:dyDescent="0.2">
      <c r="B526" s="66"/>
      <c r="C526" s="66"/>
      <c r="D526" s="66"/>
    </row>
    <row r="527" spans="2:4" x14ac:dyDescent="0.2">
      <c r="B527" s="66"/>
      <c r="C527" s="66"/>
      <c r="D527" s="66"/>
    </row>
    <row r="528" spans="2:4" x14ac:dyDescent="0.2">
      <c r="B528" s="66"/>
      <c r="C528" s="66"/>
      <c r="D528" s="66"/>
    </row>
    <row r="529" spans="2:4" x14ac:dyDescent="0.2">
      <c r="B529" s="66"/>
      <c r="C529" s="66"/>
      <c r="D529" s="66"/>
    </row>
    <row r="530" spans="2:4" x14ac:dyDescent="0.2">
      <c r="B530" s="66"/>
      <c r="C530" s="66"/>
      <c r="D530" s="66"/>
    </row>
    <row r="531" spans="2:4" x14ac:dyDescent="0.2">
      <c r="B531" s="66"/>
      <c r="C531" s="66"/>
      <c r="D531" s="66"/>
    </row>
    <row r="532" spans="2:4" x14ac:dyDescent="0.2">
      <c r="B532" s="66"/>
      <c r="C532" s="66"/>
      <c r="D532" s="66"/>
    </row>
    <row r="533" spans="2:4" x14ac:dyDescent="0.2">
      <c r="B533" s="66"/>
      <c r="C533" s="66"/>
      <c r="D533" s="66"/>
    </row>
    <row r="534" spans="2:4" x14ac:dyDescent="0.2">
      <c r="B534" s="66"/>
      <c r="C534" s="66"/>
      <c r="D534" s="66"/>
    </row>
    <row r="535" spans="2:4" x14ac:dyDescent="0.2">
      <c r="B535" s="66"/>
      <c r="C535" s="66"/>
      <c r="D535" s="66"/>
    </row>
    <row r="536" spans="2:4" x14ac:dyDescent="0.2">
      <c r="B536" s="66"/>
      <c r="C536" s="66"/>
      <c r="D536" s="66"/>
    </row>
    <row r="537" spans="2:4" x14ac:dyDescent="0.2">
      <c r="B537" s="66"/>
      <c r="C537" s="66"/>
      <c r="D537" s="66"/>
    </row>
    <row r="538" spans="2:4" x14ac:dyDescent="0.2">
      <c r="B538" s="66"/>
      <c r="C538" s="66"/>
      <c r="D538" s="66"/>
    </row>
    <row r="539" spans="2:4" x14ac:dyDescent="0.2">
      <c r="B539" s="66"/>
      <c r="C539" s="66"/>
      <c r="D539" s="66"/>
    </row>
    <row r="540" spans="2:4" x14ac:dyDescent="0.2">
      <c r="B540" s="66"/>
      <c r="C540" s="66"/>
      <c r="D540" s="66"/>
    </row>
    <row r="541" spans="2:4" x14ac:dyDescent="0.2">
      <c r="B541" s="66"/>
      <c r="C541" s="66"/>
      <c r="D541" s="66"/>
    </row>
    <row r="542" spans="2:4" x14ac:dyDescent="0.2">
      <c r="B542" s="66"/>
      <c r="C542" s="66"/>
      <c r="D542" s="66"/>
    </row>
    <row r="543" spans="2:4" x14ac:dyDescent="0.2">
      <c r="B543" s="66"/>
      <c r="C543" s="66"/>
      <c r="D543" s="66"/>
    </row>
    <row r="544" spans="2:4" x14ac:dyDescent="0.2">
      <c r="B544" s="66"/>
      <c r="C544" s="66"/>
      <c r="D544" s="66"/>
    </row>
    <row r="545" spans="2:4" x14ac:dyDescent="0.2">
      <c r="B545" s="66"/>
      <c r="C545" s="66"/>
      <c r="D545" s="66"/>
    </row>
    <row r="546" spans="2:4" x14ac:dyDescent="0.2">
      <c r="B546" s="66"/>
      <c r="C546" s="66"/>
      <c r="D546" s="66"/>
    </row>
    <row r="547" spans="2:4" x14ac:dyDescent="0.2">
      <c r="B547" s="66"/>
      <c r="C547" s="66"/>
      <c r="D547" s="66"/>
    </row>
    <row r="548" spans="2:4" x14ac:dyDescent="0.2">
      <c r="B548" s="66"/>
      <c r="C548" s="66"/>
      <c r="D548" s="66"/>
    </row>
    <row r="549" spans="2:4" x14ac:dyDescent="0.2">
      <c r="B549" s="66"/>
      <c r="C549" s="66"/>
      <c r="D549" s="66"/>
    </row>
    <row r="550" spans="2:4" x14ac:dyDescent="0.2">
      <c r="B550" s="66"/>
      <c r="C550" s="66"/>
      <c r="D550" s="66"/>
    </row>
    <row r="551" spans="2:4" x14ac:dyDescent="0.2">
      <c r="B551" s="66"/>
      <c r="C551" s="66"/>
      <c r="D551" s="66"/>
    </row>
    <row r="552" spans="2:4" x14ac:dyDescent="0.2">
      <c r="B552" s="66"/>
      <c r="C552" s="66"/>
      <c r="D552" s="66"/>
    </row>
    <row r="553" spans="2:4" x14ac:dyDescent="0.2">
      <c r="B553" s="66"/>
      <c r="C553" s="66"/>
      <c r="D553" s="66"/>
    </row>
    <row r="554" spans="2:4" x14ac:dyDescent="0.2">
      <c r="B554" s="66"/>
      <c r="C554" s="66"/>
      <c r="D554" s="66"/>
    </row>
    <row r="555" spans="2:4" x14ac:dyDescent="0.2">
      <c r="B555" s="66"/>
      <c r="C555" s="66"/>
      <c r="D555" s="66"/>
    </row>
    <row r="556" spans="2:4" x14ac:dyDescent="0.2">
      <c r="B556" s="66"/>
      <c r="C556" s="66"/>
      <c r="D556" s="66"/>
    </row>
    <row r="557" spans="2:4" x14ac:dyDescent="0.2">
      <c r="B557" s="66"/>
      <c r="C557" s="66"/>
      <c r="D557" s="66"/>
    </row>
    <row r="558" spans="2:4" x14ac:dyDescent="0.2">
      <c r="B558" s="66"/>
      <c r="C558" s="66"/>
      <c r="D558" s="66"/>
    </row>
    <row r="559" spans="2:4" x14ac:dyDescent="0.2">
      <c r="B559" s="66"/>
      <c r="C559" s="66"/>
      <c r="D559" s="66"/>
    </row>
    <row r="560" spans="2:4" x14ac:dyDescent="0.2">
      <c r="B560" s="66"/>
      <c r="C560" s="66"/>
      <c r="D560" s="66"/>
    </row>
    <row r="561" spans="2:4" x14ac:dyDescent="0.2">
      <c r="B561" s="66"/>
      <c r="C561" s="66"/>
      <c r="D561" s="66"/>
    </row>
    <row r="562" spans="2:4" x14ac:dyDescent="0.2">
      <c r="B562" s="66"/>
      <c r="C562" s="66"/>
      <c r="D562" s="66"/>
    </row>
    <row r="563" spans="2:4" x14ac:dyDescent="0.2">
      <c r="B563" s="66"/>
      <c r="C563" s="66"/>
      <c r="D563" s="66"/>
    </row>
    <row r="564" spans="2:4" x14ac:dyDescent="0.2">
      <c r="B564" s="66"/>
      <c r="C564" s="66"/>
      <c r="D564" s="66"/>
    </row>
    <row r="565" spans="2:4" x14ac:dyDescent="0.2">
      <c r="B565" s="66"/>
      <c r="C565" s="66"/>
      <c r="D565" s="66"/>
    </row>
    <row r="566" spans="2:4" x14ac:dyDescent="0.2">
      <c r="B566" s="66"/>
      <c r="C566" s="66"/>
      <c r="D566" s="66"/>
    </row>
    <row r="567" spans="2:4" x14ac:dyDescent="0.2">
      <c r="B567" s="66"/>
      <c r="C567" s="66"/>
      <c r="D567" s="66"/>
    </row>
    <row r="568" spans="2:4" x14ac:dyDescent="0.2">
      <c r="B568" s="66"/>
      <c r="C568" s="66"/>
      <c r="D568" s="66"/>
    </row>
    <row r="569" spans="2:4" x14ac:dyDescent="0.2">
      <c r="B569" s="66"/>
      <c r="C569" s="66"/>
      <c r="D569" s="66"/>
    </row>
    <row r="570" spans="2:4" x14ac:dyDescent="0.2">
      <c r="B570" s="66"/>
      <c r="C570" s="66"/>
      <c r="D570" s="66"/>
    </row>
    <row r="571" spans="2:4" x14ac:dyDescent="0.2">
      <c r="B571" s="66"/>
      <c r="C571" s="66"/>
      <c r="D571" s="66"/>
    </row>
    <row r="572" spans="2:4" x14ac:dyDescent="0.2">
      <c r="B572" s="66"/>
      <c r="C572" s="66"/>
      <c r="D572" s="66"/>
    </row>
    <row r="573" spans="2:4" x14ac:dyDescent="0.2">
      <c r="B573" s="66"/>
      <c r="C573" s="66"/>
      <c r="D573" s="66"/>
    </row>
    <row r="574" spans="2:4" x14ac:dyDescent="0.2">
      <c r="B574" s="66"/>
      <c r="C574" s="66"/>
      <c r="D574" s="66"/>
    </row>
    <row r="575" spans="2:4" x14ac:dyDescent="0.2">
      <c r="B575" s="66"/>
      <c r="C575" s="66"/>
      <c r="D575" s="66"/>
    </row>
    <row r="576" spans="2:4" x14ac:dyDescent="0.2">
      <c r="B576" s="66"/>
      <c r="C576" s="66"/>
      <c r="D576" s="66"/>
    </row>
    <row r="577" spans="2:4" x14ac:dyDescent="0.2">
      <c r="B577" s="66"/>
      <c r="C577" s="66"/>
      <c r="D577" s="66"/>
    </row>
    <row r="578" spans="2:4" x14ac:dyDescent="0.2">
      <c r="B578" s="66"/>
      <c r="C578" s="66"/>
      <c r="D578" s="66"/>
    </row>
    <row r="579" spans="2:4" x14ac:dyDescent="0.2">
      <c r="B579" s="66"/>
      <c r="C579" s="66"/>
      <c r="D579" s="66"/>
    </row>
    <row r="580" spans="2:4" x14ac:dyDescent="0.2">
      <c r="B580" s="66"/>
      <c r="C580" s="66"/>
      <c r="D580" s="66"/>
    </row>
    <row r="581" spans="2:4" x14ac:dyDescent="0.2">
      <c r="B581" s="66"/>
      <c r="C581" s="66"/>
      <c r="D581" s="66"/>
    </row>
    <row r="582" spans="2:4" x14ac:dyDescent="0.2">
      <c r="B582" s="66"/>
      <c r="C582" s="66"/>
      <c r="D582" s="66"/>
    </row>
    <row r="583" spans="2:4" x14ac:dyDescent="0.2">
      <c r="B583" s="66"/>
      <c r="C583" s="66"/>
      <c r="D583" s="66"/>
    </row>
    <row r="584" spans="2:4" x14ac:dyDescent="0.2">
      <c r="B584" s="66"/>
      <c r="C584" s="66"/>
      <c r="D584" s="66"/>
    </row>
    <row r="585" spans="2:4" x14ac:dyDescent="0.2">
      <c r="B585" s="66"/>
      <c r="C585" s="66"/>
      <c r="D585" s="66"/>
    </row>
    <row r="586" spans="2:4" x14ac:dyDescent="0.2">
      <c r="B586" s="66"/>
      <c r="C586" s="66"/>
      <c r="D586" s="66"/>
    </row>
    <row r="587" spans="2:4" x14ac:dyDescent="0.2">
      <c r="B587" s="66"/>
      <c r="C587" s="66"/>
      <c r="D587" s="66"/>
    </row>
    <row r="588" spans="2:4" x14ac:dyDescent="0.2">
      <c r="B588" s="66"/>
      <c r="C588" s="66"/>
      <c r="D588" s="66"/>
    </row>
    <row r="589" spans="2:4" x14ac:dyDescent="0.2">
      <c r="B589" s="66"/>
      <c r="C589" s="66"/>
      <c r="D589" s="66"/>
    </row>
    <row r="590" spans="2:4" x14ac:dyDescent="0.2">
      <c r="B590" s="66"/>
      <c r="C590" s="66"/>
      <c r="D590" s="66"/>
    </row>
    <row r="591" spans="2:4" x14ac:dyDescent="0.2">
      <c r="B591" s="66"/>
      <c r="C591" s="66"/>
      <c r="D591" s="66"/>
    </row>
    <row r="592" spans="2:4" x14ac:dyDescent="0.2">
      <c r="B592" s="66"/>
      <c r="C592" s="66"/>
      <c r="D592" s="66"/>
    </row>
    <row r="593" spans="2:4" x14ac:dyDescent="0.2">
      <c r="B593" s="66"/>
      <c r="C593" s="66"/>
      <c r="D593" s="66"/>
    </row>
    <row r="594" spans="2:4" x14ac:dyDescent="0.2">
      <c r="B594" s="66"/>
      <c r="C594" s="66"/>
      <c r="D594" s="66"/>
    </row>
    <row r="595" spans="2:4" x14ac:dyDescent="0.2">
      <c r="B595" s="66"/>
      <c r="C595" s="66"/>
      <c r="D595" s="66"/>
    </row>
    <row r="596" spans="2:4" x14ac:dyDescent="0.2">
      <c r="B596" s="66"/>
      <c r="C596" s="66"/>
      <c r="D596" s="66"/>
    </row>
    <row r="597" spans="2:4" x14ac:dyDescent="0.2">
      <c r="B597" s="66"/>
      <c r="C597" s="66"/>
      <c r="D597" s="66"/>
    </row>
    <row r="598" spans="2:4" x14ac:dyDescent="0.2">
      <c r="B598" s="66"/>
      <c r="C598" s="66"/>
      <c r="D598" s="66"/>
    </row>
    <row r="599" spans="2:4" x14ac:dyDescent="0.2">
      <c r="B599" s="66"/>
      <c r="C599" s="66"/>
      <c r="D599" s="66"/>
    </row>
    <row r="600" spans="2:4" x14ac:dyDescent="0.2">
      <c r="B600" s="66"/>
      <c r="C600" s="66"/>
      <c r="D600" s="66"/>
    </row>
    <row r="601" spans="2:4" x14ac:dyDescent="0.2">
      <c r="B601" s="66"/>
      <c r="C601" s="66"/>
      <c r="D601" s="66"/>
    </row>
    <row r="602" spans="2:4" x14ac:dyDescent="0.2">
      <c r="B602" s="66"/>
      <c r="C602" s="66"/>
      <c r="D602" s="66"/>
    </row>
    <row r="603" spans="2:4" x14ac:dyDescent="0.2">
      <c r="B603" s="66"/>
      <c r="C603" s="66"/>
      <c r="D603" s="66"/>
    </row>
    <row r="604" spans="2:4" x14ac:dyDescent="0.2">
      <c r="B604" s="66"/>
      <c r="C604" s="66"/>
      <c r="D604" s="66"/>
    </row>
    <row r="605" spans="2:4" x14ac:dyDescent="0.2">
      <c r="B605" s="66"/>
      <c r="C605" s="66"/>
      <c r="D605" s="66"/>
    </row>
    <row r="606" spans="2:4" x14ac:dyDescent="0.2">
      <c r="B606" s="66"/>
      <c r="C606" s="66"/>
      <c r="D606" s="66"/>
    </row>
    <row r="607" spans="2:4" x14ac:dyDescent="0.2">
      <c r="B607" s="66"/>
      <c r="C607" s="66"/>
      <c r="D607" s="66"/>
    </row>
    <row r="608" spans="2:4" x14ac:dyDescent="0.2">
      <c r="B608" s="66"/>
      <c r="C608" s="66"/>
      <c r="D608" s="66"/>
    </row>
    <row r="609" spans="2:4" x14ac:dyDescent="0.2">
      <c r="B609" s="66"/>
      <c r="C609" s="66"/>
      <c r="D609" s="66"/>
    </row>
    <row r="610" spans="2:4" x14ac:dyDescent="0.2">
      <c r="B610" s="66"/>
      <c r="C610" s="66"/>
      <c r="D610" s="66"/>
    </row>
    <row r="611" spans="2:4" x14ac:dyDescent="0.2">
      <c r="B611" s="66"/>
      <c r="C611" s="66"/>
      <c r="D611" s="66"/>
    </row>
    <row r="612" spans="2:4" x14ac:dyDescent="0.2">
      <c r="B612" s="66"/>
      <c r="C612" s="66"/>
      <c r="D612" s="66"/>
    </row>
    <row r="613" spans="2:4" x14ac:dyDescent="0.2">
      <c r="B613" s="66"/>
      <c r="C613" s="66"/>
      <c r="D613" s="66"/>
    </row>
    <row r="614" spans="2:4" x14ac:dyDescent="0.2">
      <c r="B614" s="66"/>
      <c r="C614" s="66"/>
      <c r="D614" s="66"/>
    </row>
    <row r="615" spans="2:4" x14ac:dyDescent="0.2">
      <c r="B615" s="66"/>
      <c r="C615" s="66"/>
      <c r="D615" s="66"/>
    </row>
    <row r="616" spans="2:4" x14ac:dyDescent="0.2">
      <c r="B616" s="66"/>
      <c r="C616" s="66"/>
      <c r="D616" s="66"/>
    </row>
    <row r="617" spans="2:4" x14ac:dyDescent="0.2">
      <c r="B617" s="66"/>
      <c r="C617" s="66"/>
      <c r="D617" s="66"/>
    </row>
    <row r="618" spans="2:4" x14ac:dyDescent="0.2">
      <c r="B618" s="66"/>
      <c r="C618" s="66"/>
      <c r="D618" s="66"/>
    </row>
    <row r="619" spans="2:4" x14ac:dyDescent="0.2">
      <c r="B619" s="66"/>
      <c r="C619" s="66"/>
      <c r="D619" s="66"/>
    </row>
    <row r="620" spans="2:4" x14ac:dyDescent="0.2">
      <c r="B620" s="66"/>
      <c r="C620" s="66"/>
      <c r="D620" s="66"/>
    </row>
    <row r="621" spans="2:4" x14ac:dyDescent="0.2">
      <c r="B621" s="66"/>
      <c r="C621" s="66"/>
      <c r="D621" s="66"/>
    </row>
    <row r="622" spans="2:4" x14ac:dyDescent="0.2">
      <c r="B622" s="66"/>
      <c r="C622" s="66"/>
      <c r="D622" s="66"/>
    </row>
    <row r="623" spans="2:4" x14ac:dyDescent="0.2">
      <c r="B623" s="66"/>
      <c r="C623" s="66"/>
      <c r="D623" s="66"/>
    </row>
    <row r="624" spans="2:4" x14ac:dyDescent="0.2">
      <c r="B624" s="66"/>
      <c r="C624" s="66"/>
      <c r="D624" s="66"/>
    </row>
    <row r="625" spans="2:4" x14ac:dyDescent="0.2">
      <c r="B625" s="66"/>
      <c r="C625" s="66"/>
      <c r="D625" s="66"/>
    </row>
    <row r="626" spans="2:4" x14ac:dyDescent="0.2">
      <c r="B626" s="66"/>
      <c r="C626" s="66"/>
      <c r="D626" s="66"/>
    </row>
    <row r="627" spans="2:4" x14ac:dyDescent="0.2">
      <c r="B627" s="66"/>
      <c r="C627" s="66"/>
      <c r="D627" s="66"/>
    </row>
    <row r="628" spans="2:4" x14ac:dyDescent="0.2">
      <c r="B628" s="66"/>
      <c r="C628" s="66"/>
      <c r="D628" s="66"/>
    </row>
    <row r="629" spans="2:4" x14ac:dyDescent="0.2">
      <c r="B629" s="66"/>
      <c r="C629" s="66"/>
      <c r="D629" s="66"/>
    </row>
    <row r="630" spans="2:4" x14ac:dyDescent="0.2">
      <c r="B630" s="66"/>
      <c r="C630" s="66"/>
      <c r="D630" s="66"/>
    </row>
    <row r="631" spans="2:4" x14ac:dyDescent="0.2">
      <c r="B631" s="66"/>
      <c r="C631" s="66"/>
      <c r="D631" s="66"/>
    </row>
    <row r="632" spans="2:4" x14ac:dyDescent="0.2">
      <c r="B632" s="66"/>
      <c r="C632" s="66"/>
      <c r="D632" s="66"/>
    </row>
    <row r="633" spans="2:4" x14ac:dyDescent="0.2">
      <c r="B633" s="66"/>
      <c r="C633" s="66"/>
      <c r="D633" s="66"/>
    </row>
    <row r="634" spans="2:4" x14ac:dyDescent="0.2">
      <c r="B634" s="66"/>
      <c r="C634" s="66"/>
      <c r="D634" s="66"/>
    </row>
    <row r="635" spans="2:4" x14ac:dyDescent="0.2">
      <c r="B635" s="66"/>
      <c r="C635" s="66"/>
      <c r="D635" s="66"/>
    </row>
    <row r="636" spans="2:4" x14ac:dyDescent="0.2">
      <c r="B636" s="66"/>
      <c r="C636" s="66"/>
      <c r="D636" s="66"/>
    </row>
    <row r="637" spans="2:4" x14ac:dyDescent="0.2">
      <c r="B637" s="66"/>
      <c r="C637" s="66"/>
      <c r="D637" s="66"/>
    </row>
    <row r="638" spans="2:4" x14ac:dyDescent="0.2">
      <c r="B638" s="66"/>
      <c r="C638" s="66"/>
      <c r="D638" s="66"/>
    </row>
    <row r="639" spans="2:4" x14ac:dyDescent="0.2">
      <c r="B639" s="66"/>
      <c r="C639" s="66"/>
      <c r="D639" s="66"/>
    </row>
    <row r="640" spans="2:4" x14ac:dyDescent="0.2">
      <c r="B640" s="66"/>
      <c r="C640" s="66"/>
      <c r="D640" s="66"/>
    </row>
    <row r="641" spans="2:4" x14ac:dyDescent="0.2">
      <c r="B641" s="66"/>
      <c r="C641" s="66"/>
      <c r="D641" s="66"/>
    </row>
    <row r="642" spans="2:4" x14ac:dyDescent="0.2">
      <c r="B642" s="66"/>
      <c r="C642" s="66"/>
      <c r="D642" s="66"/>
    </row>
    <row r="643" spans="2:4" x14ac:dyDescent="0.2">
      <c r="B643" s="66"/>
      <c r="C643" s="66"/>
      <c r="D643" s="66"/>
    </row>
    <row r="644" spans="2:4" x14ac:dyDescent="0.2">
      <c r="B644" s="66"/>
      <c r="C644" s="66"/>
      <c r="D644" s="66"/>
    </row>
    <row r="645" spans="2:4" x14ac:dyDescent="0.2">
      <c r="B645" s="66"/>
      <c r="C645" s="66"/>
      <c r="D645" s="66"/>
    </row>
    <row r="646" spans="2:4" x14ac:dyDescent="0.2">
      <c r="B646" s="66"/>
      <c r="C646" s="66"/>
      <c r="D646" s="66"/>
    </row>
    <row r="647" spans="2:4" x14ac:dyDescent="0.2">
      <c r="B647" s="66"/>
      <c r="C647" s="66"/>
      <c r="D647" s="66"/>
    </row>
    <row r="648" spans="2:4" x14ac:dyDescent="0.2">
      <c r="B648" s="66"/>
      <c r="C648" s="66"/>
      <c r="D648" s="66"/>
    </row>
    <row r="649" spans="2:4" x14ac:dyDescent="0.2">
      <c r="B649" s="66"/>
      <c r="C649" s="66"/>
      <c r="D649" s="66"/>
    </row>
    <row r="650" spans="2:4" x14ac:dyDescent="0.2">
      <c r="B650" s="66"/>
      <c r="C650" s="66"/>
      <c r="D650" s="66"/>
    </row>
    <row r="651" spans="2:4" x14ac:dyDescent="0.2">
      <c r="B651" s="66"/>
      <c r="C651" s="66"/>
      <c r="D651" s="66"/>
    </row>
    <row r="652" spans="2:4" x14ac:dyDescent="0.2">
      <c r="B652" s="66"/>
      <c r="C652" s="66"/>
      <c r="D652" s="66"/>
    </row>
    <row r="653" spans="2:4" x14ac:dyDescent="0.2">
      <c r="B653" s="66"/>
      <c r="C653" s="66"/>
      <c r="D653" s="66"/>
    </row>
    <row r="654" spans="2:4" x14ac:dyDescent="0.2">
      <c r="B654" s="66"/>
      <c r="C654" s="66"/>
      <c r="D654" s="66"/>
    </row>
    <row r="655" spans="2:4" x14ac:dyDescent="0.2">
      <c r="B655" s="66"/>
      <c r="C655" s="66"/>
      <c r="D655" s="66"/>
    </row>
    <row r="656" spans="2:4" x14ac:dyDescent="0.2">
      <c r="B656" s="66"/>
      <c r="C656" s="66"/>
      <c r="D656" s="66"/>
    </row>
    <row r="657" spans="2:4" x14ac:dyDescent="0.2">
      <c r="B657" s="66"/>
      <c r="C657" s="66"/>
      <c r="D657" s="66"/>
    </row>
    <row r="658" spans="2:4" x14ac:dyDescent="0.2">
      <c r="B658" s="66"/>
      <c r="C658" s="66"/>
      <c r="D658" s="66"/>
    </row>
    <row r="659" spans="2:4" x14ac:dyDescent="0.2">
      <c r="B659" s="66"/>
      <c r="C659" s="66"/>
      <c r="D659" s="66"/>
    </row>
    <row r="660" spans="2:4" x14ac:dyDescent="0.2">
      <c r="B660" s="66"/>
      <c r="C660" s="66"/>
      <c r="D660" s="66"/>
    </row>
    <row r="661" spans="2:4" x14ac:dyDescent="0.2">
      <c r="B661" s="66"/>
      <c r="C661" s="66"/>
      <c r="D661" s="66"/>
    </row>
    <row r="662" spans="2:4" x14ac:dyDescent="0.2">
      <c r="B662" s="66"/>
      <c r="C662" s="66"/>
      <c r="D662" s="66"/>
    </row>
    <row r="663" spans="2:4" x14ac:dyDescent="0.2">
      <c r="B663" s="66"/>
      <c r="C663" s="66"/>
      <c r="D663" s="66"/>
    </row>
    <row r="664" spans="2:4" x14ac:dyDescent="0.2">
      <c r="B664" s="66"/>
      <c r="C664" s="66"/>
      <c r="D664" s="66"/>
    </row>
    <row r="665" spans="2:4" x14ac:dyDescent="0.2">
      <c r="B665" s="66"/>
      <c r="C665" s="66"/>
      <c r="D665" s="66"/>
    </row>
    <row r="666" spans="2:4" x14ac:dyDescent="0.2">
      <c r="B666" s="66"/>
      <c r="C666" s="66"/>
      <c r="D666" s="66"/>
    </row>
    <row r="667" spans="2:4" x14ac:dyDescent="0.2">
      <c r="B667" s="66"/>
      <c r="C667" s="66"/>
      <c r="D667" s="66"/>
    </row>
    <row r="668" spans="2:4" x14ac:dyDescent="0.2">
      <c r="B668" s="66"/>
      <c r="C668" s="66"/>
      <c r="D668" s="66"/>
    </row>
    <row r="669" spans="2:4" x14ac:dyDescent="0.2">
      <c r="B669" s="66"/>
      <c r="C669" s="66"/>
      <c r="D669" s="66"/>
    </row>
    <row r="670" spans="2:4" x14ac:dyDescent="0.2">
      <c r="B670" s="66"/>
      <c r="C670" s="66"/>
      <c r="D670" s="66"/>
    </row>
    <row r="671" spans="2:4" x14ac:dyDescent="0.2">
      <c r="B671" s="66"/>
      <c r="C671" s="66"/>
      <c r="D671" s="66"/>
    </row>
    <row r="672" spans="2:4" x14ac:dyDescent="0.2">
      <c r="B672" s="66"/>
      <c r="C672" s="66"/>
      <c r="D672" s="66"/>
    </row>
    <row r="673" spans="2:4" x14ac:dyDescent="0.2">
      <c r="B673" s="66"/>
      <c r="C673" s="66"/>
      <c r="D673" s="66"/>
    </row>
    <row r="674" spans="2:4" x14ac:dyDescent="0.2">
      <c r="B674" s="66"/>
      <c r="C674" s="66"/>
      <c r="D674" s="66"/>
    </row>
    <row r="675" spans="2:4" x14ac:dyDescent="0.2">
      <c r="B675" s="66"/>
      <c r="C675" s="66"/>
      <c r="D675" s="66"/>
    </row>
    <row r="676" spans="2:4" x14ac:dyDescent="0.2">
      <c r="B676" s="66"/>
      <c r="C676" s="66"/>
      <c r="D676" s="66"/>
    </row>
    <row r="677" spans="2:4" x14ac:dyDescent="0.2">
      <c r="B677" s="66"/>
      <c r="C677" s="66"/>
      <c r="D677" s="66"/>
    </row>
    <row r="678" spans="2:4" x14ac:dyDescent="0.2">
      <c r="B678" s="66"/>
      <c r="C678" s="66"/>
      <c r="D678" s="66"/>
    </row>
    <row r="679" spans="2:4" x14ac:dyDescent="0.2">
      <c r="B679" s="66"/>
      <c r="C679" s="66"/>
      <c r="D679" s="66"/>
    </row>
    <row r="680" spans="2:4" x14ac:dyDescent="0.2">
      <c r="B680" s="66"/>
      <c r="C680" s="66"/>
      <c r="D680" s="66"/>
    </row>
    <row r="681" spans="2:4" x14ac:dyDescent="0.2">
      <c r="B681" s="66"/>
      <c r="C681" s="66"/>
      <c r="D681" s="66"/>
    </row>
    <row r="682" spans="2:4" x14ac:dyDescent="0.2">
      <c r="B682" s="66"/>
      <c r="C682" s="66"/>
      <c r="D682" s="66"/>
    </row>
    <row r="683" spans="2:4" x14ac:dyDescent="0.2">
      <c r="B683" s="66"/>
      <c r="C683" s="66"/>
      <c r="D683" s="66"/>
    </row>
    <row r="684" spans="2:4" x14ac:dyDescent="0.2">
      <c r="B684" s="66"/>
      <c r="C684" s="66"/>
      <c r="D684" s="66"/>
    </row>
    <row r="685" spans="2:4" x14ac:dyDescent="0.2">
      <c r="B685" s="66"/>
      <c r="C685" s="66"/>
      <c r="D685" s="66"/>
    </row>
    <row r="686" spans="2:4" x14ac:dyDescent="0.2">
      <c r="B686" s="66"/>
      <c r="C686" s="66"/>
      <c r="D686" s="66"/>
    </row>
    <row r="687" spans="2:4" x14ac:dyDescent="0.2">
      <c r="B687" s="66"/>
      <c r="C687" s="66"/>
      <c r="D687" s="66"/>
    </row>
    <row r="688" spans="2:4" x14ac:dyDescent="0.2">
      <c r="B688" s="66"/>
      <c r="C688" s="66"/>
      <c r="D688" s="66"/>
    </row>
    <row r="689" spans="2:4" x14ac:dyDescent="0.2">
      <c r="B689" s="66"/>
      <c r="C689" s="66"/>
      <c r="D689" s="66"/>
    </row>
    <row r="690" spans="2:4" x14ac:dyDescent="0.2">
      <c r="B690" s="66"/>
      <c r="C690" s="66"/>
      <c r="D690" s="66"/>
    </row>
    <row r="691" spans="2:4" x14ac:dyDescent="0.2">
      <c r="B691" s="66"/>
      <c r="C691" s="66"/>
      <c r="D691" s="66"/>
    </row>
    <row r="692" spans="2:4" x14ac:dyDescent="0.2">
      <c r="B692" s="66"/>
      <c r="C692" s="66"/>
      <c r="D692" s="66"/>
    </row>
    <row r="693" spans="2:4" x14ac:dyDescent="0.2">
      <c r="B693" s="66"/>
      <c r="C693" s="66"/>
      <c r="D693" s="66"/>
    </row>
    <row r="694" spans="2:4" x14ac:dyDescent="0.2">
      <c r="B694" s="66"/>
      <c r="C694" s="66"/>
      <c r="D694" s="66"/>
    </row>
    <row r="695" spans="2:4" x14ac:dyDescent="0.2">
      <c r="B695" s="66"/>
      <c r="C695" s="66"/>
      <c r="D695" s="66"/>
    </row>
    <row r="696" spans="2:4" x14ac:dyDescent="0.2">
      <c r="B696" s="66"/>
      <c r="C696" s="66"/>
      <c r="D696" s="66"/>
    </row>
    <row r="697" spans="2:4" x14ac:dyDescent="0.2">
      <c r="B697" s="66"/>
      <c r="C697" s="66"/>
      <c r="D697" s="66"/>
    </row>
    <row r="698" spans="2:4" x14ac:dyDescent="0.2">
      <c r="B698" s="66"/>
      <c r="C698" s="66"/>
      <c r="D698" s="66"/>
    </row>
    <row r="699" spans="2:4" x14ac:dyDescent="0.2">
      <c r="B699" s="66"/>
      <c r="C699" s="66"/>
      <c r="D699" s="66"/>
    </row>
    <row r="700" spans="2:4" x14ac:dyDescent="0.2">
      <c r="B700" s="66"/>
      <c r="C700" s="66"/>
      <c r="D700" s="66"/>
    </row>
    <row r="701" spans="2:4" x14ac:dyDescent="0.2">
      <c r="B701" s="66"/>
      <c r="C701" s="66"/>
      <c r="D701" s="66"/>
    </row>
    <row r="702" spans="2:4" x14ac:dyDescent="0.2">
      <c r="B702" s="66"/>
      <c r="C702" s="66"/>
      <c r="D702" s="66"/>
    </row>
    <row r="703" spans="2:4" x14ac:dyDescent="0.2">
      <c r="B703" s="66"/>
      <c r="C703" s="66"/>
      <c r="D703" s="66"/>
    </row>
    <row r="704" spans="2:4" x14ac:dyDescent="0.2">
      <c r="B704" s="66"/>
      <c r="C704" s="66"/>
      <c r="D704" s="66"/>
    </row>
    <row r="705" spans="2:4" x14ac:dyDescent="0.2">
      <c r="B705" s="66"/>
      <c r="C705" s="66"/>
      <c r="D705" s="66"/>
    </row>
    <row r="706" spans="2:4" x14ac:dyDescent="0.2">
      <c r="B706" s="66"/>
      <c r="C706" s="66"/>
      <c r="D706" s="66"/>
    </row>
    <row r="707" spans="2:4" x14ac:dyDescent="0.2">
      <c r="B707" s="66"/>
      <c r="C707" s="66"/>
      <c r="D707" s="66"/>
    </row>
    <row r="708" spans="2:4" x14ac:dyDescent="0.2">
      <c r="B708" s="66"/>
      <c r="C708" s="66"/>
      <c r="D708" s="66"/>
    </row>
    <row r="709" spans="2:4" x14ac:dyDescent="0.2">
      <c r="B709" s="66"/>
      <c r="C709" s="66"/>
      <c r="D709" s="66"/>
    </row>
    <row r="710" spans="2:4" x14ac:dyDescent="0.2">
      <c r="B710" s="66"/>
      <c r="C710" s="66"/>
      <c r="D710" s="66"/>
    </row>
    <row r="711" spans="2:4" x14ac:dyDescent="0.2">
      <c r="B711" s="66"/>
      <c r="C711" s="66"/>
      <c r="D711" s="66"/>
    </row>
    <row r="712" spans="2:4" x14ac:dyDescent="0.2">
      <c r="B712" s="66"/>
      <c r="C712" s="66"/>
      <c r="D712" s="66"/>
    </row>
    <row r="713" spans="2:4" x14ac:dyDescent="0.2">
      <c r="B713" s="66"/>
      <c r="C713" s="66"/>
      <c r="D713" s="66"/>
    </row>
    <row r="714" spans="2:4" x14ac:dyDescent="0.2">
      <c r="B714" s="66"/>
      <c r="C714" s="66"/>
      <c r="D714" s="66"/>
    </row>
    <row r="715" spans="2:4" x14ac:dyDescent="0.2">
      <c r="B715" s="66"/>
      <c r="C715" s="66"/>
      <c r="D715" s="66"/>
    </row>
    <row r="716" spans="2:4" x14ac:dyDescent="0.2">
      <c r="B716" s="66"/>
      <c r="C716" s="66"/>
      <c r="D716" s="66"/>
    </row>
    <row r="717" spans="2:4" x14ac:dyDescent="0.2">
      <c r="B717" s="66"/>
      <c r="C717" s="66"/>
      <c r="D717" s="66"/>
    </row>
    <row r="718" spans="2:4" x14ac:dyDescent="0.2">
      <c r="B718" s="66"/>
      <c r="C718" s="66"/>
      <c r="D718" s="66"/>
    </row>
    <row r="719" spans="2:4" x14ac:dyDescent="0.2">
      <c r="B719" s="66"/>
      <c r="C719" s="66"/>
      <c r="D719" s="66"/>
    </row>
    <row r="720" spans="2:4" x14ac:dyDescent="0.2">
      <c r="B720" s="66"/>
      <c r="C720" s="66"/>
      <c r="D720" s="66"/>
    </row>
    <row r="721" spans="2:4" x14ac:dyDescent="0.2">
      <c r="B721" s="66"/>
      <c r="C721" s="66"/>
      <c r="D721" s="66"/>
    </row>
    <row r="722" spans="2:4" x14ac:dyDescent="0.2">
      <c r="B722" s="66"/>
      <c r="C722" s="66"/>
      <c r="D722" s="66"/>
    </row>
    <row r="723" spans="2:4" x14ac:dyDescent="0.2">
      <c r="B723" s="66"/>
      <c r="C723" s="66"/>
      <c r="D723" s="66"/>
    </row>
    <row r="724" spans="2:4" x14ac:dyDescent="0.2">
      <c r="B724" s="66"/>
      <c r="C724" s="66"/>
      <c r="D724" s="66"/>
    </row>
    <row r="725" spans="2:4" x14ac:dyDescent="0.2">
      <c r="B725" s="66"/>
      <c r="C725" s="66"/>
      <c r="D725" s="66"/>
    </row>
    <row r="726" spans="2:4" x14ac:dyDescent="0.2">
      <c r="B726" s="66"/>
      <c r="C726" s="66"/>
      <c r="D726" s="66"/>
    </row>
    <row r="727" spans="2:4" x14ac:dyDescent="0.2">
      <c r="B727" s="66"/>
      <c r="C727" s="66"/>
      <c r="D727" s="66"/>
    </row>
    <row r="728" spans="2:4" x14ac:dyDescent="0.2">
      <c r="B728" s="66"/>
      <c r="C728" s="66"/>
      <c r="D728" s="66"/>
    </row>
    <row r="729" spans="2:4" x14ac:dyDescent="0.2">
      <c r="B729" s="66"/>
      <c r="C729" s="66"/>
      <c r="D729" s="66"/>
    </row>
    <row r="730" spans="2:4" x14ac:dyDescent="0.2">
      <c r="B730" s="66"/>
      <c r="C730" s="66"/>
      <c r="D730" s="66"/>
    </row>
    <row r="731" spans="2:4" x14ac:dyDescent="0.2">
      <c r="B731" s="66"/>
      <c r="C731" s="66"/>
      <c r="D731" s="66"/>
    </row>
    <row r="732" spans="2:4" x14ac:dyDescent="0.2">
      <c r="B732" s="66"/>
      <c r="C732" s="66"/>
      <c r="D732" s="66"/>
    </row>
    <row r="733" spans="2:4" x14ac:dyDescent="0.2">
      <c r="B733" s="66"/>
      <c r="C733" s="66"/>
      <c r="D733" s="66"/>
    </row>
    <row r="734" spans="2:4" x14ac:dyDescent="0.2">
      <c r="B734" s="66"/>
      <c r="C734" s="66"/>
      <c r="D734" s="66"/>
    </row>
    <row r="735" spans="2:4" x14ac:dyDescent="0.2">
      <c r="B735" s="66"/>
      <c r="C735" s="66"/>
      <c r="D735" s="66"/>
    </row>
    <row r="736" spans="2:4" x14ac:dyDescent="0.2">
      <c r="B736" s="66"/>
      <c r="C736" s="66"/>
      <c r="D736" s="66"/>
    </row>
    <row r="737" spans="2:4" x14ac:dyDescent="0.2">
      <c r="B737" s="66"/>
      <c r="C737" s="66"/>
      <c r="D737" s="66"/>
    </row>
    <row r="738" spans="2:4" x14ac:dyDescent="0.2">
      <c r="B738" s="66"/>
      <c r="C738" s="66"/>
      <c r="D738" s="66"/>
    </row>
    <row r="739" spans="2:4" x14ac:dyDescent="0.2">
      <c r="B739" s="66"/>
      <c r="C739" s="66"/>
      <c r="D739" s="66"/>
    </row>
    <row r="740" spans="2:4" x14ac:dyDescent="0.2">
      <c r="B740" s="66"/>
      <c r="C740" s="66"/>
      <c r="D740" s="66"/>
    </row>
    <row r="741" spans="2:4" x14ac:dyDescent="0.2">
      <c r="B741" s="66"/>
      <c r="C741" s="66"/>
      <c r="D741" s="66"/>
    </row>
    <row r="742" spans="2:4" x14ac:dyDescent="0.2">
      <c r="B742" s="66"/>
      <c r="C742" s="66"/>
      <c r="D742" s="66"/>
    </row>
    <row r="743" spans="2:4" x14ac:dyDescent="0.2">
      <c r="B743" s="66"/>
      <c r="C743" s="66"/>
      <c r="D743" s="66"/>
    </row>
    <row r="744" spans="2:4" x14ac:dyDescent="0.2">
      <c r="B744" s="66"/>
      <c r="C744" s="66"/>
      <c r="D744" s="66"/>
    </row>
    <row r="745" spans="2:4" x14ac:dyDescent="0.2">
      <c r="B745" s="66"/>
      <c r="C745" s="66"/>
      <c r="D745" s="66"/>
    </row>
    <row r="746" spans="2:4" x14ac:dyDescent="0.2">
      <c r="B746" s="66"/>
      <c r="C746" s="66"/>
      <c r="D746" s="66"/>
    </row>
    <row r="747" spans="2:4" x14ac:dyDescent="0.2">
      <c r="B747" s="66"/>
      <c r="C747" s="66"/>
      <c r="D747" s="66"/>
    </row>
    <row r="748" spans="2:4" x14ac:dyDescent="0.2">
      <c r="B748" s="66"/>
      <c r="C748" s="66"/>
      <c r="D748" s="66"/>
    </row>
    <row r="749" spans="2:4" x14ac:dyDescent="0.2">
      <c r="B749" s="66"/>
      <c r="C749" s="66"/>
      <c r="D749" s="66"/>
    </row>
    <row r="750" spans="2:4" x14ac:dyDescent="0.2">
      <c r="B750" s="66"/>
      <c r="C750" s="66"/>
      <c r="D750" s="66"/>
    </row>
    <row r="751" spans="2:4" x14ac:dyDescent="0.2">
      <c r="B751" s="66"/>
      <c r="C751" s="66"/>
      <c r="D751" s="66"/>
    </row>
    <row r="752" spans="2:4" x14ac:dyDescent="0.2">
      <c r="B752" s="66"/>
      <c r="C752" s="66"/>
      <c r="D752" s="66"/>
    </row>
    <row r="753" spans="2:4" x14ac:dyDescent="0.2">
      <c r="B753" s="66"/>
      <c r="C753" s="66"/>
      <c r="D753" s="66"/>
    </row>
    <row r="754" spans="2:4" x14ac:dyDescent="0.2">
      <c r="B754" s="66"/>
      <c r="C754" s="66"/>
      <c r="D754" s="66"/>
    </row>
    <row r="755" spans="2:4" x14ac:dyDescent="0.2">
      <c r="B755" s="66"/>
      <c r="C755" s="66"/>
      <c r="D755" s="66"/>
    </row>
    <row r="756" spans="2:4" x14ac:dyDescent="0.2">
      <c r="B756" s="66"/>
      <c r="C756" s="66"/>
      <c r="D756" s="66"/>
    </row>
    <row r="757" spans="2:4" x14ac:dyDescent="0.2">
      <c r="B757" s="66"/>
      <c r="C757" s="66"/>
      <c r="D757" s="66"/>
    </row>
    <row r="758" spans="2:4" x14ac:dyDescent="0.2">
      <c r="B758" s="66"/>
      <c r="C758" s="66"/>
      <c r="D758" s="66"/>
    </row>
    <row r="759" spans="2:4" x14ac:dyDescent="0.2">
      <c r="B759" s="66"/>
      <c r="C759" s="66"/>
      <c r="D759" s="66"/>
    </row>
    <row r="760" spans="2:4" x14ac:dyDescent="0.2">
      <c r="B760" s="66"/>
      <c r="C760" s="66"/>
      <c r="D760" s="66"/>
    </row>
    <row r="761" spans="2:4" x14ac:dyDescent="0.2">
      <c r="B761" s="66"/>
      <c r="C761" s="66"/>
      <c r="D761" s="66"/>
    </row>
    <row r="762" spans="2:4" x14ac:dyDescent="0.2">
      <c r="B762" s="66"/>
      <c r="C762" s="66"/>
      <c r="D762" s="66"/>
    </row>
    <row r="763" spans="2:4" x14ac:dyDescent="0.2">
      <c r="B763" s="66"/>
      <c r="C763" s="66"/>
      <c r="D763" s="66"/>
    </row>
    <row r="764" spans="2:4" x14ac:dyDescent="0.2">
      <c r="B764" s="66"/>
      <c r="C764" s="66"/>
      <c r="D764" s="66"/>
    </row>
    <row r="765" spans="2:4" x14ac:dyDescent="0.2">
      <c r="B765" s="66"/>
      <c r="C765" s="66"/>
      <c r="D765" s="66"/>
    </row>
    <row r="766" spans="2:4" x14ac:dyDescent="0.2">
      <c r="B766" s="66"/>
      <c r="C766" s="66"/>
      <c r="D766" s="66"/>
    </row>
    <row r="767" spans="2:4" x14ac:dyDescent="0.2">
      <c r="B767" s="66"/>
      <c r="C767" s="66"/>
      <c r="D767" s="66"/>
    </row>
    <row r="768" spans="2:4" x14ac:dyDescent="0.2">
      <c r="B768" s="66"/>
      <c r="C768" s="66"/>
      <c r="D768" s="66"/>
    </row>
    <row r="769" spans="2:4" x14ac:dyDescent="0.2">
      <c r="B769" s="66"/>
      <c r="C769" s="66"/>
      <c r="D769" s="66"/>
    </row>
    <row r="770" spans="2:4" x14ac:dyDescent="0.2">
      <c r="B770" s="66"/>
      <c r="C770" s="66"/>
      <c r="D770" s="66"/>
    </row>
    <row r="771" spans="2:4" x14ac:dyDescent="0.2">
      <c r="B771" s="66"/>
      <c r="C771" s="66"/>
      <c r="D771" s="66"/>
    </row>
    <row r="772" spans="2:4" x14ac:dyDescent="0.2">
      <c r="B772" s="66"/>
      <c r="C772" s="66"/>
      <c r="D772" s="66"/>
    </row>
    <row r="773" spans="2:4" x14ac:dyDescent="0.2">
      <c r="B773" s="66"/>
      <c r="C773" s="66"/>
      <c r="D773" s="66"/>
    </row>
    <row r="774" spans="2:4" x14ac:dyDescent="0.2">
      <c r="B774" s="66"/>
      <c r="C774" s="66"/>
      <c r="D774" s="66"/>
    </row>
    <row r="775" spans="2:4" x14ac:dyDescent="0.2">
      <c r="B775" s="66"/>
      <c r="C775" s="66"/>
      <c r="D775" s="66"/>
    </row>
    <row r="776" spans="2:4" x14ac:dyDescent="0.2">
      <c r="B776" s="66"/>
      <c r="C776" s="66"/>
      <c r="D776" s="66"/>
    </row>
    <row r="777" spans="2:4" x14ac:dyDescent="0.2">
      <c r="B777" s="66"/>
      <c r="C777" s="66"/>
      <c r="D777" s="66"/>
    </row>
    <row r="778" spans="2:4" x14ac:dyDescent="0.2">
      <c r="B778" s="66"/>
      <c r="C778" s="66"/>
      <c r="D778" s="66"/>
    </row>
    <row r="779" spans="2:4" x14ac:dyDescent="0.2">
      <c r="B779" s="66"/>
      <c r="C779" s="66"/>
      <c r="D779" s="66"/>
    </row>
    <row r="780" spans="2:4" x14ac:dyDescent="0.2">
      <c r="B780" s="66"/>
      <c r="C780" s="66"/>
      <c r="D780" s="66"/>
    </row>
    <row r="781" spans="2:4" x14ac:dyDescent="0.2">
      <c r="B781" s="66"/>
      <c r="C781" s="66"/>
      <c r="D781" s="66"/>
    </row>
    <row r="782" spans="2:4" x14ac:dyDescent="0.2">
      <c r="B782" s="66"/>
      <c r="C782" s="66"/>
      <c r="D782" s="66"/>
    </row>
    <row r="783" spans="2:4" x14ac:dyDescent="0.2">
      <c r="B783" s="66"/>
      <c r="C783" s="66"/>
      <c r="D783" s="66"/>
    </row>
    <row r="784" spans="2:4" x14ac:dyDescent="0.2">
      <c r="B784" s="66"/>
      <c r="C784" s="66"/>
      <c r="D784" s="66"/>
    </row>
    <row r="785" spans="2:4" x14ac:dyDescent="0.2">
      <c r="B785" s="66"/>
      <c r="C785" s="66"/>
      <c r="D785" s="66"/>
    </row>
    <row r="786" spans="2:4" x14ac:dyDescent="0.2">
      <c r="B786" s="66"/>
      <c r="C786" s="66"/>
      <c r="D786" s="66"/>
    </row>
    <row r="787" spans="2:4" x14ac:dyDescent="0.2">
      <c r="B787" s="66"/>
      <c r="C787" s="66"/>
      <c r="D787" s="66"/>
    </row>
    <row r="788" spans="2:4" x14ac:dyDescent="0.2">
      <c r="B788" s="66"/>
      <c r="C788" s="66"/>
      <c r="D788" s="66"/>
    </row>
    <row r="789" spans="2:4" x14ac:dyDescent="0.2">
      <c r="B789" s="66"/>
      <c r="C789" s="66"/>
      <c r="D789" s="66"/>
    </row>
    <row r="790" spans="2:4" x14ac:dyDescent="0.2">
      <c r="B790" s="66"/>
      <c r="C790" s="66"/>
      <c r="D790" s="66"/>
    </row>
    <row r="791" spans="2:4" x14ac:dyDescent="0.2">
      <c r="B791" s="66"/>
      <c r="C791" s="66"/>
      <c r="D791" s="66"/>
    </row>
    <row r="792" spans="2:4" x14ac:dyDescent="0.2">
      <c r="B792" s="66"/>
      <c r="C792" s="66"/>
      <c r="D792" s="66"/>
    </row>
    <row r="793" spans="2:4" x14ac:dyDescent="0.2">
      <c r="B793" s="66"/>
      <c r="C793" s="66"/>
      <c r="D793" s="66"/>
    </row>
    <row r="794" spans="2:4" x14ac:dyDescent="0.2">
      <c r="B794" s="66"/>
      <c r="C794" s="66"/>
      <c r="D794" s="66"/>
    </row>
    <row r="795" spans="2:4" x14ac:dyDescent="0.2">
      <c r="B795" s="66"/>
      <c r="C795" s="66"/>
      <c r="D795" s="66"/>
    </row>
    <row r="796" spans="2:4" x14ac:dyDescent="0.2">
      <c r="B796" s="66"/>
      <c r="C796" s="66"/>
      <c r="D796" s="66"/>
    </row>
    <row r="797" spans="2:4" x14ac:dyDescent="0.2">
      <c r="B797" s="66"/>
      <c r="C797" s="66"/>
      <c r="D797" s="66"/>
    </row>
    <row r="798" spans="2:4" x14ac:dyDescent="0.2">
      <c r="B798" s="66"/>
      <c r="C798" s="66"/>
      <c r="D798" s="66"/>
    </row>
    <row r="799" spans="2:4" x14ac:dyDescent="0.2">
      <c r="B799" s="66"/>
      <c r="C799" s="66"/>
      <c r="D799" s="66"/>
    </row>
    <row r="800" spans="2:4" x14ac:dyDescent="0.2">
      <c r="B800" s="66"/>
      <c r="C800" s="66"/>
      <c r="D800" s="66"/>
    </row>
    <row r="801" spans="2:4" x14ac:dyDescent="0.2">
      <c r="B801" s="66"/>
      <c r="C801" s="66"/>
      <c r="D801" s="66"/>
    </row>
    <row r="802" spans="2:4" x14ac:dyDescent="0.2">
      <c r="B802" s="66"/>
      <c r="C802" s="66"/>
      <c r="D802" s="66"/>
    </row>
    <row r="803" spans="2:4" x14ac:dyDescent="0.2">
      <c r="B803" s="66"/>
      <c r="C803" s="66"/>
      <c r="D803" s="66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63"/>
  <sheetViews>
    <sheetView showZeros="0" zoomScaleNormal="100" workbookViewId="0">
      <pane xSplit="2" ySplit="5" topLeftCell="C6" activePane="bottomRight" state="frozen"/>
      <selection activeCell="G65" sqref="G65"/>
      <selection pane="topRight" activeCell="G65" sqref="G65"/>
      <selection pane="bottomLeft" activeCell="G65" sqref="G65"/>
      <selection pane="bottomRight" activeCell="G65" sqref="G65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3" width="8.85546875" style="2" customWidth="1"/>
    <col min="4" max="4" width="8.7109375" style="2" customWidth="1"/>
    <col min="5" max="5" width="9.140625" style="2" customWidth="1"/>
    <col min="6" max="6" width="9.28515625" style="2" customWidth="1"/>
    <col min="7" max="7" width="11.28515625" style="2" customWidth="1"/>
    <col min="8" max="8" width="8.140625" style="2" customWidth="1"/>
    <col min="9" max="16384" width="11.42578125" style="2"/>
  </cols>
  <sheetData>
    <row r="1" spans="1:17" ht="22.5" customHeight="1" x14ac:dyDescent="0.25">
      <c r="A1" s="1" t="s">
        <v>0</v>
      </c>
      <c r="F1" s="3"/>
    </row>
    <row r="2" spans="1:17" ht="65.25" customHeight="1" x14ac:dyDescent="0.25">
      <c r="A2" s="304" t="s">
        <v>170</v>
      </c>
      <c r="B2" s="304"/>
      <c r="C2" s="304"/>
      <c r="D2" s="304"/>
      <c r="E2" s="304"/>
      <c r="F2" s="304"/>
      <c r="G2" s="304"/>
      <c r="H2" s="304"/>
    </row>
    <row r="3" spans="1:17" ht="6.75" customHeight="1" x14ac:dyDescent="0.25">
      <c r="A3" s="17"/>
      <c r="B3" s="4"/>
      <c r="C3" s="4"/>
      <c r="D3" s="4"/>
      <c r="E3" s="4"/>
      <c r="F3" s="4"/>
      <c r="G3" s="4"/>
      <c r="H3" s="4"/>
    </row>
    <row r="4" spans="1:17" s="7" customFormat="1" ht="30" customHeight="1" x14ac:dyDescent="0.25">
      <c r="B4" s="6"/>
      <c r="C4" s="305" t="s">
        <v>180</v>
      </c>
      <c r="D4" s="306"/>
      <c r="E4" s="306"/>
      <c r="F4" s="306"/>
      <c r="G4" s="306"/>
      <c r="H4" s="307"/>
      <c r="J4" s="2"/>
      <c r="K4" s="2"/>
      <c r="L4" s="2"/>
      <c r="M4" s="2"/>
      <c r="N4" s="2"/>
      <c r="O4" s="2"/>
      <c r="P4" s="2"/>
      <c r="Q4" s="2"/>
    </row>
    <row r="5" spans="1:17" ht="42.7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173</v>
      </c>
      <c r="F5" s="34" t="s">
        <v>174</v>
      </c>
      <c r="G5" s="34" t="s">
        <v>175</v>
      </c>
      <c r="H5" s="283" t="s">
        <v>177</v>
      </c>
    </row>
    <row r="6" spans="1:17" ht="15.75" customHeight="1" x14ac:dyDescent="0.25">
      <c r="A6" s="19">
        <v>1</v>
      </c>
      <c r="B6" s="20" t="s">
        <v>13</v>
      </c>
      <c r="C6" s="9">
        <v>73</v>
      </c>
      <c r="D6" s="11">
        <v>26</v>
      </c>
      <c r="E6" s="11">
        <v>15</v>
      </c>
      <c r="F6" s="11">
        <v>41</v>
      </c>
      <c r="G6" s="155">
        <v>0.2347266881028939</v>
      </c>
      <c r="H6" s="155">
        <v>0.56164383561643838</v>
      </c>
    </row>
    <row r="7" spans="1:17" ht="15.75" customHeight="1" x14ac:dyDescent="0.25">
      <c r="A7" s="21">
        <v>2</v>
      </c>
      <c r="B7" s="22" t="s">
        <v>14</v>
      </c>
      <c r="C7" s="11">
        <v>37</v>
      </c>
      <c r="D7" s="11">
        <v>17</v>
      </c>
      <c r="E7" s="11">
        <v>8</v>
      </c>
      <c r="F7" s="11">
        <v>25</v>
      </c>
      <c r="G7" s="156">
        <v>0.1761904761904762</v>
      </c>
      <c r="H7" s="156">
        <v>0.67567567567567566</v>
      </c>
    </row>
    <row r="8" spans="1:17" ht="15.75" customHeight="1" x14ac:dyDescent="0.25">
      <c r="A8" s="21">
        <v>3</v>
      </c>
      <c r="B8" s="22" t="s">
        <v>15</v>
      </c>
      <c r="C8" s="11">
        <v>10</v>
      </c>
      <c r="D8" s="11">
        <v>3</v>
      </c>
      <c r="E8" s="11">
        <v>1</v>
      </c>
      <c r="F8" s="11">
        <v>4</v>
      </c>
      <c r="G8" s="156">
        <v>0.25</v>
      </c>
      <c r="H8" s="156">
        <v>0.4</v>
      </c>
    </row>
    <row r="9" spans="1:17" ht="15.75" customHeight="1" x14ac:dyDescent="0.25">
      <c r="A9" s="21">
        <v>4</v>
      </c>
      <c r="B9" s="22" t="s">
        <v>16</v>
      </c>
      <c r="C9" s="11">
        <v>7</v>
      </c>
      <c r="D9" s="11">
        <v>3</v>
      </c>
      <c r="E9" s="11">
        <v>1</v>
      </c>
      <c r="F9" s="11">
        <v>4</v>
      </c>
      <c r="G9" s="156">
        <v>0.18421052631578946</v>
      </c>
      <c r="H9" s="156">
        <v>0.5714285714285714</v>
      </c>
    </row>
    <row r="10" spans="1:17" ht="15.75" customHeight="1" x14ac:dyDescent="0.25">
      <c r="A10" s="21">
        <v>5</v>
      </c>
      <c r="B10" s="22" t="s">
        <v>17</v>
      </c>
      <c r="C10" s="11">
        <v>85</v>
      </c>
      <c r="D10" s="11">
        <v>21</v>
      </c>
      <c r="E10" s="11">
        <v>31</v>
      </c>
      <c r="F10" s="11">
        <v>52</v>
      </c>
      <c r="G10" s="156">
        <v>0.31835205992509363</v>
      </c>
      <c r="H10" s="156">
        <v>0.61176470588235299</v>
      </c>
    </row>
    <row r="11" spans="1:17" ht="15.75" customHeight="1" x14ac:dyDescent="0.25">
      <c r="A11" s="21">
        <v>6</v>
      </c>
      <c r="B11" s="22" t="s">
        <v>18</v>
      </c>
      <c r="C11" s="11">
        <v>127</v>
      </c>
      <c r="D11" s="11">
        <v>28</v>
      </c>
      <c r="E11" s="11">
        <v>28</v>
      </c>
      <c r="F11" s="11">
        <v>56</v>
      </c>
      <c r="G11" s="156">
        <v>0.34986225895316803</v>
      </c>
      <c r="H11" s="156">
        <v>0.44094488188976377</v>
      </c>
    </row>
    <row r="12" spans="1:17" ht="15.75" customHeight="1" x14ac:dyDescent="0.25">
      <c r="A12" s="23">
        <v>7</v>
      </c>
      <c r="B12" s="22" t="s">
        <v>19</v>
      </c>
      <c r="C12" s="11">
        <v>29</v>
      </c>
      <c r="D12" s="11">
        <v>8</v>
      </c>
      <c r="E12" s="11">
        <v>4</v>
      </c>
      <c r="F12" s="11">
        <v>12</v>
      </c>
      <c r="G12" s="156">
        <v>0.27358490566037735</v>
      </c>
      <c r="H12" s="156">
        <v>0.41379310344827586</v>
      </c>
    </row>
    <row r="13" spans="1:17" ht="15.75" customHeight="1" x14ac:dyDescent="0.25">
      <c r="A13" s="23">
        <v>8</v>
      </c>
      <c r="B13" s="22" t="s">
        <v>20</v>
      </c>
      <c r="C13" s="11">
        <v>20</v>
      </c>
      <c r="D13" s="11">
        <v>7</v>
      </c>
      <c r="E13" s="11">
        <v>4</v>
      </c>
      <c r="F13" s="11">
        <v>11</v>
      </c>
      <c r="G13" s="156">
        <v>0.25641025641025639</v>
      </c>
      <c r="H13" s="156">
        <v>0.55000000000000004</v>
      </c>
    </row>
    <row r="14" spans="1:17" ht="15.75" customHeight="1" x14ac:dyDescent="0.25">
      <c r="A14" s="23">
        <v>9</v>
      </c>
      <c r="B14" s="22" t="s">
        <v>21</v>
      </c>
      <c r="C14" s="11">
        <v>46</v>
      </c>
      <c r="D14" s="11">
        <v>18</v>
      </c>
      <c r="E14" s="11">
        <v>10</v>
      </c>
      <c r="F14" s="11">
        <v>28</v>
      </c>
      <c r="G14" s="156">
        <v>0.22439024390243903</v>
      </c>
      <c r="H14" s="156">
        <v>0.60869565217391308</v>
      </c>
    </row>
    <row r="15" spans="1:17" ht="15.75" customHeight="1" x14ac:dyDescent="0.25">
      <c r="A15" s="23">
        <v>10</v>
      </c>
      <c r="B15" s="22" t="s">
        <v>22</v>
      </c>
      <c r="C15" s="11">
        <v>11</v>
      </c>
      <c r="D15" s="11">
        <v>4</v>
      </c>
      <c r="E15" s="11">
        <v>4</v>
      </c>
      <c r="F15" s="11">
        <v>8</v>
      </c>
      <c r="G15" s="156">
        <v>0.28205128205128205</v>
      </c>
      <c r="H15" s="156">
        <v>0.72727272727272729</v>
      </c>
    </row>
    <row r="16" spans="1:17" ht="15.75" customHeight="1" x14ac:dyDescent="0.25">
      <c r="A16" s="23">
        <v>11</v>
      </c>
      <c r="B16" s="22" t="s">
        <v>23</v>
      </c>
      <c r="C16" s="11">
        <v>106</v>
      </c>
      <c r="D16" s="11">
        <v>33</v>
      </c>
      <c r="E16" s="11">
        <v>21</v>
      </c>
      <c r="F16" s="11">
        <v>54</v>
      </c>
      <c r="G16" s="156">
        <v>0.26972010178117051</v>
      </c>
      <c r="H16" s="156">
        <v>0.50943396226415094</v>
      </c>
    </row>
    <row r="17" spans="1:8" ht="15.75" customHeight="1" x14ac:dyDescent="0.25">
      <c r="A17" s="23">
        <v>12</v>
      </c>
      <c r="B17" s="22" t="s">
        <v>24</v>
      </c>
      <c r="C17" s="11">
        <v>20</v>
      </c>
      <c r="D17" s="11">
        <v>7</v>
      </c>
      <c r="E17" s="11">
        <v>4</v>
      </c>
      <c r="F17" s="11">
        <v>11</v>
      </c>
      <c r="G17" s="156">
        <v>0.21276595744680851</v>
      </c>
      <c r="H17" s="156">
        <v>0.55000000000000004</v>
      </c>
    </row>
    <row r="18" spans="1:8" ht="15.75" customHeight="1" x14ac:dyDescent="0.25">
      <c r="A18" s="23">
        <v>13</v>
      </c>
      <c r="B18" s="22" t="s">
        <v>25</v>
      </c>
      <c r="C18" s="11">
        <v>7</v>
      </c>
      <c r="D18" s="11">
        <v>2</v>
      </c>
      <c r="E18" s="11">
        <v>1</v>
      </c>
      <c r="F18" s="11">
        <v>3</v>
      </c>
      <c r="G18" s="156">
        <v>0.31818181818181818</v>
      </c>
      <c r="H18" s="156">
        <v>0.42857142857142855</v>
      </c>
    </row>
    <row r="19" spans="1:8" ht="15.75" customHeight="1" x14ac:dyDescent="0.25">
      <c r="A19" s="23">
        <v>14</v>
      </c>
      <c r="B19" s="24" t="s">
        <v>26</v>
      </c>
      <c r="C19" s="11">
        <v>58</v>
      </c>
      <c r="D19" s="11">
        <v>16</v>
      </c>
      <c r="E19" s="11">
        <v>19</v>
      </c>
      <c r="F19" s="11">
        <v>35</v>
      </c>
      <c r="G19" s="156">
        <v>0.29292929292929293</v>
      </c>
      <c r="H19" s="156">
        <v>0.60344827586206895</v>
      </c>
    </row>
    <row r="20" spans="1:8" ht="15.75" customHeight="1" x14ac:dyDescent="0.25">
      <c r="A20" s="23">
        <v>15</v>
      </c>
      <c r="B20" s="24" t="s">
        <v>27</v>
      </c>
      <c r="C20" s="11">
        <v>10</v>
      </c>
      <c r="D20" s="11">
        <v>5</v>
      </c>
      <c r="E20" s="11">
        <v>1</v>
      </c>
      <c r="F20" s="11">
        <v>6</v>
      </c>
      <c r="G20" s="156">
        <v>0.15151515151515152</v>
      </c>
      <c r="H20" s="156">
        <v>0.6</v>
      </c>
    </row>
    <row r="21" spans="1:8" ht="15.75" customHeight="1" x14ac:dyDescent="0.25">
      <c r="A21" s="23">
        <v>16</v>
      </c>
      <c r="B21" s="22" t="s">
        <v>28</v>
      </c>
      <c r="C21" s="11">
        <v>56</v>
      </c>
      <c r="D21" s="11">
        <v>15</v>
      </c>
      <c r="E21" s="11">
        <v>24</v>
      </c>
      <c r="F21" s="11">
        <v>39</v>
      </c>
      <c r="G21" s="156">
        <v>0.30270270270270272</v>
      </c>
      <c r="H21" s="156">
        <v>0.6964285714285714</v>
      </c>
    </row>
    <row r="22" spans="1:8" ht="15.75" customHeight="1" x14ac:dyDescent="0.25">
      <c r="A22" s="23">
        <v>17</v>
      </c>
      <c r="B22" s="22" t="s">
        <v>29</v>
      </c>
      <c r="C22" s="11">
        <v>26</v>
      </c>
      <c r="D22" s="11">
        <v>6</v>
      </c>
      <c r="E22" s="11">
        <v>11</v>
      </c>
      <c r="F22" s="11">
        <v>17</v>
      </c>
      <c r="G22" s="156">
        <v>0.37681159420289856</v>
      </c>
      <c r="H22" s="156">
        <v>0.65384615384615385</v>
      </c>
    </row>
    <row r="23" spans="1:8" ht="15.75" customHeight="1" x14ac:dyDescent="0.2">
      <c r="A23" s="23">
        <v>18</v>
      </c>
      <c r="B23" s="25" t="s">
        <v>30</v>
      </c>
      <c r="C23" s="11">
        <v>22</v>
      </c>
      <c r="D23" s="11">
        <v>8</v>
      </c>
      <c r="E23" s="11">
        <v>6</v>
      </c>
      <c r="F23" s="11">
        <v>14</v>
      </c>
      <c r="G23" s="156">
        <v>0.22</v>
      </c>
      <c r="H23" s="156">
        <v>0.63636363636363635</v>
      </c>
    </row>
    <row r="24" spans="1:8" ht="15.75" customHeight="1" x14ac:dyDescent="0.25">
      <c r="A24" s="23">
        <v>19</v>
      </c>
      <c r="B24" s="22" t="s">
        <v>31</v>
      </c>
      <c r="C24" s="11">
        <v>30</v>
      </c>
      <c r="D24" s="11">
        <v>9</v>
      </c>
      <c r="E24" s="11">
        <v>7</v>
      </c>
      <c r="F24" s="11">
        <v>16</v>
      </c>
      <c r="G24" s="156">
        <v>0.25210084033613445</v>
      </c>
      <c r="H24" s="156">
        <v>0.53333333333333333</v>
      </c>
    </row>
    <row r="25" spans="1:8" ht="15.75" customHeight="1" x14ac:dyDescent="0.25">
      <c r="A25" s="23">
        <v>20</v>
      </c>
      <c r="B25" s="22" t="s">
        <v>32</v>
      </c>
      <c r="C25" s="11">
        <v>2</v>
      </c>
      <c r="D25" s="11">
        <v>1</v>
      </c>
      <c r="E25" s="11">
        <v>0</v>
      </c>
      <c r="F25" s="11">
        <v>1</v>
      </c>
      <c r="G25" s="156">
        <v>0.10526315789473684</v>
      </c>
      <c r="H25" s="156">
        <v>0.5</v>
      </c>
    </row>
    <row r="26" spans="1:8" ht="15.75" customHeight="1" x14ac:dyDescent="0.25">
      <c r="A26" s="23">
        <v>21</v>
      </c>
      <c r="B26" s="24" t="s">
        <v>33</v>
      </c>
      <c r="C26" s="11">
        <v>36</v>
      </c>
      <c r="D26" s="11">
        <v>12</v>
      </c>
      <c r="E26" s="11">
        <v>9</v>
      </c>
      <c r="F26" s="11">
        <v>21</v>
      </c>
      <c r="G26" s="156">
        <v>0.23529411764705882</v>
      </c>
      <c r="H26" s="156">
        <v>0.58333333333333337</v>
      </c>
    </row>
    <row r="27" spans="1:8" ht="15.75" customHeight="1" x14ac:dyDescent="0.25">
      <c r="A27" s="23">
        <v>22</v>
      </c>
      <c r="B27" s="24" t="s">
        <v>34</v>
      </c>
      <c r="C27" s="11">
        <v>59</v>
      </c>
      <c r="D27" s="11">
        <v>15</v>
      </c>
      <c r="E27" s="11">
        <v>20</v>
      </c>
      <c r="F27" s="11">
        <v>35</v>
      </c>
      <c r="G27" s="156">
        <v>0.31720430107526881</v>
      </c>
      <c r="H27" s="156">
        <v>0.59322033898305082</v>
      </c>
    </row>
    <row r="28" spans="1:8" ht="15.75" customHeight="1" x14ac:dyDescent="0.25">
      <c r="A28" s="23">
        <v>23</v>
      </c>
      <c r="B28" s="22" t="s">
        <v>35</v>
      </c>
      <c r="C28" s="11">
        <v>39</v>
      </c>
      <c r="D28" s="11">
        <v>14</v>
      </c>
      <c r="E28" s="11">
        <v>10</v>
      </c>
      <c r="F28" s="11">
        <v>24</v>
      </c>
      <c r="G28" s="156">
        <v>0.24074074074074073</v>
      </c>
      <c r="H28" s="156">
        <v>0.61538461538461542</v>
      </c>
    </row>
    <row r="29" spans="1:8" ht="15.75" customHeight="1" x14ac:dyDescent="0.25">
      <c r="A29" s="23">
        <v>24</v>
      </c>
      <c r="B29" s="22" t="s">
        <v>36</v>
      </c>
      <c r="C29" s="11">
        <v>6</v>
      </c>
      <c r="D29" s="11">
        <v>2</v>
      </c>
      <c r="E29" s="11">
        <v>1</v>
      </c>
      <c r="F29" s="11">
        <v>3</v>
      </c>
      <c r="G29" s="156">
        <v>0.22222222222222221</v>
      </c>
      <c r="H29" s="156">
        <v>0.5</v>
      </c>
    </row>
    <row r="30" spans="1:8" ht="15.75" customHeight="1" x14ac:dyDescent="0.25">
      <c r="A30" s="26">
        <v>25</v>
      </c>
      <c r="B30" s="22" t="s">
        <v>37</v>
      </c>
      <c r="C30" s="11">
        <v>51</v>
      </c>
      <c r="D30" s="11">
        <v>20</v>
      </c>
      <c r="E30" s="11">
        <v>7</v>
      </c>
      <c r="F30" s="11">
        <v>27</v>
      </c>
      <c r="G30" s="156">
        <v>0.23394495412844038</v>
      </c>
      <c r="H30" s="156">
        <v>0.52941176470588236</v>
      </c>
    </row>
    <row r="31" spans="1:8" ht="15.75" customHeight="1" x14ac:dyDescent="0.25">
      <c r="A31" s="26">
        <v>26</v>
      </c>
      <c r="B31" s="22" t="s">
        <v>38</v>
      </c>
      <c r="C31" s="11">
        <v>87</v>
      </c>
      <c r="D31" s="11">
        <v>21</v>
      </c>
      <c r="E31" s="11">
        <v>9</v>
      </c>
      <c r="F31" s="11">
        <v>30</v>
      </c>
      <c r="G31" s="156">
        <v>0.3359073359073359</v>
      </c>
      <c r="H31" s="156">
        <v>0.34482758620689657</v>
      </c>
    </row>
    <row r="32" spans="1:8" ht="15.75" customHeight="1" x14ac:dyDescent="0.25">
      <c r="A32" s="26">
        <v>27</v>
      </c>
      <c r="B32" s="22" t="s">
        <v>39</v>
      </c>
      <c r="C32" s="11">
        <v>145</v>
      </c>
      <c r="D32" s="11">
        <v>36</v>
      </c>
      <c r="E32" s="11">
        <v>47</v>
      </c>
      <c r="F32" s="11">
        <v>83</v>
      </c>
      <c r="G32" s="156">
        <v>0.31590413943355122</v>
      </c>
      <c r="H32" s="156">
        <v>0.57241379310344831</v>
      </c>
    </row>
    <row r="33" spans="1:8" ht="15.75" customHeight="1" x14ac:dyDescent="0.25">
      <c r="A33" s="26">
        <v>28</v>
      </c>
      <c r="B33" s="22" t="s">
        <v>40</v>
      </c>
      <c r="C33" s="11">
        <v>44</v>
      </c>
      <c r="D33" s="11">
        <v>13</v>
      </c>
      <c r="E33" s="11">
        <v>7</v>
      </c>
      <c r="F33" s="11">
        <v>20</v>
      </c>
      <c r="G33" s="156">
        <v>0.26829268292682928</v>
      </c>
      <c r="H33" s="156">
        <v>0.45454545454545453</v>
      </c>
    </row>
    <row r="34" spans="1:8" ht="15.75" customHeight="1" x14ac:dyDescent="0.25">
      <c r="A34" s="26">
        <v>29</v>
      </c>
      <c r="B34" s="22" t="s">
        <v>41</v>
      </c>
      <c r="C34" s="11">
        <v>15</v>
      </c>
      <c r="D34" s="11">
        <v>3</v>
      </c>
      <c r="E34" s="11">
        <v>8</v>
      </c>
      <c r="F34" s="11">
        <v>11</v>
      </c>
      <c r="G34" s="156">
        <v>0.31914893617021278</v>
      </c>
      <c r="H34" s="156">
        <v>0.73333333333333328</v>
      </c>
    </row>
    <row r="35" spans="1:8" ht="15.75" customHeight="1" x14ac:dyDescent="0.25">
      <c r="A35" s="26">
        <v>30</v>
      </c>
      <c r="B35" s="22" t="s">
        <v>42</v>
      </c>
      <c r="C35" s="11">
        <v>24</v>
      </c>
      <c r="D35" s="11">
        <v>6</v>
      </c>
      <c r="E35" s="11">
        <v>5</v>
      </c>
      <c r="F35" s="11">
        <v>11</v>
      </c>
      <c r="G35" s="156">
        <v>0.32</v>
      </c>
      <c r="H35" s="156">
        <v>0.45833333333333331</v>
      </c>
    </row>
    <row r="36" spans="1:8" ht="15.75" customHeight="1" x14ac:dyDescent="0.25">
      <c r="A36" s="26">
        <v>31</v>
      </c>
      <c r="B36" s="22" t="s">
        <v>43</v>
      </c>
      <c r="C36" s="11">
        <v>40</v>
      </c>
      <c r="D36" s="11">
        <v>9</v>
      </c>
      <c r="E36" s="11">
        <v>10</v>
      </c>
      <c r="F36" s="11">
        <v>19</v>
      </c>
      <c r="G36" s="156">
        <v>0.33898305084745761</v>
      </c>
      <c r="H36" s="156">
        <v>0.47499999999999998</v>
      </c>
    </row>
    <row r="37" spans="1:8" ht="15.75" customHeight="1" x14ac:dyDescent="0.25">
      <c r="A37" s="26">
        <v>32</v>
      </c>
      <c r="B37" s="22" t="s">
        <v>44</v>
      </c>
      <c r="C37" s="11">
        <v>54</v>
      </c>
      <c r="D37" s="11">
        <v>12</v>
      </c>
      <c r="E37" s="11">
        <v>12</v>
      </c>
      <c r="F37" s="11">
        <v>24</v>
      </c>
      <c r="G37" s="156">
        <v>0.34615384615384615</v>
      </c>
      <c r="H37" s="156">
        <v>0.44444444444444442</v>
      </c>
    </row>
    <row r="38" spans="1:8" ht="15.75" customHeight="1" x14ac:dyDescent="0.25">
      <c r="A38" s="26">
        <v>33</v>
      </c>
      <c r="B38" s="22" t="s">
        <v>45</v>
      </c>
      <c r="C38" s="11">
        <v>37</v>
      </c>
      <c r="D38" s="11">
        <v>7</v>
      </c>
      <c r="E38" s="11">
        <v>15</v>
      </c>
      <c r="F38" s="11">
        <v>22</v>
      </c>
      <c r="G38" s="156">
        <v>0.37373737373737376</v>
      </c>
      <c r="H38" s="156">
        <v>0.59459459459459463</v>
      </c>
    </row>
    <row r="39" spans="1:8" ht="15.75" customHeight="1" x14ac:dyDescent="0.25">
      <c r="A39" s="26">
        <v>34</v>
      </c>
      <c r="B39" s="22" t="s">
        <v>46</v>
      </c>
      <c r="C39" s="11">
        <v>6</v>
      </c>
      <c r="D39" s="11">
        <v>1</v>
      </c>
      <c r="E39" s="11">
        <v>1</v>
      </c>
      <c r="F39" s="11">
        <v>2</v>
      </c>
      <c r="G39" s="156">
        <v>0.3</v>
      </c>
      <c r="H39" s="156">
        <v>0.33333333333333331</v>
      </c>
    </row>
    <row r="40" spans="1:8" ht="15.75" customHeight="1" x14ac:dyDescent="0.25">
      <c r="A40" s="26">
        <v>35</v>
      </c>
      <c r="B40" s="22" t="s">
        <v>47</v>
      </c>
      <c r="C40" s="11">
        <v>10</v>
      </c>
      <c r="D40" s="11">
        <v>5</v>
      </c>
      <c r="E40" s="11">
        <v>3</v>
      </c>
      <c r="F40" s="11">
        <v>8</v>
      </c>
      <c r="G40" s="156">
        <v>0.15384615384615385</v>
      </c>
      <c r="H40" s="156">
        <v>0.8</v>
      </c>
    </row>
    <row r="41" spans="1:8" ht="15.75" customHeight="1" x14ac:dyDescent="0.25">
      <c r="A41" s="26">
        <v>36</v>
      </c>
      <c r="B41" s="22" t="s">
        <v>48</v>
      </c>
      <c r="C41" s="11">
        <v>13</v>
      </c>
      <c r="D41" s="11">
        <v>4</v>
      </c>
      <c r="E41" s="11">
        <v>4</v>
      </c>
      <c r="F41" s="11">
        <v>8</v>
      </c>
      <c r="G41" s="156">
        <v>0.25490196078431371</v>
      </c>
      <c r="H41" s="156">
        <v>0.61538461538461542</v>
      </c>
    </row>
    <row r="42" spans="1:8" ht="15.75" customHeight="1" x14ac:dyDescent="0.25">
      <c r="A42" s="26">
        <v>37</v>
      </c>
      <c r="B42" s="22" t="s">
        <v>49</v>
      </c>
      <c r="C42" s="11">
        <v>8</v>
      </c>
      <c r="D42" s="11">
        <v>2</v>
      </c>
      <c r="E42" s="11">
        <v>0</v>
      </c>
      <c r="F42" s="11">
        <v>2</v>
      </c>
      <c r="G42" s="156">
        <v>0.29629629629629628</v>
      </c>
      <c r="H42" s="156">
        <v>0.25</v>
      </c>
    </row>
    <row r="43" spans="1:8" ht="15.75" customHeight="1" x14ac:dyDescent="0.25">
      <c r="A43" s="26">
        <v>60</v>
      </c>
      <c r="B43" s="22" t="s">
        <v>50</v>
      </c>
      <c r="C43" s="11">
        <v>85</v>
      </c>
      <c r="D43" s="11">
        <v>24</v>
      </c>
      <c r="E43" s="11">
        <v>16</v>
      </c>
      <c r="F43" s="11">
        <v>40</v>
      </c>
      <c r="G43" s="156">
        <v>0.27243589743589741</v>
      </c>
      <c r="H43" s="156">
        <v>0.47058823529411764</v>
      </c>
    </row>
    <row r="44" spans="1:8" ht="15.75" customHeight="1" x14ac:dyDescent="0.25">
      <c r="A44" s="26">
        <v>61</v>
      </c>
      <c r="B44" s="22" t="s">
        <v>51</v>
      </c>
      <c r="C44" s="11">
        <v>88</v>
      </c>
      <c r="D44" s="11">
        <v>22</v>
      </c>
      <c r="E44" s="11">
        <v>20</v>
      </c>
      <c r="F44" s="11">
        <v>42</v>
      </c>
      <c r="G44" s="156">
        <v>0.31654676258992803</v>
      </c>
      <c r="H44" s="156">
        <v>0.47727272727272729</v>
      </c>
    </row>
    <row r="45" spans="1:8" ht="15.75" customHeight="1" x14ac:dyDescent="0.25">
      <c r="A45" s="26">
        <v>62</v>
      </c>
      <c r="B45" s="22" t="s">
        <v>52</v>
      </c>
      <c r="C45" s="11">
        <v>48</v>
      </c>
      <c r="D45" s="11">
        <v>11</v>
      </c>
      <c r="E45" s="11">
        <v>14</v>
      </c>
      <c r="F45" s="11">
        <v>25</v>
      </c>
      <c r="G45" s="156">
        <v>0.38400000000000001</v>
      </c>
      <c r="H45" s="156">
        <v>0.52083333333333337</v>
      </c>
    </row>
    <row r="46" spans="1:8" ht="15.75" customHeight="1" x14ac:dyDescent="0.25">
      <c r="A46" s="26">
        <v>63</v>
      </c>
      <c r="B46" s="22" t="s">
        <v>53</v>
      </c>
      <c r="C46" s="11">
        <v>92</v>
      </c>
      <c r="D46" s="11">
        <v>19</v>
      </c>
      <c r="E46" s="11">
        <v>27</v>
      </c>
      <c r="F46" s="11">
        <v>46</v>
      </c>
      <c r="G46" s="156">
        <v>0.37704918032786883</v>
      </c>
      <c r="H46" s="156">
        <v>0.5</v>
      </c>
    </row>
    <row r="47" spans="1:8" ht="15.75" customHeight="1" x14ac:dyDescent="0.25">
      <c r="A47" s="26">
        <v>64</v>
      </c>
      <c r="B47" s="22" t="s">
        <v>54</v>
      </c>
      <c r="C47" s="11">
        <v>42</v>
      </c>
      <c r="D47" s="11">
        <v>11</v>
      </c>
      <c r="E47" s="11">
        <v>7</v>
      </c>
      <c r="F47" s="11">
        <v>18</v>
      </c>
      <c r="G47" s="156">
        <v>0.2857142857142857</v>
      </c>
      <c r="H47" s="156">
        <v>0.42857142857142855</v>
      </c>
    </row>
    <row r="48" spans="1:8" ht="15.75" customHeight="1" x14ac:dyDescent="0.25">
      <c r="A48" s="26">
        <v>65</v>
      </c>
      <c r="B48" s="22" t="s">
        <v>55</v>
      </c>
      <c r="C48" s="11">
        <v>50</v>
      </c>
      <c r="D48" s="11">
        <v>11</v>
      </c>
      <c r="E48" s="11">
        <v>10</v>
      </c>
      <c r="F48" s="11">
        <v>21</v>
      </c>
      <c r="G48" s="156">
        <v>0.32051282051282054</v>
      </c>
      <c r="H48" s="156">
        <v>0.42</v>
      </c>
    </row>
    <row r="49" spans="1:19" ht="15.75" customHeight="1" x14ac:dyDescent="0.25">
      <c r="A49" s="26">
        <v>66</v>
      </c>
      <c r="B49" s="22" t="s">
        <v>56</v>
      </c>
      <c r="C49" s="11">
        <v>39</v>
      </c>
      <c r="D49" s="11">
        <v>7</v>
      </c>
      <c r="E49" s="11">
        <v>15</v>
      </c>
      <c r="F49" s="11">
        <v>22</v>
      </c>
      <c r="G49" s="156">
        <v>0.33913043478260868</v>
      </c>
      <c r="H49" s="156">
        <v>0.5641025641025641</v>
      </c>
    </row>
    <row r="50" spans="1:19" ht="15.75" customHeight="1" x14ac:dyDescent="0.25">
      <c r="A50" s="26">
        <v>67</v>
      </c>
      <c r="B50" s="22" t="s">
        <v>57</v>
      </c>
      <c r="C50" s="11">
        <v>19</v>
      </c>
      <c r="D50" s="11">
        <v>6</v>
      </c>
      <c r="E50" s="11">
        <v>7</v>
      </c>
      <c r="F50" s="11">
        <v>13</v>
      </c>
      <c r="G50" s="156">
        <v>0.23170731707317074</v>
      </c>
      <c r="H50" s="156">
        <v>0.68421052631578949</v>
      </c>
    </row>
    <row r="51" spans="1:19" ht="15.75" customHeight="1" x14ac:dyDescent="0.25">
      <c r="A51" s="26">
        <v>68</v>
      </c>
      <c r="B51" s="22" t="s">
        <v>58</v>
      </c>
      <c r="C51" s="11">
        <v>20</v>
      </c>
      <c r="D51" s="11">
        <v>5</v>
      </c>
      <c r="E51" s="11">
        <v>6</v>
      </c>
      <c r="F51" s="11">
        <v>11</v>
      </c>
      <c r="G51" s="156">
        <v>0.28169014084507044</v>
      </c>
      <c r="H51" s="156">
        <v>0.55000000000000004</v>
      </c>
    </row>
    <row r="52" spans="1:19" ht="15.75" customHeight="1" x14ac:dyDescent="0.25">
      <c r="A52" s="26">
        <v>69</v>
      </c>
      <c r="B52" s="22" t="s">
        <v>59</v>
      </c>
      <c r="C52" s="11">
        <v>20</v>
      </c>
      <c r="D52" s="11">
        <v>5</v>
      </c>
      <c r="E52" s="11">
        <v>4</v>
      </c>
      <c r="F52" s="11">
        <v>9</v>
      </c>
      <c r="G52" s="156">
        <v>0.32258064516129031</v>
      </c>
      <c r="H52" s="156">
        <v>0.45</v>
      </c>
    </row>
    <row r="53" spans="1:19" ht="15.75" customHeight="1" x14ac:dyDescent="0.25">
      <c r="A53" s="23">
        <v>70</v>
      </c>
      <c r="B53" s="22" t="s">
        <v>60</v>
      </c>
      <c r="C53" s="11">
        <v>39</v>
      </c>
      <c r="D53" s="11">
        <v>7</v>
      </c>
      <c r="E53" s="11">
        <v>14</v>
      </c>
      <c r="F53" s="11">
        <v>21</v>
      </c>
      <c r="G53" s="156">
        <v>0.41052631578947368</v>
      </c>
      <c r="H53" s="156">
        <v>0.53846153846153844</v>
      </c>
    </row>
    <row r="54" spans="1:19" ht="15.75" customHeight="1" x14ac:dyDescent="0.25">
      <c r="A54" s="23">
        <v>71</v>
      </c>
      <c r="B54" s="22" t="s">
        <v>61</v>
      </c>
      <c r="C54" s="11">
        <v>26</v>
      </c>
      <c r="D54" s="11">
        <v>8</v>
      </c>
      <c r="E54" s="11">
        <v>6</v>
      </c>
      <c r="F54" s="11">
        <v>14</v>
      </c>
      <c r="G54" s="156">
        <v>0.23214285714285715</v>
      </c>
      <c r="H54" s="156">
        <v>0.53846153846153844</v>
      </c>
    </row>
    <row r="55" spans="1:19" ht="15.75" customHeight="1" x14ac:dyDescent="0.25">
      <c r="A55" s="23">
        <v>72</v>
      </c>
      <c r="B55" s="22" t="s">
        <v>62</v>
      </c>
      <c r="C55" s="11">
        <v>8</v>
      </c>
      <c r="D55" s="11">
        <v>2</v>
      </c>
      <c r="E55" s="11">
        <v>1</v>
      </c>
      <c r="F55" s="11">
        <v>3</v>
      </c>
      <c r="G55" s="156">
        <v>0.47058823529411764</v>
      </c>
      <c r="H55" s="156">
        <v>0.375</v>
      </c>
    </row>
    <row r="56" spans="1:19" ht="15.75" customHeight="1" x14ac:dyDescent="0.25">
      <c r="A56" s="23">
        <v>73</v>
      </c>
      <c r="B56" s="22" t="s">
        <v>63</v>
      </c>
      <c r="C56" s="11">
        <v>5</v>
      </c>
      <c r="D56" s="11">
        <v>1</v>
      </c>
      <c r="E56" s="11">
        <v>3</v>
      </c>
      <c r="F56" s="11">
        <v>4</v>
      </c>
      <c r="G56" s="156">
        <v>0.625</v>
      </c>
      <c r="H56" s="156">
        <v>0.8</v>
      </c>
    </row>
    <row r="57" spans="1:19" ht="15.75" customHeight="1" x14ac:dyDescent="0.25">
      <c r="A57" s="27">
        <v>74</v>
      </c>
      <c r="B57" s="28" t="s">
        <v>64</v>
      </c>
      <c r="C57" s="11">
        <v>49</v>
      </c>
      <c r="D57" s="11">
        <v>9</v>
      </c>
      <c r="E57" s="11">
        <v>12</v>
      </c>
      <c r="F57" s="11">
        <v>21</v>
      </c>
      <c r="G57" s="156">
        <v>0.3983739837398374</v>
      </c>
      <c r="H57" s="156">
        <v>0.42857142857142855</v>
      </c>
    </row>
    <row r="58" spans="1:19" ht="15.75" customHeight="1" x14ac:dyDescent="0.25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11">
        <v>0</v>
      </c>
      <c r="G58" s="156">
        <v>1</v>
      </c>
      <c r="H58" s="156">
        <v>0</v>
      </c>
      <c r="J58" s="15"/>
      <c r="K58" s="15"/>
      <c r="L58" s="15"/>
      <c r="M58" s="15"/>
      <c r="N58" s="15"/>
      <c r="O58" s="15"/>
      <c r="P58" s="15"/>
      <c r="Q58" s="15"/>
    </row>
    <row r="59" spans="1:19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56"/>
      <c r="H59" s="156"/>
      <c r="J59" s="15"/>
      <c r="K59" s="15"/>
      <c r="L59" s="15"/>
      <c r="M59" s="15"/>
      <c r="N59" s="15"/>
      <c r="O59" s="15"/>
      <c r="P59" s="15"/>
      <c r="Q59" s="15"/>
    </row>
    <row r="60" spans="1:19" ht="15.75" customHeight="1" x14ac:dyDescent="0.25">
      <c r="A60" s="29">
        <v>85</v>
      </c>
      <c r="B60" s="22" t="s">
        <v>67</v>
      </c>
      <c r="C60" s="11">
        <v>13</v>
      </c>
      <c r="D60" s="11">
        <v>5</v>
      </c>
      <c r="E60" s="11">
        <v>4</v>
      </c>
      <c r="F60" s="11">
        <v>9</v>
      </c>
      <c r="G60" s="156">
        <v>0.19117647058823528</v>
      </c>
      <c r="H60" s="156">
        <v>0.69230769230769229</v>
      </c>
    </row>
    <row r="61" spans="1:19" ht="15.75" customHeight="1" x14ac:dyDescent="0.25">
      <c r="A61" s="29">
        <v>86</v>
      </c>
      <c r="B61" s="22" t="s">
        <v>68</v>
      </c>
      <c r="C61" s="11">
        <v>15</v>
      </c>
      <c r="D61" s="11">
        <v>5</v>
      </c>
      <c r="E61" s="11">
        <v>4</v>
      </c>
      <c r="F61" s="11">
        <v>9</v>
      </c>
      <c r="G61" s="156">
        <v>0.23809523809523808</v>
      </c>
      <c r="H61" s="156">
        <v>0.6</v>
      </c>
    </row>
    <row r="62" spans="1:19" ht="15.75" customHeight="1" x14ac:dyDescent="0.25">
      <c r="A62" s="30">
        <v>87</v>
      </c>
      <c r="B62" s="28" t="s">
        <v>69</v>
      </c>
      <c r="C62" s="11">
        <v>13</v>
      </c>
      <c r="D62" s="11">
        <v>4</v>
      </c>
      <c r="E62" s="11">
        <v>2</v>
      </c>
      <c r="F62" s="11">
        <v>6</v>
      </c>
      <c r="G62" s="156">
        <v>0.25</v>
      </c>
      <c r="H62" s="158">
        <v>0.46153846153846156</v>
      </c>
    </row>
    <row r="63" spans="1:19" s="15" customFormat="1" ht="15.75" customHeight="1" x14ac:dyDescent="0.25">
      <c r="A63" s="31"/>
      <c r="B63" s="13" t="s">
        <v>9</v>
      </c>
      <c r="C63" s="14">
        <v>2128</v>
      </c>
      <c r="D63" s="14">
        <v>581</v>
      </c>
      <c r="E63" s="14">
        <v>540</v>
      </c>
      <c r="F63" s="14">
        <v>1121</v>
      </c>
      <c r="G63" s="157">
        <v>0.28995775991279465</v>
      </c>
      <c r="H63" s="248">
        <v>0.5267857142857143</v>
      </c>
      <c r="S63" s="15">
        <v>0</v>
      </c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65" orientation="portrait" r:id="rId1"/>
  <headerFooter alignWithMargins="0">
    <oddFooter>&amp;LDGRH A1-1&amp;R&amp;P/&amp;N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63"/>
  <sheetViews>
    <sheetView showZeros="0" zoomScaleNormal="100" workbookViewId="0">
      <pane xSplit="2" ySplit="5" topLeftCell="C6" activePane="bottomRight" state="frozen"/>
      <selection activeCell="G65" sqref="G65"/>
      <selection pane="topRight" activeCell="G65" sqref="G65"/>
      <selection pane="bottomLeft" activeCell="G65" sqref="G65"/>
      <selection pane="bottomRight" activeCell="G65" sqref="G6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140625" style="2" customWidth="1"/>
    <col min="4" max="4" width="8.28515625" style="2" customWidth="1"/>
    <col min="5" max="5" width="9.140625" style="2" customWidth="1"/>
    <col min="6" max="6" width="8.85546875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4" t="s">
        <v>170</v>
      </c>
      <c r="B2" s="304"/>
      <c r="C2" s="304"/>
      <c r="D2" s="304"/>
      <c r="E2" s="304"/>
      <c r="F2" s="304"/>
      <c r="G2" s="304"/>
      <c r="H2" s="304"/>
    </row>
    <row r="3" spans="1:8" ht="9.7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5" t="s">
        <v>181</v>
      </c>
      <c r="D4" s="306"/>
      <c r="E4" s="306"/>
      <c r="F4" s="306"/>
      <c r="G4" s="306"/>
      <c r="H4" s="307"/>
    </row>
    <row r="5" spans="1:8" ht="45.7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173</v>
      </c>
      <c r="F5" s="34" t="s">
        <v>174</v>
      </c>
      <c r="G5" s="34" t="s">
        <v>175</v>
      </c>
      <c r="H5" s="283" t="s">
        <v>177</v>
      </c>
    </row>
    <row r="6" spans="1:8" ht="15.75" customHeight="1" x14ac:dyDescent="0.25">
      <c r="A6" s="19">
        <v>1</v>
      </c>
      <c r="B6" s="20" t="s">
        <v>13</v>
      </c>
      <c r="C6" s="9">
        <v>58</v>
      </c>
      <c r="D6" s="35">
        <v>15</v>
      </c>
      <c r="E6" s="9">
        <v>12</v>
      </c>
      <c r="F6" s="35">
        <v>27</v>
      </c>
      <c r="G6" s="155">
        <v>0.29591836734693877</v>
      </c>
      <c r="H6" s="155">
        <v>0.46551724137931033</v>
      </c>
    </row>
    <row r="7" spans="1:8" ht="15.75" customHeight="1" x14ac:dyDescent="0.25">
      <c r="A7" s="21">
        <v>2</v>
      </c>
      <c r="B7" s="22" t="s">
        <v>14</v>
      </c>
      <c r="C7" s="11">
        <v>48</v>
      </c>
      <c r="D7" s="36">
        <v>13</v>
      </c>
      <c r="E7" s="11">
        <v>6</v>
      </c>
      <c r="F7" s="36">
        <v>19</v>
      </c>
      <c r="G7" s="156">
        <v>0.2608695652173913</v>
      </c>
      <c r="H7" s="156">
        <v>0.39583333333333331</v>
      </c>
    </row>
    <row r="8" spans="1:8" ht="15.75" customHeight="1" x14ac:dyDescent="0.25">
      <c r="A8" s="21">
        <v>3</v>
      </c>
      <c r="B8" s="22" t="s">
        <v>15</v>
      </c>
      <c r="C8" s="11">
        <v>13</v>
      </c>
      <c r="D8" s="36">
        <v>4</v>
      </c>
      <c r="E8" s="11">
        <v>1</v>
      </c>
      <c r="F8" s="36">
        <v>5</v>
      </c>
      <c r="G8" s="156">
        <v>0.27659574468085107</v>
      </c>
      <c r="H8" s="156">
        <v>0.38461538461538464</v>
      </c>
    </row>
    <row r="9" spans="1:8" ht="15.75" customHeight="1" x14ac:dyDescent="0.25">
      <c r="A9" s="21">
        <v>4</v>
      </c>
      <c r="B9" s="22" t="s">
        <v>16</v>
      </c>
      <c r="C9" s="11">
        <v>16</v>
      </c>
      <c r="D9" s="36">
        <v>4</v>
      </c>
      <c r="E9" s="11">
        <v>3</v>
      </c>
      <c r="F9" s="36">
        <v>7</v>
      </c>
      <c r="G9" s="156">
        <v>0.37209302325581395</v>
      </c>
      <c r="H9" s="156">
        <v>0.4375</v>
      </c>
    </row>
    <row r="10" spans="1:8" ht="15.75" customHeight="1" x14ac:dyDescent="0.25">
      <c r="A10" s="21">
        <v>5</v>
      </c>
      <c r="B10" s="22" t="s">
        <v>17</v>
      </c>
      <c r="C10" s="11">
        <v>58</v>
      </c>
      <c r="D10" s="36">
        <v>10</v>
      </c>
      <c r="E10" s="11">
        <v>16</v>
      </c>
      <c r="F10" s="36">
        <v>26</v>
      </c>
      <c r="G10" s="156">
        <v>0.4</v>
      </c>
      <c r="H10" s="156">
        <v>0.44827586206896552</v>
      </c>
    </row>
    <row r="11" spans="1:8" ht="15.75" customHeight="1" x14ac:dyDescent="0.25">
      <c r="A11" s="21">
        <v>6</v>
      </c>
      <c r="B11" s="22" t="s">
        <v>18</v>
      </c>
      <c r="C11" s="11">
        <v>72</v>
      </c>
      <c r="D11" s="36">
        <v>12</v>
      </c>
      <c r="E11" s="11">
        <v>10</v>
      </c>
      <c r="F11" s="36">
        <v>22</v>
      </c>
      <c r="G11" s="156">
        <v>0.47058823529411764</v>
      </c>
      <c r="H11" s="156">
        <v>0.30555555555555558</v>
      </c>
    </row>
    <row r="12" spans="1:8" ht="15.75" customHeight="1" x14ac:dyDescent="0.25">
      <c r="A12" s="23">
        <v>7</v>
      </c>
      <c r="B12" s="22" t="s">
        <v>19</v>
      </c>
      <c r="C12" s="11">
        <v>38</v>
      </c>
      <c r="D12" s="36">
        <v>8</v>
      </c>
      <c r="E12" s="11">
        <v>4</v>
      </c>
      <c r="F12" s="36">
        <v>12</v>
      </c>
      <c r="G12" s="156">
        <v>0.35849056603773582</v>
      </c>
      <c r="H12" s="156">
        <v>0.31578947368421051</v>
      </c>
    </row>
    <row r="13" spans="1:8" ht="15.75" customHeight="1" x14ac:dyDescent="0.25">
      <c r="A13" s="23">
        <v>8</v>
      </c>
      <c r="B13" s="22" t="s">
        <v>20</v>
      </c>
      <c r="C13" s="11">
        <v>14</v>
      </c>
      <c r="D13" s="36">
        <v>3</v>
      </c>
      <c r="E13" s="11">
        <v>3</v>
      </c>
      <c r="F13" s="36">
        <v>6</v>
      </c>
      <c r="G13" s="156">
        <v>0.41176470588235292</v>
      </c>
      <c r="H13" s="156">
        <v>0.42857142857142855</v>
      </c>
    </row>
    <row r="14" spans="1:8" ht="15.75" customHeight="1" x14ac:dyDescent="0.25">
      <c r="A14" s="23">
        <v>9</v>
      </c>
      <c r="B14" s="22" t="s">
        <v>21</v>
      </c>
      <c r="C14" s="11">
        <v>51</v>
      </c>
      <c r="D14" s="36">
        <v>9</v>
      </c>
      <c r="E14" s="11">
        <v>10</v>
      </c>
      <c r="F14" s="36">
        <v>19</v>
      </c>
      <c r="G14" s="156">
        <v>0.42499999999999999</v>
      </c>
      <c r="H14" s="156">
        <v>0.37254901960784315</v>
      </c>
    </row>
    <row r="15" spans="1:8" ht="15.75" customHeight="1" x14ac:dyDescent="0.25">
      <c r="A15" s="23">
        <v>10</v>
      </c>
      <c r="B15" s="22" t="s">
        <v>22</v>
      </c>
      <c r="C15" s="11">
        <v>12</v>
      </c>
      <c r="D15" s="36">
        <v>2</v>
      </c>
      <c r="E15" s="11">
        <v>4</v>
      </c>
      <c r="F15" s="36">
        <v>6</v>
      </c>
      <c r="G15" s="156">
        <v>0.4</v>
      </c>
      <c r="H15" s="156">
        <v>0.5</v>
      </c>
    </row>
    <row r="16" spans="1:8" ht="15.75" customHeight="1" x14ac:dyDescent="0.25">
      <c r="A16" s="23">
        <v>11</v>
      </c>
      <c r="B16" s="22" t="s">
        <v>23</v>
      </c>
      <c r="C16" s="11">
        <v>65</v>
      </c>
      <c r="D16" s="36">
        <v>12</v>
      </c>
      <c r="E16" s="11">
        <v>10</v>
      </c>
      <c r="F16" s="36">
        <v>22</v>
      </c>
      <c r="G16" s="156">
        <v>0.39634146341463417</v>
      </c>
      <c r="H16" s="156">
        <v>0.33846153846153848</v>
      </c>
    </row>
    <row r="17" spans="1:8" ht="15.75" customHeight="1" x14ac:dyDescent="0.25">
      <c r="A17" s="23">
        <v>12</v>
      </c>
      <c r="B17" s="22" t="s">
        <v>24</v>
      </c>
      <c r="C17" s="11">
        <v>16</v>
      </c>
      <c r="D17" s="36">
        <v>3</v>
      </c>
      <c r="E17" s="11">
        <v>2</v>
      </c>
      <c r="F17" s="36">
        <v>5</v>
      </c>
      <c r="G17" s="156">
        <v>0.42105263157894735</v>
      </c>
      <c r="H17" s="156">
        <v>0.3125</v>
      </c>
    </row>
    <row r="18" spans="1:8" ht="15.75" customHeight="1" x14ac:dyDescent="0.25">
      <c r="A18" s="23">
        <v>13</v>
      </c>
      <c r="B18" s="22" t="s">
        <v>25</v>
      </c>
      <c r="C18" s="11">
        <v>8</v>
      </c>
      <c r="D18" s="36">
        <v>1</v>
      </c>
      <c r="E18" s="11">
        <v>4</v>
      </c>
      <c r="F18" s="36">
        <v>5</v>
      </c>
      <c r="G18" s="156">
        <v>0.61538461538461542</v>
      </c>
      <c r="H18" s="156">
        <v>0.625</v>
      </c>
    </row>
    <row r="19" spans="1:8" ht="15.75" customHeight="1" x14ac:dyDescent="0.25">
      <c r="A19" s="23">
        <v>14</v>
      </c>
      <c r="B19" s="24" t="s">
        <v>26</v>
      </c>
      <c r="C19" s="11">
        <v>47</v>
      </c>
      <c r="D19" s="36">
        <v>9</v>
      </c>
      <c r="E19" s="11">
        <v>7</v>
      </c>
      <c r="F19" s="36">
        <v>16</v>
      </c>
      <c r="G19" s="156">
        <v>0.3949579831932773</v>
      </c>
      <c r="H19" s="156">
        <v>0.34042553191489361</v>
      </c>
    </row>
    <row r="20" spans="1:8" ht="15.75" customHeight="1" x14ac:dyDescent="0.25">
      <c r="A20" s="23">
        <v>15</v>
      </c>
      <c r="B20" s="24" t="s">
        <v>27</v>
      </c>
      <c r="C20" s="11">
        <v>15</v>
      </c>
      <c r="D20" s="36">
        <v>3</v>
      </c>
      <c r="E20" s="11">
        <v>3</v>
      </c>
      <c r="F20" s="36">
        <v>6</v>
      </c>
      <c r="G20" s="156">
        <v>0.32608695652173914</v>
      </c>
      <c r="H20" s="156">
        <v>0.4</v>
      </c>
    </row>
    <row r="21" spans="1:8" ht="15.75" customHeight="1" x14ac:dyDescent="0.25">
      <c r="A21" s="23">
        <v>16</v>
      </c>
      <c r="B21" s="22" t="s">
        <v>28</v>
      </c>
      <c r="C21" s="11">
        <v>61</v>
      </c>
      <c r="D21" s="36">
        <v>12</v>
      </c>
      <c r="E21" s="11">
        <v>13</v>
      </c>
      <c r="F21" s="36">
        <v>25</v>
      </c>
      <c r="G21" s="156">
        <v>0.37195121951219512</v>
      </c>
      <c r="H21" s="156">
        <v>0.4098360655737705</v>
      </c>
    </row>
    <row r="22" spans="1:8" ht="15.75" customHeight="1" x14ac:dyDescent="0.25">
      <c r="A22" s="23">
        <v>17</v>
      </c>
      <c r="B22" s="22" t="s">
        <v>29</v>
      </c>
      <c r="C22" s="11">
        <v>26</v>
      </c>
      <c r="D22" s="36">
        <v>4</v>
      </c>
      <c r="E22" s="11">
        <v>6</v>
      </c>
      <c r="F22" s="36">
        <v>10</v>
      </c>
      <c r="G22" s="156">
        <v>0.45614035087719296</v>
      </c>
      <c r="H22" s="156">
        <v>0.38461538461538464</v>
      </c>
    </row>
    <row r="23" spans="1:8" ht="15.75" customHeight="1" x14ac:dyDescent="0.2">
      <c r="A23" s="23">
        <v>18</v>
      </c>
      <c r="B23" s="25" t="s">
        <v>30</v>
      </c>
      <c r="C23" s="11">
        <v>34</v>
      </c>
      <c r="D23" s="36">
        <v>6</v>
      </c>
      <c r="E23" s="11">
        <v>8</v>
      </c>
      <c r="F23" s="36">
        <v>14</v>
      </c>
      <c r="G23" s="156">
        <v>0.41975308641975306</v>
      </c>
      <c r="H23" s="156">
        <v>0.41176470588235292</v>
      </c>
    </row>
    <row r="24" spans="1:8" ht="15.75" customHeight="1" x14ac:dyDescent="0.25">
      <c r="A24" s="23">
        <v>19</v>
      </c>
      <c r="B24" s="22" t="s">
        <v>31</v>
      </c>
      <c r="C24" s="11">
        <v>36</v>
      </c>
      <c r="D24" s="36">
        <v>8</v>
      </c>
      <c r="E24" s="11">
        <v>2</v>
      </c>
      <c r="F24" s="36">
        <v>10</v>
      </c>
      <c r="G24" s="156">
        <v>0.31858407079646017</v>
      </c>
      <c r="H24" s="156">
        <v>0.27777777777777779</v>
      </c>
    </row>
    <row r="25" spans="1:8" ht="15.75" customHeight="1" x14ac:dyDescent="0.25">
      <c r="A25" s="23">
        <v>20</v>
      </c>
      <c r="B25" s="22" t="s">
        <v>32</v>
      </c>
      <c r="C25" s="11">
        <v>11</v>
      </c>
      <c r="D25" s="36">
        <v>3</v>
      </c>
      <c r="E25" s="11">
        <v>1</v>
      </c>
      <c r="F25" s="36">
        <v>4</v>
      </c>
      <c r="G25" s="156">
        <v>0.31428571428571428</v>
      </c>
      <c r="H25" s="156">
        <v>0.36363636363636365</v>
      </c>
    </row>
    <row r="26" spans="1:8" ht="15.75" customHeight="1" x14ac:dyDescent="0.25">
      <c r="A26" s="23">
        <v>21</v>
      </c>
      <c r="B26" s="24" t="s">
        <v>33</v>
      </c>
      <c r="C26" s="11">
        <v>46</v>
      </c>
      <c r="D26" s="36">
        <v>8</v>
      </c>
      <c r="E26" s="11">
        <v>6</v>
      </c>
      <c r="F26" s="36">
        <v>14</v>
      </c>
      <c r="G26" s="156">
        <v>0.42592592592592593</v>
      </c>
      <c r="H26" s="156">
        <v>0.30434782608695654</v>
      </c>
    </row>
    <row r="27" spans="1:8" ht="15.75" customHeight="1" x14ac:dyDescent="0.25">
      <c r="A27" s="23">
        <v>22</v>
      </c>
      <c r="B27" s="24" t="s">
        <v>34</v>
      </c>
      <c r="C27" s="11">
        <v>49</v>
      </c>
      <c r="D27" s="36">
        <v>12</v>
      </c>
      <c r="E27" s="11">
        <v>9</v>
      </c>
      <c r="F27" s="36">
        <v>21</v>
      </c>
      <c r="G27" s="156">
        <v>0.30625000000000002</v>
      </c>
      <c r="H27" s="156">
        <v>0.42857142857142855</v>
      </c>
    </row>
    <row r="28" spans="1:8" ht="15.75" customHeight="1" x14ac:dyDescent="0.25">
      <c r="A28" s="23">
        <v>23</v>
      </c>
      <c r="B28" s="22" t="s">
        <v>35</v>
      </c>
      <c r="C28" s="11">
        <v>46</v>
      </c>
      <c r="D28" s="36">
        <v>8</v>
      </c>
      <c r="E28" s="11">
        <v>11</v>
      </c>
      <c r="F28" s="36">
        <v>19</v>
      </c>
      <c r="G28" s="156">
        <v>0.42990654205607476</v>
      </c>
      <c r="H28" s="156">
        <v>0.41304347826086957</v>
      </c>
    </row>
    <row r="29" spans="1:8" ht="15.75" customHeight="1" x14ac:dyDescent="0.25">
      <c r="A29" s="23">
        <v>24</v>
      </c>
      <c r="B29" s="22" t="s">
        <v>36</v>
      </c>
      <c r="C29" s="11">
        <v>12</v>
      </c>
      <c r="D29" s="36">
        <v>3</v>
      </c>
      <c r="E29" s="11">
        <v>2</v>
      </c>
      <c r="F29" s="36">
        <v>5</v>
      </c>
      <c r="G29" s="156">
        <v>0.32432432432432434</v>
      </c>
      <c r="H29" s="156">
        <v>0.41666666666666669</v>
      </c>
    </row>
    <row r="30" spans="1:8" ht="15.75" customHeight="1" x14ac:dyDescent="0.25">
      <c r="A30" s="26">
        <v>25</v>
      </c>
      <c r="B30" s="22" t="s">
        <v>37</v>
      </c>
      <c r="C30" s="11">
        <v>71</v>
      </c>
      <c r="D30" s="36">
        <v>13</v>
      </c>
      <c r="E30" s="11">
        <v>7</v>
      </c>
      <c r="F30" s="36">
        <v>20</v>
      </c>
      <c r="G30" s="156">
        <v>0.4303030303030303</v>
      </c>
      <c r="H30" s="156">
        <v>0.28169014084507044</v>
      </c>
    </row>
    <row r="31" spans="1:8" ht="15.75" customHeight="1" x14ac:dyDescent="0.25">
      <c r="A31" s="26">
        <v>26</v>
      </c>
      <c r="B31" s="22" t="s">
        <v>38</v>
      </c>
      <c r="C31" s="11">
        <v>93</v>
      </c>
      <c r="D31" s="36">
        <v>16</v>
      </c>
      <c r="E31" s="11">
        <v>15</v>
      </c>
      <c r="F31" s="36">
        <v>31</v>
      </c>
      <c r="G31" s="156">
        <v>0.4325581395348837</v>
      </c>
      <c r="H31" s="156">
        <v>0.33333333333333331</v>
      </c>
    </row>
    <row r="32" spans="1:8" ht="15.75" customHeight="1" x14ac:dyDescent="0.25">
      <c r="A32" s="26">
        <v>27</v>
      </c>
      <c r="B32" s="22" t="s">
        <v>39</v>
      </c>
      <c r="C32" s="11">
        <v>143</v>
      </c>
      <c r="D32" s="36">
        <v>26</v>
      </c>
      <c r="E32" s="11">
        <v>25</v>
      </c>
      <c r="F32" s="36">
        <v>51</v>
      </c>
      <c r="G32" s="156">
        <v>0.41329479768786126</v>
      </c>
      <c r="H32" s="156">
        <v>0.35664335664335667</v>
      </c>
    </row>
    <row r="33" spans="1:8" ht="15.75" customHeight="1" x14ac:dyDescent="0.25">
      <c r="A33" s="26">
        <v>28</v>
      </c>
      <c r="B33" s="22" t="s">
        <v>40</v>
      </c>
      <c r="C33" s="11">
        <v>68</v>
      </c>
      <c r="D33" s="36">
        <v>11</v>
      </c>
      <c r="E33" s="11">
        <v>13</v>
      </c>
      <c r="F33" s="36">
        <v>24</v>
      </c>
      <c r="G33" s="156">
        <v>0.44155844155844154</v>
      </c>
      <c r="H33" s="156">
        <v>0.35294117647058826</v>
      </c>
    </row>
    <row r="34" spans="1:8" ht="15.75" customHeight="1" x14ac:dyDescent="0.25">
      <c r="A34" s="26">
        <v>29</v>
      </c>
      <c r="B34" s="22" t="s">
        <v>41</v>
      </c>
      <c r="C34" s="11">
        <v>26</v>
      </c>
      <c r="D34" s="36">
        <v>4</v>
      </c>
      <c r="E34" s="11">
        <v>6</v>
      </c>
      <c r="F34" s="36">
        <v>10</v>
      </c>
      <c r="G34" s="156">
        <v>0.41269841269841268</v>
      </c>
      <c r="H34" s="156">
        <v>0.38461538461538464</v>
      </c>
    </row>
    <row r="35" spans="1:8" ht="15.75" customHeight="1" x14ac:dyDescent="0.25">
      <c r="A35" s="26">
        <v>30</v>
      </c>
      <c r="B35" s="22" t="s">
        <v>42</v>
      </c>
      <c r="C35" s="11">
        <v>39</v>
      </c>
      <c r="D35" s="36">
        <v>6</v>
      </c>
      <c r="E35" s="11">
        <v>9</v>
      </c>
      <c r="F35" s="36">
        <v>15</v>
      </c>
      <c r="G35" s="156">
        <v>0.45882352941176469</v>
      </c>
      <c r="H35" s="156">
        <v>0.38461538461538464</v>
      </c>
    </row>
    <row r="36" spans="1:8" ht="15.75" customHeight="1" x14ac:dyDescent="0.25">
      <c r="A36" s="26">
        <v>31</v>
      </c>
      <c r="B36" s="22" t="s">
        <v>43</v>
      </c>
      <c r="C36" s="11">
        <v>55</v>
      </c>
      <c r="D36" s="36">
        <v>9</v>
      </c>
      <c r="E36" s="11">
        <v>5</v>
      </c>
      <c r="F36" s="36">
        <v>14</v>
      </c>
      <c r="G36" s="156">
        <v>0.41984732824427479</v>
      </c>
      <c r="H36" s="156">
        <v>0.25454545454545452</v>
      </c>
    </row>
    <row r="37" spans="1:8" ht="15.75" customHeight="1" x14ac:dyDescent="0.25">
      <c r="A37" s="26">
        <v>32</v>
      </c>
      <c r="B37" s="22" t="s">
        <v>44</v>
      </c>
      <c r="C37" s="11">
        <v>59</v>
      </c>
      <c r="D37" s="36">
        <v>10</v>
      </c>
      <c r="E37" s="11">
        <v>17</v>
      </c>
      <c r="F37" s="36">
        <v>27</v>
      </c>
      <c r="G37" s="156">
        <v>0.42142857142857143</v>
      </c>
      <c r="H37" s="156">
        <v>0.4576271186440678</v>
      </c>
    </row>
    <row r="38" spans="1:8" ht="15.75" customHeight="1" x14ac:dyDescent="0.25">
      <c r="A38" s="26">
        <v>33</v>
      </c>
      <c r="B38" s="22" t="s">
        <v>45</v>
      </c>
      <c r="C38" s="11">
        <v>39</v>
      </c>
      <c r="D38" s="36">
        <v>8</v>
      </c>
      <c r="E38" s="11">
        <v>6</v>
      </c>
      <c r="F38" s="36">
        <v>14</v>
      </c>
      <c r="G38" s="156">
        <v>0.3611111111111111</v>
      </c>
      <c r="H38" s="156">
        <v>0.35897435897435898</v>
      </c>
    </row>
    <row r="39" spans="1:8" ht="15.75" customHeight="1" x14ac:dyDescent="0.25">
      <c r="A39" s="26">
        <v>34</v>
      </c>
      <c r="B39" s="22" t="s">
        <v>46</v>
      </c>
      <c r="C39" s="11">
        <v>13</v>
      </c>
      <c r="D39" s="36">
        <v>2</v>
      </c>
      <c r="E39" s="11">
        <v>3</v>
      </c>
      <c r="F39" s="36">
        <v>5</v>
      </c>
      <c r="G39" s="156">
        <v>0.48148148148148145</v>
      </c>
      <c r="H39" s="156">
        <v>0.38461538461538464</v>
      </c>
    </row>
    <row r="40" spans="1:8" ht="15.75" customHeight="1" x14ac:dyDescent="0.25">
      <c r="A40" s="26">
        <v>35</v>
      </c>
      <c r="B40" s="22" t="s">
        <v>47</v>
      </c>
      <c r="C40" s="11">
        <v>29</v>
      </c>
      <c r="D40" s="36">
        <v>5</v>
      </c>
      <c r="E40" s="11">
        <v>7</v>
      </c>
      <c r="F40" s="36">
        <v>12</v>
      </c>
      <c r="G40" s="156">
        <v>0.46774193548387094</v>
      </c>
      <c r="H40" s="156">
        <v>0.41379310344827586</v>
      </c>
    </row>
    <row r="41" spans="1:8" ht="15.75" customHeight="1" x14ac:dyDescent="0.25">
      <c r="A41" s="26">
        <v>36</v>
      </c>
      <c r="B41" s="22" t="s">
        <v>48</v>
      </c>
      <c r="C41" s="11">
        <v>9</v>
      </c>
      <c r="D41" s="36">
        <v>3</v>
      </c>
      <c r="E41" s="11">
        <v>1</v>
      </c>
      <c r="F41" s="36">
        <v>4</v>
      </c>
      <c r="G41" s="156">
        <v>0.22500000000000001</v>
      </c>
      <c r="H41" s="156">
        <v>0.44444444444444442</v>
      </c>
    </row>
    <row r="42" spans="1:8" ht="15.75" customHeight="1" x14ac:dyDescent="0.25">
      <c r="A42" s="26">
        <v>37</v>
      </c>
      <c r="B42" s="22" t="s">
        <v>49</v>
      </c>
      <c r="C42" s="11">
        <v>7</v>
      </c>
      <c r="D42" s="36">
        <v>2</v>
      </c>
      <c r="E42" s="11">
        <v>2</v>
      </c>
      <c r="F42" s="36">
        <v>4</v>
      </c>
      <c r="G42" s="156">
        <v>0.30434782608695654</v>
      </c>
      <c r="H42" s="156">
        <v>0.5714285714285714</v>
      </c>
    </row>
    <row r="43" spans="1:8" ht="15.75" customHeight="1" x14ac:dyDescent="0.25">
      <c r="A43" s="26">
        <v>60</v>
      </c>
      <c r="B43" s="22" t="s">
        <v>50</v>
      </c>
      <c r="C43" s="11">
        <v>116</v>
      </c>
      <c r="D43" s="36">
        <v>20</v>
      </c>
      <c r="E43" s="11">
        <v>17</v>
      </c>
      <c r="F43" s="36">
        <v>37</v>
      </c>
      <c r="G43" s="156">
        <v>0.43609022556390975</v>
      </c>
      <c r="H43" s="156">
        <v>0.31896551724137934</v>
      </c>
    </row>
    <row r="44" spans="1:8" ht="15.75" customHeight="1" x14ac:dyDescent="0.25">
      <c r="A44" s="26">
        <v>61</v>
      </c>
      <c r="B44" s="22" t="s">
        <v>51</v>
      </c>
      <c r="C44" s="11">
        <v>70</v>
      </c>
      <c r="D44" s="36">
        <v>14</v>
      </c>
      <c r="E44" s="11">
        <v>11</v>
      </c>
      <c r="F44" s="36">
        <v>25</v>
      </c>
      <c r="G44" s="156">
        <v>0.37433155080213903</v>
      </c>
      <c r="H44" s="156">
        <v>0.35714285714285715</v>
      </c>
    </row>
    <row r="45" spans="1:8" ht="15.75" customHeight="1" x14ac:dyDescent="0.25">
      <c r="A45" s="26">
        <v>62</v>
      </c>
      <c r="B45" s="22" t="s">
        <v>52</v>
      </c>
      <c r="C45" s="11">
        <v>68</v>
      </c>
      <c r="D45" s="36">
        <v>11</v>
      </c>
      <c r="E45" s="11">
        <v>10</v>
      </c>
      <c r="F45" s="36">
        <v>21</v>
      </c>
      <c r="G45" s="156">
        <v>0.4563758389261745</v>
      </c>
      <c r="H45" s="156">
        <v>0.30882352941176472</v>
      </c>
    </row>
    <row r="46" spans="1:8" ht="15.75" customHeight="1" x14ac:dyDescent="0.25">
      <c r="A46" s="26">
        <v>63</v>
      </c>
      <c r="B46" s="22" t="s">
        <v>53</v>
      </c>
      <c r="C46" s="11">
        <v>79</v>
      </c>
      <c r="D46" s="36">
        <v>13</v>
      </c>
      <c r="E46" s="11">
        <v>23</v>
      </c>
      <c r="F46" s="36">
        <v>36</v>
      </c>
      <c r="G46" s="156">
        <v>0.4438202247191011</v>
      </c>
      <c r="H46" s="156">
        <v>0.45569620253164556</v>
      </c>
    </row>
    <row r="47" spans="1:8" ht="15.75" customHeight="1" x14ac:dyDescent="0.25">
      <c r="A47" s="26">
        <v>64</v>
      </c>
      <c r="B47" s="22" t="s">
        <v>54</v>
      </c>
      <c r="C47" s="11">
        <v>53</v>
      </c>
      <c r="D47" s="36">
        <v>8</v>
      </c>
      <c r="E47" s="11">
        <v>12</v>
      </c>
      <c r="F47" s="36">
        <v>20</v>
      </c>
      <c r="G47" s="156">
        <v>0.49532710280373832</v>
      </c>
      <c r="H47" s="156">
        <v>0.37735849056603776</v>
      </c>
    </row>
    <row r="48" spans="1:8" ht="15.75" customHeight="1" x14ac:dyDescent="0.25">
      <c r="A48" s="26">
        <v>65</v>
      </c>
      <c r="B48" s="22" t="s">
        <v>55</v>
      </c>
      <c r="C48" s="11">
        <v>29</v>
      </c>
      <c r="D48" s="36">
        <v>7</v>
      </c>
      <c r="E48" s="11">
        <v>4</v>
      </c>
      <c r="F48" s="36">
        <v>11</v>
      </c>
      <c r="G48" s="156">
        <v>0.3411764705882353</v>
      </c>
      <c r="H48" s="156">
        <v>0.37931034482758619</v>
      </c>
    </row>
    <row r="49" spans="1:8" ht="15.75" customHeight="1" x14ac:dyDescent="0.25">
      <c r="A49" s="26">
        <v>66</v>
      </c>
      <c r="B49" s="22" t="s">
        <v>56</v>
      </c>
      <c r="C49" s="11">
        <v>22</v>
      </c>
      <c r="D49" s="36">
        <v>5</v>
      </c>
      <c r="E49" s="11">
        <v>4</v>
      </c>
      <c r="F49" s="36">
        <v>9</v>
      </c>
      <c r="G49" s="156">
        <v>0.36065573770491804</v>
      </c>
      <c r="H49" s="156">
        <v>0.40909090909090912</v>
      </c>
    </row>
    <row r="50" spans="1:8" ht="15.75" customHeight="1" x14ac:dyDescent="0.25">
      <c r="A50" s="26">
        <v>67</v>
      </c>
      <c r="B50" s="22" t="s">
        <v>57</v>
      </c>
      <c r="C50" s="11">
        <v>31</v>
      </c>
      <c r="D50" s="36">
        <v>5</v>
      </c>
      <c r="E50" s="11">
        <v>6</v>
      </c>
      <c r="F50" s="36">
        <v>11</v>
      </c>
      <c r="G50" s="156">
        <v>0.40789473684210525</v>
      </c>
      <c r="H50" s="156">
        <v>0.35483870967741937</v>
      </c>
    </row>
    <row r="51" spans="1:8" ht="15.75" customHeight="1" x14ac:dyDescent="0.25">
      <c r="A51" s="26">
        <v>68</v>
      </c>
      <c r="B51" s="22" t="s">
        <v>58</v>
      </c>
      <c r="C51" s="11">
        <v>26</v>
      </c>
      <c r="D51" s="36">
        <v>4</v>
      </c>
      <c r="E51" s="11">
        <v>8</v>
      </c>
      <c r="F51" s="36">
        <v>12</v>
      </c>
      <c r="G51" s="156">
        <v>0.52</v>
      </c>
      <c r="H51" s="156">
        <v>0.46153846153846156</v>
      </c>
    </row>
    <row r="52" spans="1:8" ht="15.75" customHeight="1" x14ac:dyDescent="0.25">
      <c r="A52" s="26">
        <v>69</v>
      </c>
      <c r="B52" s="22" t="s">
        <v>59</v>
      </c>
      <c r="C52" s="11">
        <v>18</v>
      </c>
      <c r="D52" s="36">
        <v>4</v>
      </c>
      <c r="E52" s="11">
        <v>4</v>
      </c>
      <c r="F52" s="36">
        <v>8</v>
      </c>
      <c r="G52" s="156">
        <v>0.39130434782608697</v>
      </c>
      <c r="H52" s="156">
        <v>0.44444444444444442</v>
      </c>
    </row>
    <row r="53" spans="1:8" ht="15.75" customHeight="1" x14ac:dyDescent="0.25">
      <c r="A53" s="23">
        <v>70</v>
      </c>
      <c r="B53" s="22" t="s">
        <v>60</v>
      </c>
      <c r="C53" s="11">
        <v>38</v>
      </c>
      <c r="D53" s="36">
        <v>5</v>
      </c>
      <c r="E53" s="11">
        <v>3</v>
      </c>
      <c r="F53" s="36">
        <v>8</v>
      </c>
      <c r="G53" s="156">
        <v>0.52777777777777779</v>
      </c>
      <c r="H53" s="156">
        <v>0.21052631578947367</v>
      </c>
    </row>
    <row r="54" spans="1:8" ht="15.75" customHeight="1" x14ac:dyDescent="0.25">
      <c r="A54" s="23">
        <v>71</v>
      </c>
      <c r="B54" s="22" t="s">
        <v>61</v>
      </c>
      <c r="C54" s="11">
        <v>27</v>
      </c>
      <c r="D54" s="36">
        <v>4</v>
      </c>
      <c r="E54" s="11">
        <v>6</v>
      </c>
      <c r="F54" s="36">
        <v>10</v>
      </c>
      <c r="G54" s="156">
        <v>0.421875</v>
      </c>
      <c r="H54" s="156">
        <v>0.37037037037037035</v>
      </c>
    </row>
    <row r="55" spans="1:8" ht="15.75" customHeight="1" x14ac:dyDescent="0.25">
      <c r="A55" s="23">
        <v>72</v>
      </c>
      <c r="B55" s="22" t="s">
        <v>62</v>
      </c>
      <c r="C55" s="11">
        <v>4</v>
      </c>
      <c r="D55" s="36">
        <v>0</v>
      </c>
      <c r="E55" s="11">
        <v>1</v>
      </c>
      <c r="F55" s="36">
        <v>1</v>
      </c>
      <c r="G55" s="156">
        <v>0.8</v>
      </c>
      <c r="H55" s="156">
        <v>0.25</v>
      </c>
    </row>
    <row r="56" spans="1:8" ht="15.75" customHeight="1" x14ac:dyDescent="0.25">
      <c r="A56" s="23">
        <v>73</v>
      </c>
      <c r="B56" s="22" t="s">
        <v>63</v>
      </c>
      <c r="C56" s="11">
        <v>7</v>
      </c>
      <c r="D56" s="36">
        <v>1</v>
      </c>
      <c r="E56" s="11">
        <v>1</v>
      </c>
      <c r="F56" s="36">
        <v>2</v>
      </c>
      <c r="G56" s="156">
        <v>0.63636363636363635</v>
      </c>
      <c r="H56" s="156">
        <v>0.2857142857142857</v>
      </c>
    </row>
    <row r="57" spans="1:8" ht="15.75" customHeight="1" x14ac:dyDescent="0.25">
      <c r="A57" s="27">
        <v>74</v>
      </c>
      <c r="B57" s="28" t="s">
        <v>64</v>
      </c>
      <c r="C57" s="11">
        <v>33</v>
      </c>
      <c r="D57" s="36">
        <v>4</v>
      </c>
      <c r="E57" s="11">
        <v>7</v>
      </c>
      <c r="F57" s="36">
        <v>11</v>
      </c>
      <c r="G57" s="156">
        <v>0.61111111111111116</v>
      </c>
      <c r="H57" s="156">
        <v>0.33333333333333331</v>
      </c>
    </row>
    <row r="58" spans="1:8" ht="15.75" customHeight="1" x14ac:dyDescent="0.25">
      <c r="A58" s="27">
        <v>76</v>
      </c>
      <c r="B58" s="28" t="s">
        <v>65</v>
      </c>
      <c r="C58" s="11">
        <v>3</v>
      </c>
      <c r="D58" s="36">
        <v>0</v>
      </c>
      <c r="E58" s="11">
        <v>0</v>
      </c>
      <c r="F58" s="36">
        <v>0</v>
      </c>
      <c r="G58" s="156">
        <v>0.6</v>
      </c>
      <c r="H58" s="156">
        <v>0</v>
      </c>
    </row>
    <row r="59" spans="1:8" ht="15.75" customHeight="1" x14ac:dyDescent="0.25">
      <c r="A59" s="27">
        <v>77</v>
      </c>
      <c r="B59" s="28" t="s">
        <v>66</v>
      </c>
      <c r="C59" s="11">
        <v>2</v>
      </c>
      <c r="D59" s="36">
        <v>0</v>
      </c>
      <c r="E59" s="11">
        <v>0</v>
      </c>
      <c r="F59" s="36">
        <v>0</v>
      </c>
      <c r="G59" s="156">
        <v>0.4</v>
      </c>
      <c r="H59" s="156">
        <v>0</v>
      </c>
    </row>
    <row r="60" spans="1:8" ht="15.75" customHeight="1" x14ac:dyDescent="0.25">
      <c r="A60" s="29">
        <v>85</v>
      </c>
      <c r="B60" s="22" t="s">
        <v>67</v>
      </c>
      <c r="C60" s="11">
        <v>12</v>
      </c>
      <c r="D60" s="36">
        <v>3</v>
      </c>
      <c r="E60" s="11">
        <v>2</v>
      </c>
      <c r="F60" s="36">
        <v>5</v>
      </c>
      <c r="G60" s="156">
        <v>0.32432432432432434</v>
      </c>
      <c r="H60" s="156">
        <v>0.41666666666666669</v>
      </c>
    </row>
    <row r="61" spans="1:8" ht="15.75" customHeight="1" x14ac:dyDescent="0.25">
      <c r="A61" s="29">
        <v>86</v>
      </c>
      <c r="B61" s="22" t="s">
        <v>68</v>
      </c>
      <c r="C61" s="11">
        <v>20</v>
      </c>
      <c r="D61" s="36">
        <v>5</v>
      </c>
      <c r="E61" s="11">
        <v>6</v>
      </c>
      <c r="F61" s="36">
        <v>11</v>
      </c>
      <c r="G61" s="156">
        <v>0.33333333333333331</v>
      </c>
      <c r="H61" s="156">
        <v>0.55000000000000004</v>
      </c>
    </row>
    <row r="62" spans="1:8" ht="15.75" customHeight="1" x14ac:dyDescent="0.25">
      <c r="A62" s="30">
        <v>87</v>
      </c>
      <c r="B62" s="28" t="s">
        <v>69</v>
      </c>
      <c r="C62" s="11">
        <v>12</v>
      </c>
      <c r="D62" s="36">
        <v>4</v>
      </c>
      <c r="E62" s="11">
        <v>2</v>
      </c>
      <c r="F62" s="36">
        <v>6</v>
      </c>
      <c r="G62" s="158">
        <v>0.25531914893617019</v>
      </c>
      <c r="H62" s="158">
        <v>0.5</v>
      </c>
    </row>
    <row r="63" spans="1:8" s="15" customFormat="1" ht="15.75" customHeight="1" x14ac:dyDescent="0.25">
      <c r="A63" s="31"/>
      <c r="B63" s="13" t="s">
        <v>9</v>
      </c>
      <c r="C63" s="14">
        <v>2173</v>
      </c>
      <c r="D63" s="14">
        <v>404</v>
      </c>
      <c r="E63" s="14">
        <v>396</v>
      </c>
      <c r="F63" s="14">
        <v>800</v>
      </c>
      <c r="G63" s="248">
        <v>0.40062684365781709</v>
      </c>
      <c r="H63" s="248">
        <v>0.36815462494247586</v>
      </c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66"/>
  <sheetViews>
    <sheetView showZeros="0" zoomScaleNormal="100" workbookViewId="0">
      <pane xSplit="2" ySplit="5" topLeftCell="C6" activePane="bottomRight" state="frozen"/>
      <selection activeCell="G65" sqref="G65"/>
      <selection pane="topRight" activeCell="G65" sqref="G65"/>
      <selection pane="bottomLeft" activeCell="G65" sqref="G65"/>
      <selection pane="bottomRight" activeCell="G65" sqref="G65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5" width="9.28515625" style="2" customWidth="1"/>
    <col min="6" max="6" width="9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</row>
    <row r="2" spans="1:8" ht="65.25" customHeight="1" x14ac:dyDescent="0.25">
      <c r="A2" s="304" t="s">
        <v>178</v>
      </c>
      <c r="B2" s="304"/>
      <c r="C2" s="304"/>
      <c r="D2" s="304"/>
      <c r="E2" s="304"/>
      <c r="F2" s="304"/>
      <c r="G2" s="304"/>
      <c r="H2" s="304"/>
    </row>
    <row r="3" spans="1:8" ht="25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305" t="s">
        <v>182</v>
      </c>
      <c r="D4" s="306"/>
      <c r="E4" s="306"/>
      <c r="F4" s="306"/>
      <c r="G4" s="306"/>
      <c r="H4" s="307"/>
    </row>
    <row r="5" spans="1:8" ht="41.25" customHeight="1" x14ac:dyDescent="0.25">
      <c r="A5" s="18" t="s">
        <v>10</v>
      </c>
      <c r="B5" s="8" t="s">
        <v>11</v>
      </c>
      <c r="C5" s="34" t="s">
        <v>171</v>
      </c>
      <c r="D5" s="34" t="s">
        <v>172</v>
      </c>
      <c r="E5" s="34" t="s">
        <v>173</v>
      </c>
      <c r="F5" s="34" t="s">
        <v>174</v>
      </c>
      <c r="G5" s="34" t="s">
        <v>175</v>
      </c>
      <c r="H5" s="33" t="s">
        <v>177</v>
      </c>
    </row>
    <row r="6" spans="1:8" ht="15.75" customHeight="1" x14ac:dyDescent="0.25">
      <c r="A6" s="19">
        <v>1</v>
      </c>
      <c r="B6" s="20" t="s">
        <v>13</v>
      </c>
      <c r="C6" s="9">
        <v>45</v>
      </c>
      <c r="D6" s="35">
        <v>12</v>
      </c>
      <c r="E6" s="35">
        <v>7</v>
      </c>
      <c r="F6" s="35">
        <v>19</v>
      </c>
      <c r="G6" s="155">
        <v>0.24064171122994651</v>
      </c>
      <c r="H6" s="155">
        <v>0.42222222222222222</v>
      </c>
    </row>
    <row r="7" spans="1:8" ht="15.75" customHeight="1" x14ac:dyDescent="0.25">
      <c r="A7" s="21">
        <v>2</v>
      </c>
      <c r="B7" s="22" t="s">
        <v>14</v>
      </c>
      <c r="C7" s="11">
        <v>35</v>
      </c>
      <c r="D7" s="36">
        <v>9</v>
      </c>
      <c r="E7" s="11">
        <v>4</v>
      </c>
      <c r="F7" s="36">
        <v>13</v>
      </c>
      <c r="G7" s="156">
        <v>0.23026315789473684</v>
      </c>
      <c r="H7" s="156">
        <v>0.37142857142857144</v>
      </c>
    </row>
    <row r="8" spans="1:8" ht="15.75" customHeight="1" x14ac:dyDescent="0.25">
      <c r="A8" s="21">
        <v>3</v>
      </c>
      <c r="B8" s="22" t="s">
        <v>15</v>
      </c>
      <c r="C8" s="11">
        <v>5</v>
      </c>
      <c r="D8" s="36">
        <v>1</v>
      </c>
      <c r="E8" s="11">
        <v>1</v>
      </c>
      <c r="F8" s="36">
        <v>2</v>
      </c>
      <c r="G8" s="156">
        <v>0.17241379310344829</v>
      </c>
      <c r="H8" s="156">
        <v>0.4</v>
      </c>
    </row>
    <row r="9" spans="1:8" ht="15.75" customHeight="1" x14ac:dyDescent="0.25">
      <c r="A9" s="21">
        <v>4</v>
      </c>
      <c r="B9" s="22" t="s">
        <v>16</v>
      </c>
      <c r="C9" s="11">
        <v>6</v>
      </c>
      <c r="D9" s="36">
        <v>2</v>
      </c>
      <c r="E9" s="11">
        <v>0</v>
      </c>
      <c r="F9" s="36">
        <v>2</v>
      </c>
      <c r="G9" s="156">
        <v>0.15</v>
      </c>
      <c r="H9" s="156">
        <v>0.33333333333333331</v>
      </c>
    </row>
    <row r="10" spans="1:8" ht="15.75" customHeight="1" x14ac:dyDescent="0.25">
      <c r="A10" s="21">
        <v>5</v>
      </c>
      <c r="B10" s="22" t="s">
        <v>17</v>
      </c>
      <c r="C10" s="11">
        <v>50</v>
      </c>
      <c r="D10" s="36">
        <v>11</v>
      </c>
      <c r="E10" s="11">
        <v>8</v>
      </c>
      <c r="F10" s="36">
        <v>19</v>
      </c>
      <c r="G10" s="156">
        <v>0.29069767441860467</v>
      </c>
      <c r="H10" s="156">
        <v>0.38</v>
      </c>
    </row>
    <row r="11" spans="1:8" ht="15.75" customHeight="1" x14ac:dyDescent="0.25">
      <c r="A11" s="21">
        <v>6</v>
      </c>
      <c r="B11" s="22" t="s">
        <v>18</v>
      </c>
      <c r="C11" s="11">
        <v>51</v>
      </c>
      <c r="D11" s="36">
        <v>8</v>
      </c>
      <c r="E11" s="11">
        <v>14</v>
      </c>
      <c r="F11" s="36">
        <v>22</v>
      </c>
      <c r="G11" s="156">
        <v>0.35416666666666669</v>
      </c>
      <c r="H11" s="156">
        <v>0.43137254901960786</v>
      </c>
    </row>
    <row r="12" spans="1:8" ht="15.75" customHeight="1" x14ac:dyDescent="0.25">
      <c r="A12" s="23">
        <v>7</v>
      </c>
      <c r="B12" s="22" t="s">
        <v>19</v>
      </c>
      <c r="C12" s="11">
        <v>29</v>
      </c>
      <c r="D12" s="36">
        <v>5</v>
      </c>
      <c r="E12" s="11">
        <v>7</v>
      </c>
      <c r="F12" s="36">
        <v>12</v>
      </c>
      <c r="G12" s="156">
        <v>0.37662337662337664</v>
      </c>
      <c r="H12" s="156">
        <v>0.41379310344827586</v>
      </c>
    </row>
    <row r="13" spans="1:8" ht="15.75" customHeight="1" x14ac:dyDescent="0.25">
      <c r="A13" s="23">
        <v>8</v>
      </c>
      <c r="B13" s="22" t="s">
        <v>20</v>
      </c>
      <c r="C13" s="11">
        <v>15</v>
      </c>
      <c r="D13" s="36">
        <v>2</v>
      </c>
      <c r="E13" s="11">
        <v>2</v>
      </c>
      <c r="F13" s="36">
        <v>4</v>
      </c>
      <c r="G13" s="156">
        <v>0.375</v>
      </c>
      <c r="H13" s="156">
        <v>0.26666666666666666</v>
      </c>
    </row>
    <row r="14" spans="1:8" ht="15.75" customHeight="1" x14ac:dyDescent="0.25">
      <c r="A14" s="23">
        <v>9</v>
      </c>
      <c r="B14" s="22" t="s">
        <v>21</v>
      </c>
      <c r="C14" s="11">
        <v>36</v>
      </c>
      <c r="D14" s="36">
        <v>6</v>
      </c>
      <c r="E14" s="11">
        <v>7</v>
      </c>
      <c r="F14" s="36">
        <v>13</v>
      </c>
      <c r="G14" s="156">
        <v>0.3364485981308411</v>
      </c>
      <c r="H14" s="156">
        <v>0.3611111111111111</v>
      </c>
    </row>
    <row r="15" spans="1:8" ht="15.75" customHeight="1" x14ac:dyDescent="0.25">
      <c r="A15" s="23">
        <v>10</v>
      </c>
      <c r="B15" s="22" t="s">
        <v>22</v>
      </c>
      <c r="C15" s="11">
        <v>13</v>
      </c>
      <c r="D15" s="36">
        <v>2</v>
      </c>
      <c r="E15" s="11">
        <v>3</v>
      </c>
      <c r="F15" s="36">
        <v>5</v>
      </c>
      <c r="G15" s="156">
        <v>0.39393939393939392</v>
      </c>
      <c r="H15" s="156">
        <v>0.38461538461538464</v>
      </c>
    </row>
    <row r="16" spans="1:8" ht="15.75" customHeight="1" x14ac:dyDescent="0.25">
      <c r="A16" s="23">
        <v>11</v>
      </c>
      <c r="B16" s="22" t="s">
        <v>23</v>
      </c>
      <c r="C16" s="11">
        <v>44</v>
      </c>
      <c r="D16" s="36">
        <v>8</v>
      </c>
      <c r="E16" s="11">
        <v>2</v>
      </c>
      <c r="F16" s="36">
        <v>10</v>
      </c>
      <c r="G16" s="156">
        <v>0.3188405797101449</v>
      </c>
      <c r="H16" s="156">
        <v>0.22727272727272727</v>
      </c>
    </row>
    <row r="17" spans="1:8" ht="15.75" customHeight="1" x14ac:dyDescent="0.25">
      <c r="A17" s="23">
        <v>12</v>
      </c>
      <c r="B17" s="22" t="s">
        <v>24</v>
      </c>
      <c r="C17" s="11">
        <v>12</v>
      </c>
      <c r="D17" s="36">
        <v>1</v>
      </c>
      <c r="E17" s="11">
        <v>1</v>
      </c>
      <c r="F17" s="36">
        <v>2</v>
      </c>
      <c r="G17" s="156">
        <v>0.41379310344827586</v>
      </c>
      <c r="H17" s="156">
        <v>0.16666666666666666</v>
      </c>
    </row>
    <row r="18" spans="1:8" ht="15.75" customHeight="1" x14ac:dyDescent="0.25">
      <c r="A18" s="23">
        <v>13</v>
      </c>
      <c r="B18" s="22" t="s">
        <v>25</v>
      </c>
      <c r="C18" s="11">
        <v>5</v>
      </c>
      <c r="D18" s="36">
        <v>1</v>
      </c>
      <c r="E18" s="11">
        <v>1</v>
      </c>
      <c r="F18" s="36">
        <v>2</v>
      </c>
      <c r="G18" s="156">
        <v>0.38461538461538464</v>
      </c>
      <c r="H18" s="156">
        <v>0.4</v>
      </c>
    </row>
    <row r="19" spans="1:8" ht="15.75" customHeight="1" x14ac:dyDescent="0.25">
      <c r="A19" s="23">
        <v>14</v>
      </c>
      <c r="B19" s="24" t="s">
        <v>26</v>
      </c>
      <c r="C19" s="11">
        <v>34</v>
      </c>
      <c r="D19" s="36">
        <v>4</v>
      </c>
      <c r="E19" s="11">
        <v>6</v>
      </c>
      <c r="F19" s="36">
        <v>10</v>
      </c>
      <c r="G19" s="156">
        <v>0.43037974683544306</v>
      </c>
      <c r="H19" s="156">
        <v>0.29411764705882354</v>
      </c>
    </row>
    <row r="20" spans="1:8" ht="15.75" customHeight="1" x14ac:dyDescent="0.25">
      <c r="A20" s="23">
        <v>15</v>
      </c>
      <c r="B20" s="24" t="s">
        <v>27</v>
      </c>
      <c r="C20" s="11">
        <v>11</v>
      </c>
      <c r="D20" s="36">
        <v>2</v>
      </c>
      <c r="E20" s="11">
        <v>1</v>
      </c>
      <c r="F20" s="36">
        <v>3</v>
      </c>
      <c r="G20" s="156">
        <v>0.29729729729729731</v>
      </c>
      <c r="H20" s="156">
        <v>0.27272727272727271</v>
      </c>
    </row>
    <row r="21" spans="1:8" ht="15.75" customHeight="1" x14ac:dyDescent="0.25">
      <c r="A21" s="23">
        <v>16</v>
      </c>
      <c r="B21" s="22" t="s">
        <v>28</v>
      </c>
      <c r="C21" s="11">
        <v>35</v>
      </c>
      <c r="D21" s="36">
        <v>5</v>
      </c>
      <c r="E21" s="11">
        <v>6</v>
      </c>
      <c r="F21" s="36">
        <v>11</v>
      </c>
      <c r="G21" s="156">
        <v>0.33980582524271846</v>
      </c>
      <c r="H21" s="156">
        <v>0.31428571428571428</v>
      </c>
    </row>
    <row r="22" spans="1:8" ht="15.75" customHeight="1" x14ac:dyDescent="0.25">
      <c r="A22" s="23">
        <v>17</v>
      </c>
      <c r="B22" s="22" t="s">
        <v>29</v>
      </c>
      <c r="C22" s="11">
        <v>17</v>
      </c>
      <c r="D22" s="36">
        <v>3</v>
      </c>
      <c r="E22" s="11">
        <v>5</v>
      </c>
      <c r="F22" s="36">
        <v>8</v>
      </c>
      <c r="G22" s="156">
        <v>0.34693877551020408</v>
      </c>
      <c r="H22" s="156">
        <v>0.47058823529411764</v>
      </c>
    </row>
    <row r="23" spans="1:8" ht="15.75" customHeight="1" x14ac:dyDescent="0.2">
      <c r="A23" s="23">
        <v>18</v>
      </c>
      <c r="B23" s="25" t="s">
        <v>30</v>
      </c>
      <c r="C23" s="11">
        <v>20</v>
      </c>
      <c r="D23" s="36">
        <v>3</v>
      </c>
      <c r="E23" s="11">
        <v>2</v>
      </c>
      <c r="F23" s="36">
        <v>5</v>
      </c>
      <c r="G23" s="156">
        <v>0.37735849056603776</v>
      </c>
      <c r="H23" s="156">
        <v>0.25</v>
      </c>
    </row>
    <row r="24" spans="1:8" ht="15.75" customHeight="1" x14ac:dyDescent="0.25">
      <c r="A24" s="23">
        <v>19</v>
      </c>
      <c r="B24" s="22" t="s">
        <v>31</v>
      </c>
      <c r="C24" s="11">
        <v>26</v>
      </c>
      <c r="D24" s="36">
        <v>5</v>
      </c>
      <c r="E24" s="11">
        <v>4</v>
      </c>
      <c r="F24" s="36">
        <v>9</v>
      </c>
      <c r="G24" s="156">
        <v>0.31707317073170732</v>
      </c>
      <c r="H24" s="156">
        <v>0.34615384615384615</v>
      </c>
    </row>
    <row r="25" spans="1:8" ht="15.75" customHeight="1" x14ac:dyDescent="0.25">
      <c r="A25" s="23">
        <v>20</v>
      </c>
      <c r="B25" s="22" t="s">
        <v>32</v>
      </c>
      <c r="C25" s="11">
        <v>8</v>
      </c>
      <c r="D25" s="36">
        <v>2</v>
      </c>
      <c r="E25" s="11">
        <v>1</v>
      </c>
      <c r="F25" s="36">
        <v>3</v>
      </c>
      <c r="G25" s="156">
        <v>0.33333333333333331</v>
      </c>
      <c r="H25" s="156">
        <v>0.375</v>
      </c>
    </row>
    <row r="26" spans="1:8" ht="15.75" customHeight="1" x14ac:dyDescent="0.25">
      <c r="A26" s="23">
        <v>21</v>
      </c>
      <c r="B26" s="24" t="s">
        <v>33</v>
      </c>
      <c r="C26" s="11">
        <v>27</v>
      </c>
      <c r="D26" s="36">
        <v>5</v>
      </c>
      <c r="E26" s="11">
        <v>6</v>
      </c>
      <c r="F26" s="36">
        <v>11</v>
      </c>
      <c r="G26" s="156">
        <v>0.33750000000000002</v>
      </c>
      <c r="H26" s="156">
        <v>0.40740740740740738</v>
      </c>
    </row>
    <row r="27" spans="1:8" ht="15.75" customHeight="1" x14ac:dyDescent="0.25">
      <c r="A27" s="23">
        <v>22</v>
      </c>
      <c r="B27" s="24" t="s">
        <v>34</v>
      </c>
      <c r="C27" s="11">
        <v>37</v>
      </c>
      <c r="D27" s="36">
        <v>8</v>
      </c>
      <c r="E27" s="11">
        <v>6</v>
      </c>
      <c r="F27" s="36">
        <v>14</v>
      </c>
      <c r="G27" s="156">
        <v>0.26428571428571429</v>
      </c>
      <c r="H27" s="156">
        <v>0.3783783783783784</v>
      </c>
    </row>
    <row r="28" spans="1:8" ht="15.75" customHeight="1" x14ac:dyDescent="0.25">
      <c r="A28" s="23">
        <v>23</v>
      </c>
      <c r="B28" s="22" t="s">
        <v>35</v>
      </c>
      <c r="C28" s="11">
        <v>35</v>
      </c>
      <c r="D28" s="36">
        <v>5</v>
      </c>
      <c r="E28" s="11">
        <v>6</v>
      </c>
      <c r="F28" s="36">
        <v>11</v>
      </c>
      <c r="G28" s="156">
        <v>0.3888888888888889</v>
      </c>
      <c r="H28" s="156">
        <v>0.31428571428571428</v>
      </c>
    </row>
    <row r="29" spans="1:8" ht="15.75" customHeight="1" x14ac:dyDescent="0.25">
      <c r="A29" s="23">
        <v>24</v>
      </c>
      <c r="B29" s="22" t="s">
        <v>36</v>
      </c>
      <c r="C29" s="11">
        <v>11</v>
      </c>
      <c r="D29" s="36">
        <v>2</v>
      </c>
      <c r="E29" s="11">
        <v>4</v>
      </c>
      <c r="F29" s="36">
        <v>6</v>
      </c>
      <c r="G29" s="156">
        <v>0.36666666666666664</v>
      </c>
      <c r="H29" s="156">
        <v>0.54545454545454541</v>
      </c>
    </row>
    <row r="30" spans="1:8" ht="15.75" customHeight="1" x14ac:dyDescent="0.25">
      <c r="A30" s="26">
        <v>25</v>
      </c>
      <c r="B30" s="22" t="s">
        <v>37</v>
      </c>
      <c r="C30" s="11">
        <v>50</v>
      </c>
      <c r="D30" s="36">
        <v>10</v>
      </c>
      <c r="E30" s="11">
        <v>5</v>
      </c>
      <c r="F30" s="36">
        <v>15</v>
      </c>
      <c r="G30" s="156">
        <v>0.32051282051282054</v>
      </c>
      <c r="H30" s="156">
        <v>0.3</v>
      </c>
    </row>
    <row r="31" spans="1:8" ht="15.75" customHeight="1" x14ac:dyDescent="0.25">
      <c r="A31" s="26">
        <v>26</v>
      </c>
      <c r="B31" s="22" t="s">
        <v>38</v>
      </c>
      <c r="C31" s="11">
        <v>77</v>
      </c>
      <c r="D31" s="36">
        <v>14</v>
      </c>
      <c r="E31" s="11">
        <v>12</v>
      </c>
      <c r="F31" s="36">
        <v>26</v>
      </c>
      <c r="G31" s="156">
        <v>0.34375</v>
      </c>
      <c r="H31" s="156">
        <v>0.33766233766233766</v>
      </c>
    </row>
    <row r="32" spans="1:8" ht="15.75" customHeight="1" x14ac:dyDescent="0.25">
      <c r="A32" s="26">
        <v>27</v>
      </c>
      <c r="B32" s="22" t="s">
        <v>39</v>
      </c>
      <c r="C32" s="11">
        <v>101</v>
      </c>
      <c r="D32" s="36">
        <v>23</v>
      </c>
      <c r="E32" s="11">
        <v>21</v>
      </c>
      <c r="F32" s="36">
        <v>44</v>
      </c>
      <c r="G32" s="156">
        <v>0.27445652173913043</v>
      </c>
      <c r="H32" s="156">
        <v>0.43564356435643564</v>
      </c>
    </row>
    <row r="33" spans="1:8" ht="15.75" customHeight="1" x14ac:dyDescent="0.25">
      <c r="A33" s="26">
        <v>28</v>
      </c>
      <c r="B33" s="22" t="s">
        <v>40</v>
      </c>
      <c r="C33" s="11">
        <v>41</v>
      </c>
      <c r="D33" s="36">
        <v>10</v>
      </c>
      <c r="E33" s="11">
        <v>7</v>
      </c>
      <c r="F33" s="36">
        <v>17</v>
      </c>
      <c r="G33" s="156">
        <v>0.23837209302325582</v>
      </c>
      <c r="H33" s="156">
        <v>0.41463414634146339</v>
      </c>
    </row>
    <row r="34" spans="1:8" ht="15.75" customHeight="1" x14ac:dyDescent="0.25">
      <c r="A34" s="26">
        <v>29</v>
      </c>
      <c r="B34" s="22" t="s">
        <v>41</v>
      </c>
      <c r="C34" s="11">
        <v>15</v>
      </c>
      <c r="D34" s="36">
        <v>4</v>
      </c>
      <c r="E34" s="11">
        <v>2</v>
      </c>
      <c r="F34" s="36">
        <v>6</v>
      </c>
      <c r="G34" s="156">
        <v>0.24590163934426229</v>
      </c>
      <c r="H34" s="156">
        <v>0.4</v>
      </c>
    </row>
    <row r="35" spans="1:8" ht="15.75" customHeight="1" x14ac:dyDescent="0.25">
      <c r="A35" s="26">
        <v>30</v>
      </c>
      <c r="B35" s="22" t="s">
        <v>42</v>
      </c>
      <c r="C35" s="11">
        <v>29</v>
      </c>
      <c r="D35" s="36">
        <v>6</v>
      </c>
      <c r="E35" s="11">
        <v>7</v>
      </c>
      <c r="F35" s="36">
        <v>13</v>
      </c>
      <c r="G35" s="156">
        <v>0.32954545454545453</v>
      </c>
      <c r="H35" s="156">
        <v>0.44827586206896552</v>
      </c>
    </row>
    <row r="36" spans="1:8" ht="15.75" customHeight="1" x14ac:dyDescent="0.25">
      <c r="A36" s="26">
        <v>31</v>
      </c>
      <c r="B36" s="22" t="s">
        <v>43</v>
      </c>
      <c r="C36" s="11">
        <v>24</v>
      </c>
      <c r="D36" s="36">
        <v>7</v>
      </c>
      <c r="E36" s="11">
        <v>2</v>
      </c>
      <c r="F36" s="36">
        <v>9</v>
      </c>
      <c r="G36" s="156">
        <v>0.21818181818181817</v>
      </c>
      <c r="H36" s="156">
        <v>0.375</v>
      </c>
    </row>
    <row r="37" spans="1:8" ht="15.75" customHeight="1" x14ac:dyDescent="0.25">
      <c r="A37" s="26">
        <v>32</v>
      </c>
      <c r="B37" s="22" t="s">
        <v>44</v>
      </c>
      <c r="C37" s="11">
        <v>32</v>
      </c>
      <c r="D37" s="36">
        <v>8</v>
      </c>
      <c r="E37" s="11">
        <v>8</v>
      </c>
      <c r="F37" s="36">
        <v>16</v>
      </c>
      <c r="G37" s="156">
        <v>0.2318840579710145</v>
      </c>
      <c r="H37" s="156">
        <v>0.5</v>
      </c>
    </row>
    <row r="38" spans="1:8" ht="15.75" customHeight="1" x14ac:dyDescent="0.25">
      <c r="A38" s="26">
        <v>33</v>
      </c>
      <c r="B38" s="22" t="s">
        <v>45</v>
      </c>
      <c r="C38" s="11">
        <v>32</v>
      </c>
      <c r="D38" s="36">
        <v>7</v>
      </c>
      <c r="E38" s="11">
        <v>6</v>
      </c>
      <c r="F38" s="36">
        <v>13</v>
      </c>
      <c r="G38" s="156">
        <v>0.27826086956521739</v>
      </c>
      <c r="H38" s="156">
        <v>0.40625</v>
      </c>
    </row>
    <row r="39" spans="1:8" ht="15.75" customHeight="1" x14ac:dyDescent="0.25">
      <c r="A39" s="26">
        <v>34</v>
      </c>
      <c r="B39" s="22" t="s">
        <v>46</v>
      </c>
      <c r="C39" s="11">
        <v>8</v>
      </c>
      <c r="D39" s="36">
        <v>1</v>
      </c>
      <c r="E39" s="11">
        <v>2</v>
      </c>
      <c r="F39" s="36">
        <v>3</v>
      </c>
      <c r="G39" s="156">
        <v>0.36363636363636365</v>
      </c>
      <c r="H39" s="156">
        <v>0.375</v>
      </c>
    </row>
    <row r="40" spans="1:8" ht="15.75" customHeight="1" x14ac:dyDescent="0.25">
      <c r="A40" s="26">
        <v>35</v>
      </c>
      <c r="B40" s="22" t="s">
        <v>47</v>
      </c>
      <c r="C40" s="11">
        <v>20</v>
      </c>
      <c r="D40" s="36">
        <v>4</v>
      </c>
      <c r="E40" s="11">
        <v>5</v>
      </c>
      <c r="F40" s="36">
        <v>9</v>
      </c>
      <c r="G40" s="156">
        <v>0.32786885245901637</v>
      </c>
      <c r="H40" s="156">
        <v>0.45</v>
      </c>
    </row>
    <row r="41" spans="1:8" ht="15.75" customHeight="1" x14ac:dyDescent="0.25">
      <c r="A41" s="26">
        <v>36</v>
      </c>
      <c r="B41" s="22" t="s">
        <v>48</v>
      </c>
      <c r="C41" s="11">
        <v>11</v>
      </c>
      <c r="D41" s="36">
        <v>3</v>
      </c>
      <c r="E41" s="11">
        <v>2</v>
      </c>
      <c r="F41" s="36">
        <v>5</v>
      </c>
      <c r="G41" s="156">
        <v>0.24444444444444444</v>
      </c>
      <c r="H41" s="156">
        <v>0.45454545454545453</v>
      </c>
    </row>
    <row r="42" spans="1:8" ht="15.75" customHeight="1" x14ac:dyDescent="0.25">
      <c r="A42" s="26">
        <v>37</v>
      </c>
      <c r="B42" s="22" t="s">
        <v>49</v>
      </c>
      <c r="C42" s="11">
        <v>4</v>
      </c>
      <c r="D42" s="36">
        <v>1</v>
      </c>
      <c r="E42" s="11">
        <v>0</v>
      </c>
      <c r="F42" s="36">
        <v>1</v>
      </c>
      <c r="G42" s="156">
        <v>0.22222222222222221</v>
      </c>
      <c r="H42" s="156">
        <v>0.25</v>
      </c>
    </row>
    <row r="43" spans="1:8" ht="15.75" customHeight="1" x14ac:dyDescent="0.25">
      <c r="A43" s="26">
        <v>60</v>
      </c>
      <c r="B43" s="22" t="s">
        <v>50</v>
      </c>
      <c r="C43" s="11">
        <v>101</v>
      </c>
      <c r="D43" s="36">
        <v>18</v>
      </c>
      <c r="E43" s="11">
        <v>24</v>
      </c>
      <c r="F43" s="36">
        <v>42</v>
      </c>
      <c r="G43" s="156">
        <v>0.35563380281690143</v>
      </c>
      <c r="H43" s="156">
        <v>0.41584158415841582</v>
      </c>
    </row>
    <row r="44" spans="1:8" ht="15.75" customHeight="1" x14ac:dyDescent="0.25">
      <c r="A44" s="26">
        <v>61</v>
      </c>
      <c r="B44" s="22" t="s">
        <v>51</v>
      </c>
      <c r="C44" s="11">
        <v>66</v>
      </c>
      <c r="D44" s="36">
        <v>13</v>
      </c>
      <c r="E44" s="11">
        <v>15</v>
      </c>
      <c r="F44" s="36">
        <v>28</v>
      </c>
      <c r="G44" s="156">
        <v>0.3251231527093596</v>
      </c>
      <c r="H44" s="156">
        <v>0.42424242424242425</v>
      </c>
    </row>
    <row r="45" spans="1:8" ht="15.75" customHeight="1" x14ac:dyDescent="0.25">
      <c r="A45" s="26">
        <v>62</v>
      </c>
      <c r="B45" s="22" t="s">
        <v>52</v>
      </c>
      <c r="C45" s="11">
        <v>37</v>
      </c>
      <c r="D45" s="36">
        <v>9</v>
      </c>
      <c r="E45" s="11">
        <v>3</v>
      </c>
      <c r="F45" s="36">
        <v>12</v>
      </c>
      <c r="G45" s="156">
        <v>0.27407407407407408</v>
      </c>
      <c r="H45" s="156">
        <v>0.32432432432432434</v>
      </c>
    </row>
    <row r="46" spans="1:8" ht="15.75" customHeight="1" x14ac:dyDescent="0.25">
      <c r="A46" s="26">
        <v>63</v>
      </c>
      <c r="B46" s="22" t="s">
        <v>53</v>
      </c>
      <c r="C46" s="11">
        <v>55</v>
      </c>
      <c r="D46" s="36">
        <v>13</v>
      </c>
      <c r="E46" s="11">
        <v>14</v>
      </c>
      <c r="F46" s="36">
        <v>27</v>
      </c>
      <c r="G46" s="156">
        <v>0.2570093457943925</v>
      </c>
      <c r="H46" s="156">
        <v>0.49090909090909091</v>
      </c>
    </row>
    <row r="47" spans="1:8" ht="15.75" customHeight="1" x14ac:dyDescent="0.25">
      <c r="A47" s="26">
        <v>64</v>
      </c>
      <c r="B47" s="22" t="s">
        <v>54</v>
      </c>
      <c r="C47" s="11">
        <v>31</v>
      </c>
      <c r="D47" s="36">
        <v>8</v>
      </c>
      <c r="E47" s="11">
        <v>6</v>
      </c>
      <c r="F47" s="36">
        <v>14</v>
      </c>
      <c r="G47" s="156">
        <v>0.2818181818181818</v>
      </c>
      <c r="H47" s="156">
        <v>0.45161290322580644</v>
      </c>
    </row>
    <row r="48" spans="1:8" ht="15.75" customHeight="1" x14ac:dyDescent="0.25">
      <c r="A48" s="26">
        <v>65</v>
      </c>
      <c r="B48" s="22" t="s">
        <v>55</v>
      </c>
      <c r="C48" s="11">
        <v>25</v>
      </c>
      <c r="D48" s="36">
        <v>6</v>
      </c>
      <c r="E48" s="11">
        <v>2</v>
      </c>
      <c r="F48" s="36">
        <v>8</v>
      </c>
      <c r="G48" s="156">
        <v>0.27472527472527475</v>
      </c>
      <c r="H48" s="156">
        <v>0.32</v>
      </c>
    </row>
    <row r="49" spans="1:16" ht="15.75" customHeight="1" x14ac:dyDescent="0.25">
      <c r="A49" s="26">
        <v>66</v>
      </c>
      <c r="B49" s="22" t="s">
        <v>56</v>
      </c>
      <c r="C49" s="11">
        <v>22</v>
      </c>
      <c r="D49" s="36">
        <v>5</v>
      </c>
      <c r="E49" s="11">
        <v>6</v>
      </c>
      <c r="F49" s="36">
        <v>11</v>
      </c>
      <c r="G49" s="156">
        <v>0.28947368421052633</v>
      </c>
      <c r="H49" s="156">
        <v>0.5</v>
      </c>
    </row>
    <row r="50" spans="1:16" ht="15.75" customHeight="1" x14ac:dyDescent="0.25">
      <c r="A50" s="26">
        <v>67</v>
      </c>
      <c r="B50" s="22" t="s">
        <v>57</v>
      </c>
      <c r="C50" s="11">
        <v>7</v>
      </c>
      <c r="D50" s="36">
        <v>3</v>
      </c>
      <c r="E50" s="11">
        <v>1</v>
      </c>
      <c r="F50" s="36">
        <v>4</v>
      </c>
      <c r="G50" s="156">
        <v>0.11864406779661017</v>
      </c>
      <c r="H50" s="156">
        <v>0.5714285714285714</v>
      </c>
    </row>
    <row r="51" spans="1:16" ht="15.75" customHeight="1" x14ac:dyDescent="0.25">
      <c r="A51" s="26">
        <v>68</v>
      </c>
      <c r="B51" s="22" t="s">
        <v>58</v>
      </c>
      <c r="C51" s="11">
        <v>19</v>
      </c>
      <c r="D51" s="36">
        <v>4</v>
      </c>
      <c r="E51" s="11">
        <v>5</v>
      </c>
      <c r="F51" s="36">
        <v>9</v>
      </c>
      <c r="G51" s="156">
        <v>0.31147540983606559</v>
      </c>
      <c r="H51" s="156">
        <v>0.47368421052631576</v>
      </c>
    </row>
    <row r="52" spans="1:16" ht="15.75" customHeight="1" x14ac:dyDescent="0.25">
      <c r="A52" s="26">
        <v>69</v>
      </c>
      <c r="B52" s="22" t="s">
        <v>59</v>
      </c>
      <c r="C52" s="11">
        <v>7</v>
      </c>
      <c r="D52" s="36">
        <v>3</v>
      </c>
      <c r="E52" s="11">
        <v>1</v>
      </c>
      <c r="F52" s="36">
        <v>4</v>
      </c>
      <c r="G52" s="156">
        <v>0.17948717948717949</v>
      </c>
      <c r="H52" s="156">
        <v>0.5714285714285714</v>
      </c>
    </row>
    <row r="53" spans="1:16" ht="15.75" customHeight="1" x14ac:dyDescent="0.25">
      <c r="A53" s="23">
        <v>70</v>
      </c>
      <c r="B53" s="22" t="s">
        <v>60</v>
      </c>
      <c r="C53" s="11">
        <v>16</v>
      </c>
      <c r="D53" s="36">
        <v>2</v>
      </c>
      <c r="E53" s="11">
        <v>6</v>
      </c>
      <c r="F53" s="36">
        <v>8</v>
      </c>
      <c r="G53" s="156">
        <v>0.36363636363636365</v>
      </c>
      <c r="H53" s="156">
        <v>0.5</v>
      </c>
    </row>
    <row r="54" spans="1:16" ht="15.75" customHeight="1" x14ac:dyDescent="0.25">
      <c r="A54" s="23">
        <v>71</v>
      </c>
      <c r="B54" s="22" t="s">
        <v>61</v>
      </c>
      <c r="C54" s="11">
        <v>20</v>
      </c>
      <c r="D54" s="36">
        <v>3</v>
      </c>
      <c r="E54" s="11">
        <v>2</v>
      </c>
      <c r="F54" s="36">
        <v>5</v>
      </c>
      <c r="G54" s="156">
        <v>0.37735849056603776</v>
      </c>
      <c r="H54" s="156">
        <v>0.25</v>
      </c>
    </row>
    <row r="55" spans="1:16" ht="15.75" customHeight="1" x14ac:dyDescent="0.25">
      <c r="A55" s="23">
        <v>72</v>
      </c>
      <c r="B55" s="22" t="s">
        <v>62</v>
      </c>
      <c r="C55" s="11">
        <v>4</v>
      </c>
      <c r="D55" s="36">
        <v>0</v>
      </c>
      <c r="E55" s="11">
        <v>1</v>
      </c>
      <c r="F55" s="36">
        <v>1</v>
      </c>
      <c r="G55" s="156">
        <v>0.44444444444444442</v>
      </c>
      <c r="H55" s="156">
        <v>0.25</v>
      </c>
    </row>
    <row r="56" spans="1:16" ht="15.75" customHeight="1" x14ac:dyDescent="0.25">
      <c r="A56" s="23">
        <v>73</v>
      </c>
      <c r="B56" s="22" t="s">
        <v>63</v>
      </c>
      <c r="C56" s="11">
        <v>3</v>
      </c>
      <c r="D56" s="36">
        <v>0</v>
      </c>
      <c r="E56" s="11">
        <v>2</v>
      </c>
      <c r="F56" s="36">
        <v>2</v>
      </c>
      <c r="G56" s="156">
        <v>0.33333333333333331</v>
      </c>
      <c r="H56" s="156">
        <v>0.66666666666666663</v>
      </c>
    </row>
    <row r="57" spans="1:16" ht="15.75" customHeight="1" x14ac:dyDescent="0.25">
      <c r="A57" s="27">
        <v>74</v>
      </c>
      <c r="B57" s="28" t="s">
        <v>64</v>
      </c>
      <c r="C57" s="11">
        <v>26</v>
      </c>
      <c r="D57" s="36">
        <v>3</v>
      </c>
      <c r="E57" s="11">
        <v>6</v>
      </c>
      <c r="F57" s="36">
        <v>9</v>
      </c>
      <c r="G57" s="156">
        <v>0.5</v>
      </c>
      <c r="H57" s="156">
        <v>0.34615384615384615</v>
      </c>
    </row>
    <row r="58" spans="1:16" ht="15.75" customHeight="1" x14ac:dyDescent="0.25">
      <c r="A58" s="27">
        <v>76</v>
      </c>
      <c r="B58" s="28" t="s">
        <v>65</v>
      </c>
      <c r="C58" s="11">
        <v>2</v>
      </c>
      <c r="D58" s="36">
        <v>0</v>
      </c>
      <c r="E58" s="11">
        <v>0</v>
      </c>
      <c r="F58" s="36">
        <v>0</v>
      </c>
      <c r="G58" s="156">
        <v>1</v>
      </c>
      <c r="H58" s="156">
        <v>0</v>
      </c>
    </row>
    <row r="59" spans="1:16" ht="15.75" customHeight="1" x14ac:dyDescent="0.25">
      <c r="A59" s="27">
        <v>77</v>
      </c>
      <c r="B59" s="28" t="s">
        <v>66</v>
      </c>
      <c r="C59" s="11">
        <v>1</v>
      </c>
      <c r="D59" s="36">
        <v>0</v>
      </c>
      <c r="E59" s="11">
        <v>1</v>
      </c>
      <c r="F59" s="36">
        <v>1</v>
      </c>
      <c r="G59" s="156">
        <v>0.5</v>
      </c>
      <c r="H59" s="156">
        <v>1</v>
      </c>
    </row>
    <row r="60" spans="1:16" ht="15.75" customHeight="1" x14ac:dyDescent="0.25">
      <c r="A60" s="29">
        <v>85</v>
      </c>
      <c r="B60" s="22" t="s">
        <v>67</v>
      </c>
      <c r="C60" s="11">
        <v>13</v>
      </c>
      <c r="D60" s="36">
        <v>2</v>
      </c>
      <c r="E60" s="11">
        <v>5</v>
      </c>
      <c r="F60" s="36">
        <v>7</v>
      </c>
      <c r="G60" s="156">
        <v>0.37142857142857144</v>
      </c>
      <c r="H60" s="156">
        <v>0.53846153846153844</v>
      </c>
    </row>
    <row r="61" spans="1:16" ht="15.75" customHeight="1" x14ac:dyDescent="0.25">
      <c r="A61" s="29">
        <v>86</v>
      </c>
      <c r="B61" s="22" t="s">
        <v>68</v>
      </c>
      <c r="C61" s="11">
        <v>20</v>
      </c>
      <c r="D61" s="36">
        <v>4</v>
      </c>
      <c r="E61" s="11">
        <v>5</v>
      </c>
      <c r="F61" s="36">
        <v>9</v>
      </c>
      <c r="G61" s="156">
        <v>0.3125</v>
      </c>
      <c r="H61" s="156">
        <v>0.45</v>
      </c>
      <c r="J61" s="15"/>
      <c r="K61" s="15"/>
      <c r="L61" s="15"/>
    </row>
    <row r="62" spans="1:16" ht="15.75" customHeight="1" x14ac:dyDescent="0.25">
      <c r="A62" s="30">
        <v>87</v>
      </c>
      <c r="B62" s="28" t="s">
        <v>69</v>
      </c>
      <c r="C62" s="11">
        <v>8</v>
      </c>
      <c r="D62" s="36">
        <v>2</v>
      </c>
      <c r="E62" s="11">
        <v>3</v>
      </c>
      <c r="F62" s="36">
        <v>5</v>
      </c>
      <c r="G62" s="158">
        <v>0.32</v>
      </c>
      <c r="H62" s="158">
        <v>0.625</v>
      </c>
    </row>
    <row r="63" spans="1:16" s="15" customFormat="1" ht="15.75" customHeight="1" x14ac:dyDescent="0.25">
      <c r="A63" s="31"/>
      <c r="B63" s="13" t="s">
        <v>9</v>
      </c>
      <c r="C63" s="14">
        <v>1534</v>
      </c>
      <c r="D63" s="14">
        <v>308</v>
      </c>
      <c r="E63" s="14">
        <v>291</v>
      </c>
      <c r="F63" s="14">
        <v>599</v>
      </c>
      <c r="G63" s="248">
        <v>0.30238517642420659</v>
      </c>
      <c r="H63" s="248">
        <v>0.39048239895697523</v>
      </c>
      <c r="J63" s="2"/>
      <c r="K63" s="2"/>
      <c r="L63" s="2"/>
      <c r="N63" s="2"/>
      <c r="O63" s="2"/>
      <c r="P63" s="2"/>
    </row>
    <row r="66" spans="14:16" x14ac:dyDescent="0.25">
      <c r="N66" s="15"/>
      <c r="O66" s="15"/>
      <c r="P66" s="15"/>
    </row>
  </sheetData>
  <mergeCells count="2">
    <mergeCell ref="A2:H2"/>
    <mergeCell ref="C4:H4"/>
  </mergeCells>
  <printOptions horizontalCentered="1"/>
  <pageMargins left="0.39370078740157483" right="0.39370078740157483" top="0.59055118110236227" bottom="0.31496062992125984" header="0.51181102362204722" footer="0.23622047244094491"/>
  <pageSetup paperSize="9" scale="70" orientation="portrait" r:id="rId1"/>
  <headerFooter alignWithMargins="0">
    <oddFooter>&amp;LDGRH A1-1&amp;R&amp;P/&amp;N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22</vt:i4>
      </vt:variant>
    </vt:vector>
  </HeadingPairs>
  <TitlesOfParts>
    <vt:vector size="40" baseType="lpstr">
      <vt:lpstr>PG_00</vt:lpstr>
      <vt:lpstr>PG_01</vt:lpstr>
      <vt:lpstr>bilan ts grades</vt:lpstr>
      <vt:lpstr>BS2015</vt:lpstr>
      <vt:lpstr>Promo2014 CNU_synth_class</vt:lpstr>
      <vt:lpstr>PG_01-1</vt:lpstr>
      <vt:lpstr>Promo2015 MCF HC CNU</vt:lpstr>
      <vt:lpstr>Promo2015 PR 1C CNU</vt:lpstr>
      <vt:lpstr>Promo2015 PR CE1 CNU</vt:lpstr>
      <vt:lpstr>Promo2015 PR CE2 CNU</vt:lpstr>
      <vt:lpstr>PG_03</vt:lpstr>
      <vt:lpstr>MCF HC</vt:lpstr>
      <vt:lpstr>PR1C</vt:lpstr>
      <vt:lpstr>PRCE1</vt:lpstr>
      <vt:lpstr>PRCE2</vt:lpstr>
      <vt:lpstr>Parité 2015</vt:lpstr>
      <vt:lpstr>PG_04</vt:lpstr>
      <vt:lpstr>Nomenclature CNU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'BS2015'!Zone_d_impression</vt:lpstr>
      <vt:lpstr>'MCF HC'!Zone_d_impression</vt:lpstr>
      <vt:lpstr>'Nomenclature CNU'!Zone_d_impression</vt:lpstr>
      <vt:lpstr>'Parité 2015'!Zone_d_impression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'Promo2015 MCF HC CNU'!Zone_d_impression</vt:lpstr>
      <vt:lpstr>'Promo2015 PR 1C CNU'!Zone_d_impression</vt:lpstr>
      <vt:lpstr>'Promo2015 PR CE1 CNU'!Zone_d_impression</vt:lpstr>
      <vt:lpstr>'Promo2015 PR CE2 CNU'!Zone_d_impression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Ordinateur Personnel</cp:lastModifiedBy>
  <cp:lastPrinted>2016-05-04T09:21:52Z</cp:lastPrinted>
  <dcterms:created xsi:type="dcterms:W3CDTF">2010-10-12T10:28:56Z</dcterms:created>
  <dcterms:modified xsi:type="dcterms:W3CDTF">2016-05-04T09:22:02Z</dcterms:modified>
</cp:coreProperties>
</file>